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0.xml" ContentType="application/vnd.openxmlformats-officedocument.spreadsheetml.worksheet+xml"/>
  <Override PartName="/xl/worksheets/sheet14.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xl/externalLinks/externalLink1.xml" ContentType="application/vnd.openxmlformats-officedocument.spreadsheetml.externalLink+xml"/>
  <Override PartName="/xl/comments2.xml" ContentType="application/vnd.openxmlformats-officedocument.spreadsheetml.comments+xml"/>
  <Override PartName="/xl/ctrlProps/ctrlProp7.xml" ContentType="application/vnd.ms-excel.controlproperties+xml"/>
  <Override PartName="/xl/ctrlProps/ctrlProp6.xml" ContentType="application/vnd.ms-excel.controlproperties+xml"/>
  <Override PartName="/xl/ctrlProps/ctrlProp5.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2"/>
  <workbookPr showInkAnnotation="0" codeName="WB" defaultThemeVersion="124226"/>
  <mc:AlternateContent xmlns:mc="http://schemas.openxmlformats.org/markup-compatibility/2006">
    <mc:Choice Requires="x15">
      <x15ac:absPath xmlns:x15ac="http://schemas.microsoft.com/office/spreadsheetml/2010/11/ac" url="\\intranet\DavWWWRoot\projekty\wydzialeis\Shared Documents\G_EKONOMICZNE aspekty\PUBLIKACJE\PUBLIKACJA Ekonomiczne aspekty ochrony środowiska\2022\Przekazano do DK\"/>
    </mc:Choice>
  </mc:AlternateContent>
  <xr:revisionPtr revIDLastSave="0" documentId="13_ncr:1_{506A41C0-7808-4CBE-B562-5AD4D91A1157}" xr6:coauthVersionLast="36" xr6:coauthVersionMax="36" xr10:uidLastSave="{00000000-0000-0000-0000-000000000000}"/>
  <bookViews>
    <workbookView xWindow="0" yWindow="0" windowWidth="20460" windowHeight="7452" tabRatio="913" firstSheet="2" activeTab="2" xr2:uid="{00000000-000D-0000-FFFF-FFFF00000000}"/>
  </bookViews>
  <sheets>
    <sheet name="Parameters" sheetId="78" state="hidden" r:id="rId1"/>
    <sheet name="Model" sheetId="84" state="hidden" r:id="rId2"/>
    <sheet name="CO2" sheetId="520" r:id="rId3"/>
    <sheet name="Biomass CO2" sheetId="534" r:id="rId4"/>
    <sheet name="N2O" sheetId="535" r:id="rId5"/>
    <sheet name="CH4" sheetId="536" r:id="rId6"/>
    <sheet name="HFC" sheetId="537" r:id="rId7"/>
    <sheet name="PFC" sheetId="538" r:id="rId8"/>
    <sheet name="SF6_NF3" sheetId="539" r:id="rId9"/>
    <sheet name="NOx" sheetId="546" r:id="rId10"/>
    <sheet name="SOx" sheetId="545" r:id="rId11"/>
    <sheet name="NH3" sheetId="540" r:id="rId12"/>
    <sheet name="NMVOC" sheetId="541" r:id="rId13"/>
    <sheet name="CO" sheetId="547" r:id="rId14"/>
    <sheet name="PM10" sheetId="543" r:id="rId15"/>
    <sheet name="PM2.5" sheetId="544" r:id="rId16"/>
  </sheets>
  <externalReferences>
    <externalReference r:id="rId17"/>
  </externalReferences>
  <definedNames>
    <definedName name="_xlnm._FilterDatabase" localSheetId="3" hidden="1">'Biomass CO2'!$A$2:$F$95</definedName>
    <definedName name="_xlnm._FilterDatabase" localSheetId="5" hidden="1">'CH4'!$A$2:$F$95</definedName>
    <definedName name="_xlnm._FilterDatabase" localSheetId="13" hidden="1">CO!$A$2:$F$95</definedName>
    <definedName name="_xlnm._FilterDatabase" localSheetId="2" hidden="1">'CO2'!$A$2:$F$95</definedName>
    <definedName name="_xlnm._FilterDatabase" localSheetId="6" hidden="1">HFC!$A$2:$F$95</definedName>
    <definedName name="_xlnm._FilterDatabase" localSheetId="1" hidden="1">Model!$A$1:$AF$122</definedName>
    <definedName name="_xlnm._FilterDatabase" localSheetId="4" hidden="1">N2O!$A$2:$F$95</definedName>
    <definedName name="_xlnm._FilterDatabase" localSheetId="11" hidden="1">'NH3'!$A$2:$F$95</definedName>
    <definedName name="_xlnm._FilterDatabase" localSheetId="12" hidden="1">NMVOC!$A$2:$F$95</definedName>
    <definedName name="_xlnm._FilterDatabase" localSheetId="9" hidden="1">NOx!$A$2:$F$95</definedName>
    <definedName name="_xlnm._FilterDatabase" localSheetId="7" hidden="1">PFC!$A$2:$F$95</definedName>
    <definedName name="_xlnm._FilterDatabase" localSheetId="14" hidden="1">'PM10'!$A$2:$F$95</definedName>
    <definedName name="_xlnm._FilterDatabase" localSheetId="15" hidden="1">'PM2.5'!$A$2:$F$95</definedName>
    <definedName name="_xlnm._FilterDatabase" localSheetId="8" hidden="1">SF6_NF3!$A$2:$F$95</definedName>
    <definedName name="_xlnm._FilterDatabase" localSheetId="10" hidden="1">SOx!$A$2:$F$95</definedName>
    <definedName name="COUNTRY">Parameters!$B$22:$B$55</definedName>
    <definedName name="DECIMALS" localSheetId="13">[1]Parameters!$E$39:$E$46</definedName>
    <definedName name="DECIMALS">Parameters!$E$39:$E$46</definedName>
    <definedName name="ROUNDING">Parameters!$E$53:$E$54</definedName>
  </definedNames>
  <calcPr calcId="191029"/>
</workbook>
</file>

<file path=xl/calcChain.xml><?xml version="1.0" encoding="utf-8"?>
<calcChain xmlns="http://schemas.openxmlformats.org/spreadsheetml/2006/main">
  <c r="A95" i="547" l="1"/>
  <c r="A94" i="547"/>
  <c r="A93" i="547"/>
  <c r="A92" i="547"/>
  <c r="A91" i="547"/>
  <c r="A90" i="547"/>
  <c r="A89" i="547"/>
  <c r="A88" i="547"/>
  <c r="A87" i="547"/>
  <c r="A86" i="547"/>
  <c r="A85" i="547"/>
  <c r="A84" i="547"/>
  <c r="A83" i="547"/>
  <c r="A82" i="547"/>
  <c r="A81" i="547"/>
  <c r="A80" i="547"/>
  <c r="A79" i="547"/>
  <c r="A78" i="547"/>
  <c r="A77" i="547"/>
  <c r="A76" i="547"/>
  <c r="A75" i="547"/>
  <c r="A74" i="547"/>
  <c r="A73" i="547"/>
  <c r="A72" i="547"/>
  <c r="A71" i="547"/>
  <c r="A70" i="547"/>
  <c r="A69" i="547"/>
  <c r="A68" i="547"/>
  <c r="A67" i="547"/>
  <c r="A66" i="547"/>
  <c r="A65" i="547"/>
  <c r="A64" i="547"/>
  <c r="A63" i="547"/>
  <c r="A62" i="547"/>
  <c r="A61" i="547"/>
  <c r="A60" i="547"/>
  <c r="A59" i="547"/>
  <c r="A58" i="547"/>
  <c r="A57" i="547"/>
  <c r="A56" i="547"/>
  <c r="A55" i="547"/>
  <c r="A54" i="547"/>
  <c r="A53" i="547"/>
  <c r="A52" i="547"/>
  <c r="A51" i="547"/>
  <c r="A50" i="547"/>
  <c r="A49" i="547"/>
  <c r="A48" i="547"/>
  <c r="A47" i="547"/>
  <c r="A46" i="547"/>
  <c r="A45" i="547"/>
  <c r="A44" i="547"/>
  <c r="A43" i="547"/>
  <c r="A42" i="547"/>
  <c r="A41" i="547"/>
  <c r="A40" i="547"/>
  <c r="A39" i="547"/>
  <c r="A38" i="547"/>
  <c r="A37" i="547"/>
  <c r="A36" i="547"/>
  <c r="A35" i="547"/>
  <c r="A34" i="547"/>
  <c r="A33" i="547"/>
  <c r="A32" i="547"/>
  <c r="A31" i="547"/>
  <c r="A30" i="547"/>
  <c r="A29" i="547"/>
  <c r="A28" i="547"/>
  <c r="A27" i="547"/>
  <c r="A26" i="547"/>
  <c r="A25" i="547"/>
  <c r="A24" i="547"/>
  <c r="A23" i="547"/>
  <c r="A22" i="547"/>
  <c r="A21" i="547"/>
  <c r="A20" i="547"/>
  <c r="A19" i="547"/>
  <c r="A18" i="547"/>
  <c r="A17" i="547"/>
  <c r="A16" i="547"/>
  <c r="A15" i="547"/>
  <c r="A14" i="547"/>
  <c r="A13" i="547"/>
  <c r="A12" i="547"/>
  <c r="A11" i="547"/>
  <c r="A10" i="547"/>
  <c r="A9" i="547"/>
  <c r="A8" i="547"/>
  <c r="A7" i="547"/>
  <c r="A65" i="537" l="1"/>
  <c r="A95" i="546" l="1"/>
  <c r="A94" i="546"/>
  <c r="A93" i="546"/>
  <c r="A92" i="546"/>
  <c r="A91" i="546"/>
  <c r="A90" i="546"/>
  <c r="A89" i="546"/>
  <c r="A88" i="546"/>
  <c r="A87" i="546"/>
  <c r="A86" i="546"/>
  <c r="A85" i="546"/>
  <c r="A84" i="546"/>
  <c r="A83" i="546"/>
  <c r="A82" i="546"/>
  <c r="A81" i="546"/>
  <c r="A80" i="546"/>
  <c r="A79" i="546"/>
  <c r="A78" i="546"/>
  <c r="A77" i="546"/>
  <c r="A76" i="546"/>
  <c r="A75" i="546"/>
  <c r="A74" i="546"/>
  <c r="A73" i="546"/>
  <c r="A72" i="546"/>
  <c r="A71" i="546"/>
  <c r="A70" i="546"/>
  <c r="A69" i="546"/>
  <c r="A68" i="546"/>
  <c r="A67" i="546"/>
  <c r="A66" i="546"/>
  <c r="A65" i="546"/>
  <c r="A64" i="546"/>
  <c r="A63" i="546"/>
  <c r="A62" i="546"/>
  <c r="A61" i="546"/>
  <c r="A60" i="546"/>
  <c r="A59" i="546"/>
  <c r="A58" i="546"/>
  <c r="A57" i="546"/>
  <c r="A56" i="546"/>
  <c r="A55" i="546"/>
  <c r="A54" i="546"/>
  <c r="A53" i="546"/>
  <c r="A52" i="546"/>
  <c r="A51" i="546"/>
  <c r="A50" i="546"/>
  <c r="A49" i="546"/>
  <c r="A48" i="546"/>
  <c r="A47" i="546"/>
  <c r="A46" i="546"/>
  <c r="A45" i="546"/>
  <c r="A44" i="546"/>
  <c r="A43" i="546"/>
  <c r="A42" i="546"/>
  <c r="A41" i="546"/>
  <c r="A40" i="546"/>
  <c r="A39" i="546"/>
  <c r="A38" i="546"/>
  <c r="A37" i="546"/>
  <c r="A36" i="546"/>
  <c r="A35" i="546"/>
  <c r="A34" i="546"/>
  <c r="A33" i="546"/>
  <c r="A32" i="546"/>
  <c r="A31" i="546"/>
  <c r="A30" i="546"/>
  <c r="A29" i="546"/>
  <c r="A28" i="546"/>
  <c r="A27" i="546"/>
  <c r="A26" i="546"/>
  <c r="A25" i="546"/>
  <c r="A24" i="546"/>
  <c r="A23" i="546"/>
  <c r="A22" i="546"/>
  <c r="A21" i="546"/>
  <c r="A20" i="546"/>
  <c r="A19" i="546"/>
  <c r="A18" i="546"/>
  <c r="A17" i="546"/>
  <c r="A16" i="546"/>
  <c r="A15" i="546"/>
  <c r="A14" i="546"/>
  <c r="A13" i="546"/>
  <c r="A12" i="546"/>
  <c r="A11" i="546"/>
  <c r="A10" i="546"/>
  <c r="A9" i="546"/>
  <c r="A8" i="546"/>
  <c r="A7" i="546"/>
  <c r="A95" i="545"/>
  <c r="A94" i="545"/>
  <c r="A93" i="545"/>
  <c r="A92" i="545"/>
  <c r="A91" i="545"/>
  <c r="A90" i="545"/>
  <c r="A89" i="545"/>
  <c r="A88" i="545"/>
  <c r="A87" i="545"/>
  <c r="A86" i="545"/>
  <c r="A85" i="545"/>
  <c r="A84" i="545"/>
  <c r="A83" i="545"/>
  <c r="A82" i="545"/>
  <c r="A81" i="545"/>
  <c r="A80" i="545"/>
  <c r="A79" i="545"/>
  <c r="A78" i="545"/>
  <c r="A77" i="545"/>
  <c r="A76" i="545"/>
  <c r="A75" i="545"/>
  <c r="A74" i="545"/>
  <c r="A73" i="545"/>
  <c r="A72" i="545"/>
  <c r="A71" i="545"/>
  <c r="A70" i="545"/>
  <c r="A69" i="545"/>
  <c r="A68" i="545"/>
  <c r="A67" i="545"/>
  <c r="A66" i="545"/>
  <c r="A65" i="545"/>
  <c r="A64" i="545"/>
  <c r="A63" i="545"/>
  <c r="A62" i="545"/>
  <c r="A61" i="545"/>
  <c r="A60" i="545"/>
  <c r="A59" i="545"/>
  <c r="A58" i="545"/>
  <c r="A57" i="545"/>
  <c r="A56" i="545"/>
  <c r="A55" i="545"/>
  <c r="A54" i="545"/>
  <c r="A53" i="545"/>
  <c r="A52" i="545"/>
  <c r="A51" i="545"/>
  <c r="A50" i="545"/>
  <c r="A49" i="545"/>
  <c r="A48" i="545"/>
  <c r="A47" i="545"/>
  <c r="A46" i="545"/>
  <c r="A45" i="545"/>
  <c r="A44" i="545"/>
  <c r="A43" i="545"/>
  <c r="A42" i="545"/>
  <c r="A41" i="545"/>
  <c r="A40" i="545"/>
  <c r="A39" i="545"/>
  <c r="A38" i="545"/>
  <c r="A37" i="545"/>
  <c r="A36" i="545"/>
  <c r="A35" i="545"/>
  <c r="A34" i="545"/>
  <c r="A33" i="545"/>
  <c r="A32" i="545"/>
  <c r="A31" i="545"/>
  <c r="A30" i="545"/>
  <c r="A29" i="545"/>
  <c r="A28" i="545"/>
  <c r="A27" i="545"/>
  <c r="A26" i="545"/>
  <c r="A25" i="545"/>
  <c r="A24" i="545"/>
  <c r="A23" i="545"/>
  <c r="A22" i="545"/>
  <c r="A21" i="545"/>
  <c r="A20" i="545"/>
  <c r="A19" i="545"/>
  <c r="A18" i="545"/>
  <c r="A17" i="545"/>
  <c r="A16" i="545"/>
  <c r="A15" i="545"/>
  <c r="A14" i="545"/>
  <c r="A13" i="545"/>
  <c r="A12" i="545"/>
  <c r="A11" i="545"/>
  <c r="A10" i="545"/>
  <c r="A9" i="545"/>
  <c r="A8" i="545"/>
  <c r="A7" i="545"/>
  <c r="A95" i="544" l="1"/>
  <c r="A94" i="544"/>
  <c r="A93" i="544"/>
  <c r="A92" i="544"/>
  <c r="A91" i="544"/>
  <c r="A90" i="544"/>
  <c r="A89" i="544"/>
  <c r="A88" i="544"/>
  <c r="A87" i="544"/>
  <c r="A86" i="544"/>
  <c r="A85" i="544"/>
  <c r="A84" i="544"/>
  <c r="A83" i="544"/>
  <c r="A82" i="544"/>
  <c r="A81" i="544"/>
  <c r="A80" i="544"/>
  <c r="A79" i="544"/>
  <c r="A78" i="544"/>
  <c r="A77" i="544"/>
  <c r="A76" i="544"/>
  <c r="A75" i="544"/>
  <c r="A74" i="544"/>
  <c r="A73" i="544"/>
  <c r="A72" i="544"/>
  <c r="A71" i="544"/>
  <c r="A70" i="544"/>
  <c r="A69" i="544"/>
  <c r="A68" i="544"/>
  <c r="A67" i="544"/>
  <c r="A66" i="544"/>
  <c r="A65" i="544"/>
  <c r="A64" i="544"/>
  <c r="A63" i="544"/>
  <c r="A62" i="544"/>
  <c r="A61" i="544"/>
  <c r="A60" i="544"/>
  <c r="A59" i="544"/>
  <c r="A58" i="544"/>
  <c r="A57" i="544"/>
  <c r="A56" i="544"/>
  <c r="A55" i="544"/>
  <c r="A54" i="544"/>
  <c r="A53" i="544"/>
  <c r="A52" i="544"/>
  <c r="A51" i="544"/>
  <c r="A50" i="544"/>
  <c r="A49" i="544"/>
  <c r="A48" i="544"/>
  <c r="A47" i="544"/>
  <c r="A46" i="544"/>
  <c r="A45" i="544"/>
  <c r="A44" i="544"/>
  <c r="A43" i="544"/>
  <c r="A42" i="544"/>
  <c r="A41" i="544"/>
  <c r="A40" i="544"/>
  <c r="A39" i="544"/>
  <c r="A38" i="544"/>
  <c r="A37" i="544"/>
  <c r="A36" i="544"/>
  <c r="A35" i="544"/>
  <c r="A34" i="544"/>
  <c r="A33" i="544"/>
  <c r="A32" i="544"/>
  <c r="A31" i="544"/>
  <c r="A30" i="544"/>
  <c r="A29" i="544"/>
  <c r="A28" i="544"/>
  <c r="A27" i="544"/>
  <c r="A26" i="544"/>
  <c r="A25" i="544"/>
  <c r="A24" i="544"/>
  <c r="A23" i="544"/>
  <c r="A22" i="544"/>
  <c r="A21" i="544"/>
  <c r="A20" i="544"/>
  <c r="A19" i="544"/>
  <c r="A18" i="544"/>
  <c r="A17" i="544"/>
  <c r="A16" i="544"/>
  <c r="A15" i="544"/>
  <c r="A14" i="544"/>
  <c r="A13" i="544"/>
  <c r="A12" i="544"/>
  <c r="A11" i="544"/>
  <c r="A10" i="544"/>
  <c r="A9" i="544"/>
  <c r="A8" i="544"/>
  <c r="A7" i="544"/>
  <c r="A95" i="543"/>
  <c r="A94" i="543"/>
  <c r="A93" i="543"/>
  <c r="A92" i="543"/>
  <c r="A91" i="543"/>
  <c r="A90" i="543"/>
  <c r="A89" i="543"/>
  <c r="A88" i="543"/>
  <c r="A87" i="543"/>
  <c r="A86" i="543"/>
  <c r="A85" i="543"/>
  <c r="A84" i="543"/>
  <c r="A83" i="543"/>
  <c r="A82" i="543"/>
  <c r="A81" i="543"/>
  <c r="A80" i="543"/>
  <c r="A79" i="543"/>
  <c r="A78" i="543"/>
  <c r="A77" i="543"/>
  <c r="A76" i="543"/>
  <c r="A75" i="543"/>
  <c r="A74" i="543"/>
  <c r="A73" i="543"/>
  <c r="A72" i="543"/>
  <c r="A71" i="543"/>
  <c r="A70" i="543"/>
  <c r="A69" i="543"/>
  <c r="A68" i="543"/>
  <c r="A67" i="543"/>
  <c r="A66" i="543"/>
  <c r="A65" i="543"/>
  <c r="A64" i="543"/>
  <c r="A63" i="543"/>
  <c r="A62" i="543"/>
  <c r="A61" i="543"/>
  <c r="A60" i="543"/>
  <c r="A59" i="543"/>
  <c r="A58" i="543"/>
  <c r="A57" i="543"/>
  <c r="A56" i="543"/>
  <c r="A55" i="543"/>
  <c r="A54" i="543"/>
  <c r="A53" i="543"/>
  <c r="A52" i="543"/>
  <c r="A51" i="543"/>
  <c r="A50" i="543"/>
  <c r="A49" i="543"/>
  <c r="A48" i="543"/>
  <c r="A47" i="543"/>
  <c r="A46" i="543"/>
  <c r="A45" i="543"/>
  <c r="A44" i="543"/>
  <c r="A43" i="543"/>
  <c r="A42" i="543"/>
  <c r="A41" i="543"/>
  <c r="A40" i="543"/>
  <c r="A39" i="543"/>
  <c r="A38" i="543"/>
  <c r="A37" i="543"/>
  <c r="A36" i="543"/>
  <c r="A35" i="543"/>
  <c r="A34" i="543"/>
  <c r="A33" i="543"/>
  <c r="A32" i="543"/>
  <c r="A31" i="543"/>
  <c r="A30" i="543"/>
  <c r="A29" i="543"/>
  <c r="A28" i="543"/>
  <c r="A27" i="543"/>
  <c r="A26" i="543"/>
  <c r="A25" i="543"/>
  <c r="A24" i="543"/>
  <c r="A23" i="543"/>
  <c r="A22" i="543"/>
  <c r="A21" i="543"/>
  <c r="A20" i="543"/>
  <c r="A19" i="543"/>
  <c r="A18" i="543"/>
  <c r="A17" i="543"/>
  <c r="A16" i="543"/>
  <c r="A15" i="543"/>
  <c r="A14" i="543"/>
  <c r="A13" i="543"/>
  <c r="A12" i="543"/>
  <c r="A11" i="543"/>
  <c r="A10" i="543"/>
  <c r="A9" i="543"/>
  <c r="A8" i="543"/>
  <c r="A7" i="543"/>
  <c r="A95" i="541"/>
  <c r="A94" i="541"/>
  <c r="A93" i="541"/>
  <c r="A92" i="541"/>
  <c r="A91" i="541"/>
  <c r="A90" i="541"/>
  <c r="A89" i="541"/>
  <c r="A88" i="541"/>
  <c r="A87" i="541"/>
  <c r="A86" i="541"/>
  <c r="A85" i="541"/>
  <c r="A84" i="541"/>
  <c r="A83" i="541"/>
  <c r="A82" i="541"/>
  <c r="A81" i="541"/>
  <c r="A80" i="541"/>
  <c r="A79" i="541"/>
  <c r="A78" i="541"/>
  <c r="A77" i="541"/>
  <c r="A76" i="541"/>
  <c r="A75" i="541"/>
  <c r="A74" i="541"/>
  <c r="A73" i="541"/>
  <c r="A72" i="541"/>
  <c r="A71" i="541"/>
  <c r="A70" i="541"/>
  <c r="A69" i="541"/>
  <c r="A68" i="541"/>
  <c r="A67" i="541"/>
  <c r="A66" i="541"/>
  <c r="A65" i="541"/>
  <c r="A64" i="541"/>
  <c r="A63" i="541"/>
  <c r="A62" i="541"/>
  <c r="A61" i="541"/>
  <c r="A60" i="541"/>
  <c r="A59" i="541"/>
  <c r="A58" i="541"/>
  <c r="A57" i="541"/>
  <c r="A56" i="541"/>
  <c r="A55" i="541"/>
  <c r="A54" i="541"/>
  <c r="A53" i="541"/>
  <c r="A52" i="541"/>
  <c r="A51" i="541"/>
  <c r="A50" i="541"/>
  <c r="A49" i="541"/>
  <c r="A48" i="541"/>
  <c r="A47" i="541"/>
  <c r="A46" i="541"/>
  <c r="A45" i="541"/>
  <c r="A44" i="541"/>
  <c r="A43" i="541"/>
  <c r="A42" i="541"/>
  <c r="A41" i="541"/>
  <c r="A40" i="541"/>
  <c r="A39" i="541"/>
  <c r="A38" i="541"/>
  <c r="A37" i="541"/>
  <c r="A36" i="541"/>
  <c r="A35" i="541"/>
  <c r="A34" i="541"/>
  <c r="A33" i="541"/>
  <c r="A32" i="541"/>
  <c r="A31" i="541"/>
  <c r="A30" i="541"/>
  <c r="A29" i="541"/>
  <c r="A28" i="541"/>
  <c r="A27" i="541"/>
  <c r="A26" i="541"/>
  <c r="A25" i="541"/>
  <c r="A24" i="541"/>
  <c r="A23" i="541"/>
  <c r="A22" i="541"/>
  <c r="A21" i="541"/>
  <c r="A20" i="541"/>
  <c r="A19" i="541"/>
  <c r="A18" i="541"/>
  <c r="A17" i="541"/>
  <c r="A16" i="541"/>
  <c r="A15" i="541"/>
  <c r="A14" i="541"/>
  <c r="A13" i="541"/>
  <c r="A12" i="541"/>
  <c r="A11" i="541"/>
  <c r="A10" i="541"/>
  <c r="A9" i="541"/>
  <c r="A8" i="541"/>
  <c r="A7" i="541"/>
  <c r="A95" i="540"/>
  <c r="A94" i="540"/>
  <c r="A93" i="540"/>
  <c r="A92" i="540"/>
  <c r="A91" i="540"/>
  <c r="A90" i="540"/>
  <c r="A89" i="540"/>
  <c r="A88" i="540"/>
  <c r="A87" i="540"/>
  <c r="A86" i="540"/>
  <c r="A85" i="540"/>
  <c r="A84" i="540"/>
  <c r="A83" i="540"/>
  <c r="A82" i="540"/>
  <c r="A81" i="540"/>
  <c r="A80" i="540"/>
  <c r="A79" i="540"/>
  <c r="A78" i="540"/>
  <c r="A77" i="540"/>
  <c r="A76" i="540"/>
  <c r="A75" i="540"/>
  <c r="A74" i="540"/>
  <c r="A73" i="540"/>
  <c r="A72" i="540"/>
  <c r="A71" i="540"/>
  <c r="A70" i="540"/>
  <c r="A69" i="540"/>
  <c r="A68" i="540"/>
  <c r="A67" i="540"/>
  <c r="A66" i="540"/>
  <c r="A65" i="540"/>
  <c r="A64" i="540"/>
  <c r="A63" i="540"/>
  <c r="A62" i="540"/>
  <c r="A61" i="540"/>
  <c r="A60" i="540"/>
  <c r="A59" i="540"/>
  <c r="A58" i="540"/>
  <c r="A57" i="540"/>
  <c r="A56" i="540"/>
  <c r="A55" i="540"/>
  <c r="A54" i="540"/>
  <c r="A53" i="540"/>
  <c r="A52" i="540"/>
  <c r="A51" i="540"/>
  <c r="A50" i="540"/>
  <c r="A49" i="540"/>
  <c r="A48" i="540"/>
  <c r="A47" i="540"/>
  <c r="A46" i="540"/>
  <c r="A45" i="540"/>
  <c r="A44" i="540"/>
  <c r="A43" i="540"/>
  <c r="A42" i="540"/>
  <c r="A41" i="540"/>
  <c r="A40" i="540"/>
  <c r="A39" i="540"/>
  <c r="A38" i="540"/>
  <c r="A37" i="540"/>
  <c r="A36" i="540"/>
  <c r="A35" i="540"/>
  <c r="A34" i="540"/>
  <c r="A33" i="540"/>
  <c r="A32" i="540"/>
  <c r="A31" i="540"/>
  <c r="A30" i="540"/>
  <c r="A29" i="540"/>
  <c r="A28" i="540"/>
  <c r="A27" i="540"/>
  <c r="A26" i="540"/>
  <c r="A25" i="540"/>
  <c r="A24" i="540"/>
  <c r="A23" i="540"/>
  <c r="A22" i="540"/>
  <c r="A21" i="540"/>
  <c r="A20" i="540"/>
  <c r="A19" i="540"/>
  <c r="A18" i="540"/>
  <c r="A17" i="540"/>
  <c r="A16" i="540"/>
  <c r="A15" i="540"/>
  <c r="A14" i="540"/>
  <c r="A13" i="540"/>
  <c r="A12" i="540"/>
  <c r="A11" i="540"/>
  <c r="A10" i="540"/>
  <c r="A9" i="540"/>
  <c r="A8" i="540"/>
  <c r="A7" i="540"/>
  <c r="A95" i="539"/>
  <c r="A94" i="539"/>
  <c r="A93" i="539"/>
  <c r="A92" i="539"/>
  <c r="A91" i="539"/>
  <c r="A90" i="539"/>
  <c r="A89" i="539"/>
  <c r="A88" i="539"/>
  <c r="A87" i="539"/>
  <c r="A86" i="539"/>
  <c r="A85" i="539"/>
  <c r="A84" i="539"/>
  <c r="A83" i="539"/>
  <c r="A82" i="539"/>
  <c r="A81" i="539"/>
  <c r="A80" i="539"/>
  <c r="A79" i="539"/>
  <c r="A78" i="539"/>
  <c r="A77" i="539"/>
  <c r="A76" i="539"/>
  <c r="A75" i="539"/>
  <c r="A74" i="539"/>
  <c r="A73" i="539"/>
  <c r="A72" i="539"/>
  <c r="A71" i="539"/>
  <c r="A70" i="539"/>
  <c r="A69" i="539"/>
  <c r="A68" i="539"/>
  <c r="A67" i="539"/>
  <c r="A66" i="539"/>
  <c r="A65" i="539"/>
  <c r="A64" i="539"/>
  <c r="A63" i="539"/>
  <c r="A62" i="539"/>
  <c r="A61" i="539"/>
  <c r="A60" i="539"/>
  <c r="A59" i="539"/>
  <c r="A58" i="539"/>
  <c r="A57" i="539"/>
  <c r="A56" i="539"/>
  <c r="A55" i="539"/>
  <c r="A54" i="539"/>
  <c r="A53" i="539"/>
  <c r="A52" i="539"/>
  <c r="A51" i="539"/>
  <c r="A50" i="539"/>
  <c r="A49" i="539"/>
  <c r="A48" i="539"/>
  <c r="A47" i="539"/>
  <c r="A46" i="539"/>
  <c r="A45" i="539"/>
  <c r="A44" i="539"/>
  <c r="A43" i="539"/>
  <c r="A42" i="539"/>
  <c r="A41" i="539"/>
  <c r="A40" i="539"/>
  <c r="A39" i="539"/>
  <c r="A38" i="539"/>
  <c r="A37" i="539"/>
  <c r="A36" i="539"/>
  <c r="A35" i="539"/>
  <c r="A34" i="539"/>
  <c r="A33" i="539"/>
  <c r="A32" i="539"/>
  <c r="A31" i="539"/>
  <c r="A30" i="539"/>
  <c r="A29" i="539"/>
  <c r="A28" i="539"/>
  <c r="A27" i="539"/>
  <c r="A26" i="539"/>
  <c r="A25" i="539"/>
  <c r="A24" i="539"/>
  <c r="A23" i="539"/>
  <c r="A22" i="539"/>
  <c r="A21" i="539"/>
  <c r="A20" i="539"/>
  <c r="A19" i="539"/>
  <c r="A18" i="539"/>
  <c r="A17" i="539"/>
  <c r="A16" i="539"/>
  <c r="A15" i="539"/>
  <c r="A14" i="539"/>
  <c r="A13" i="539"/>
  <c r="A12" i="539"/>
  <c r="A11" i="539"/>
  <c r="A10" i="539"/>
  <c r="A9" i="539"/>
  <c r="A8" i="539"/>
  <c r="A7" i="539"/>
  <c r="A95" i="538"/>
  <c r="A94" i="538"/>
  <c r="A93" i="538"/>
  <c r="A92" i="538"/>
  <c r="A91" i="538"/>
  <c r="A90" i="538"/>
  <c r="A89" i="538"/>
  <c r="A88" i="538"/>
  <c r="A87" i="538"/>
  <c r="A86" i="538"/>
  <c r="A85" i="538"/>
  <c r="A84" i="538"/>
  <c r="A83" i="538"/>
  <c r="A82" i="538"/>
  <c r="A81" i="538"/>
  <c r="A80" i="538"/>
  <c r="A79" i="538"/>
  <c r="A78" i="538"/>
  <c r="A77" i="538"/>
  <c r="A76" i="538"/>
  <c r="A75" i="538"/>
  <c r="A74" i="538"/>
  <c r="A73" i="538"/>
  <c r="A72" i="538"/>
  <c r="A71" i="538"/>
  <c r="A70" i="538"/>
  <c r="A69" i="538"/>
  <c r="A68" i="538"/>
  <c r="A67" i="538"/>
  <c r="A66" i="538"/>
  <c r="A65" i="538"/>
  <c r="A64" i="538"/>
  <c r="A63" i="538"/>
  <c r="A62" i="538"/>
  <c r="A61" i="538"/>
  <c r="A60" i="538"/>
  <c r="A59" i="538"/>
  <c r="A58" i="538"/>
  <c r="A57" i="538"/>
  <c r="A56" i="538"/>
  <c r="A55" i="538"/>
  <c r="A54" i="538"/>
  <c r="A53" i="538"/>
  <c r="A52" i="538"/>
  <c r="A51" i="538"/>
  <c r="A50" i="538"/>
  <c r="A49" i="538"/>
  <c r="A48" i="538"/>
  <c r="A47" i="538"/>
  <c r="A46" i="538"/>
  <c r="A45" i="538"/>
  <c r="A44" i="538"/>
  <c r="A43" i="538"/>
  <c r="A42" i="538"/>
  <c r="A41" i="538"/>
  <c r="A40" i="538"/>
  <c r="A39" i="538"/>
  <c r="A38" i="538"/>
  <c r="A37" i="538"/>
  <c r="A36" i="538"/>
  <c r="A35" i="538"/>
  <c r="A34" i="538"/>
  <c r="A33" i="538"/>
  <c r="A32" i="538"/>
  <c r="A31" i="538"/>
  <c r="A30" i="538"/>
  <c r="A29" i="538"/>
  <c r="A28" i="538"/>
  <c r="A27" i="538"/>
  <c r="A26" i="538"/>
  <c r="A25" i="538"/>
  <c r="A24" i="538"/>
  <c r="A23" i="538"/>
  <c r="A22" i="538"/>
  <c r="A21" i="538"/>
  <c r="A20" i="538"/>
  <c r="A19" i="538"/>
  <c r="A18" i="538"/>
  <c r="A17" i="538"/>
  <c r="A16" i="538"/>
  <c r="A15" i="538"/>
  <c r="A14" i="538"/>
  <c r="A13" i="538"/>
  <c r="A12" i="538"/>
  <c r="A11" i="538"/>
  <c r="A10" i="538"/>
  <c r="A9" i="538"/>
  <c r="A8" i="538"/>
  <c r="A7" i="538"/>
  <c r="A95" i="537"/>
  <c r="A94" i="537"/>
  <c r="A93" i="537"/>
  <c r="A92" i="537"/>
  <c r="A91" i="537"/>
  <c r="A90" i="537"/>
  <c r="A89" i="537"/>
  <c r="A88" i="537"/>
  <c r="A87" i="537"/>
  <c r="A86" i="537"/>
  <c r="A85" i="537"/>
  <c r="A84" i="537"/>
  <c r="A83" i="537"/>
  <c r="A82" i="537"/>
  <c r="A81" i="537"/>
  <c r="A80" i="537"/>
  <c r="A79" i="537"/>
  <c r="A78" i="537"/>
  <c r="A77" i="537"/>
  <c r="A76" i="537"/>
  <c r="A75" i="537"/>
  <c r="A74" i="537"/>
  <c r="A73" i="537"/>
  <c r="A72" i="537"/>
  <c r="A71" i="537"/>
  <c r="A70" i="537"/>
  <c r="A69" i="537"/>
  <c r="A68" i="537"/>
  <c r="A67" i="537"/>
  <c r="A66" i="537"/>
  <c r="A64" i="537"/>
  <c r="A63" i="537"/>
  <c r="A62" i="537"/>
  <c r="A61" i="537"/>
  <c r="A60" i="537"/>
  <c r="A59" i="537"/>
  <c r="A58" i="537"/>
  <c r="A57" i="537"/>
  <c r="A56" i="537"/>
  <c r="A55" i="537"/>
  <c r="A54" i="537"/>
  <c r="A53" i="537"/>
  <c r="A52" i="537"/>
  <c r="A51" i="537"/>
  <c r="A50" i="537"/>
  <c r="A49" i="537"/>
  <c r="A48" i="537"/>
  <c r="A47" i="537"/>
  <c r="A46" i="537"/>
  <c r="A45" i="537"/>
  <c r="A44" i="537"/>
  <c r="A43" i="537"/>
  <c r="A42" i="537"/>
  <c r="A41" i="537"/>
  <c r="A40" i="537"/>
  <c r="A39" i="537"/>
  <c r="A38" i="537"/>
  <c r="A37" i="537"/>
  <c r="A36" i="537"/>
  <c r="A35" i="537"/>
  <c r="A34" i="537"/>
  <c r="A33" i="537"/>
  <c r="A32" i="537"/>
  <c r="A31" i="537"/>
  <c r="A30" i="537"/>
  <c r="A29" i="537"/>
  <c r="A28" i="537"/>
  <c r="A27" i="537"/>
  <c r="A26" i="537"/>
  <c r="A25" i="537"/>
  <c r="A24" i="537"/>
  <c r="A23" i="537"/>
  <c r="A22" i="537"/>
  <c r="A21" i="537"/>
  <c r="A20" i="537"/>
  <c r="A19" i="537"/>
  <c r="A18" i="537"/>
  <c r="A17" i="537"/>
  <c r="A16" i="537"/>
  <c r="A15" i="537"/>
  <c r="A14" i="537"/>
  <c r="A13" i="537"/>
  <c r="A12" i="537"/>
  <c r="A11" i="537"/>
  <c r="A10" i="537"/>
  <c r="A9" i="537"/>
  <c r="A8" i="537"/>
  <c r="A7" i="537"/>
  <c r="A95" i="536"/>
  <c r="A94" i="536"/>
  <c r="A93" i="536"/>
  <c r="A92" i="536"/>
  <c r="A91" i="536"/>
  <c r="A90" i="536"/>
  <c r="A89" i="536"/>
  <c r="A88" i="536"/>
  <c r="A87" i="536"/>
  <c r="A86" i="536"/>
  <c r="A85" i="536"/>
  <c r="A84" i="536"/>
  <c r="A83" i="536"/>
  <c r="A82" i="536"/>
  <c r="A81" i="536"/>
  <c r="A80" i="536"/>
  <c r="A79" i="536"/>
  <c r="A78" i="536"/>
  <c r="A77" i="536"/>
  <c r="A76" i="536"/>
  <c r="A75" i="536"/>
  <c r="A74" i="536"/>
  <c r="A73" i="536"/>
  <c r="A72" i="536"/>
  <c r="A71" i="536"/>
  <c r="A70" i="536"/>
  <c r="A69" i="536"/>
  <c r="A68" i="536"/>
  <c r="A67" i="536"/>
  <c r="A66" i="536"/>
  <c r="A65" i="536"/>
  <c r="A64" i="536"/>
  <c r="A63" i="536"/>
  <c r="A62" i="536"/>
  <c r="A61" i="536"/>
  <c r="A60" i="536"/>
  <c r="A59" i="536"/>
  <c r="A58" i="536"/>
  <c r="A57" i="536"/>
  <c r="A56" i="536"/>
  <c r="A55" i="536"/>
  <c r="A54" i="536"/>
  <c r="A53" i="536"/>
  <c r="A52" i="536"/>
  <c r="A51" i="536"/>
  <c r="A50" i="536"/>
  <c r="A49" i="536"/>
  <c r="A48" i="536"/>
  <c r="A47" i="536"/>
  <c r="A46" i="536"/>
  <c r="A45" i="536"/>
  <c r="A44" i="536"/>
  <c r="A43" i="536"/>
  <c r="A42" i="536"/>
  <c r="A41" i="536"/>
  <c r="A40" i="536"/>
  <c r="A39" i="536"/>
  <c r="A38" i="536"/>
  <c r="A37" i="536"/>
  <c r="A36" i="536"/>
  <c r="A35" i="536"/>
  <c r="A34" i="536"/>
  <c r="A33" i="536"/>
  <c r="A32" i="536"/>
  <c r="A31" i="536"/>
  <c r="A30" i="536"/>
  <c r="A29" i="536"/>
  <c r="A28" i="536"/>
  <c r="A27" i="536"/>
  <c r="A26" i="536"/>
  <c r="A25" i="536"/>
  <c r="A24" i="536"/>
  <c r="A23" i="536"/>
  <c r="A22" i="536"/>
  <c r="A21" i="536"/>
  <c r="A20" i="536"/>
  <c r="A19" i="536"/>
  <c r="A18" i="536"/>
  <c r="A17" i="536"/>
  <c r="A16" i="536"/>
  <c r="A15" i="536"/>
  <c r="A14" i="536"/>
  <c r="A13" i="536"/>
  <c r="A12" i="536"/>
  <c r="A11" i="536"/>
  <c r="A10" i="536"/>
  <c r="A9" i="536"/>
  <c r="A8" i="536"/>
  <c r="A7" i="536"/>
  <c r="A95" i="535"/>
  <c r="A94" i="535"/>
  <c r="A93" i="535"/>
  <c r="A92" i="535"/>
  <c r="A91" i="535"/>
  <c r="A90" i="535"/>
  <c r="A89" i="535"/>
  <c r="A88" i="535"/>
  <c r="A87" i="535"/>
  <c r="A86" i="535"/>
  <c r="A85" i="535"/>
  <c r="A84" i="535"/>
  <c r="A83" i="535"/>
  <c r="A82" i="535"/>
  <c r="A81" i="535"/>
  <c r="A80" i="535"/>
  <c r="A79" i="535"/>
  <c r="A78" i="535"/>
  <c r="A77" i="535"/>
  <c r="A76" i="535"/>
  <c r="A75" i="535"/>
  <c r="A74" i="535"/>
  <c r="A73" i="535"/>
  <c r="A72" i="535"/>
  <c r="A71" i="535"/>
  <c r="A70" i="535"/>
  <c r="A69" i="535"/>
  <c r="A68" i="535"/>
  <c r="A67" i="535"/>
  <c r="A66" i="535"/>
  <c r="A65" i="535"/>
  <c r="A64" i="535"/>
  <c r="A63" i="535"/>
  <c r="A62" i="535"/>
  <c r="A61" i="535"/>
  <c r="A60" i="535"/>
  <c r="A59" i="535"/>
  <c r="A58" i="535"/>
  <c r="A57" i="535"/>
  <c r="A56" i="535"/>
  <c r="A55" i="535"/>
  <c r="A54" i="535"/>
  <c r="A53" i="535"/>
  <c r="A52" i="535"/>
  <c r="A51" i="535"/>
  <c r="A50" i="535"/>
  <c r="A49" i="535"/>
  <c r="A48" i="535"/>
  <c r="A47" i="535"/>
  <c r="A46" i="535"/>
  <c r="A45" i="535"/>
  <c r="A44" i="535"/>
  <c r="A43" i="535"/>
  <c r="A42" i="535"/>
  <c r="A41" i="535"/>
  <c r="A40" i="535"/>
  <c r="A39" i="535"/>
  <c r="A38" i="535"/>
  <c r="A37" i="535"/>
  <c r="A36" i="535"/>
  <c r="A35" i="535"/>
  <c r="A34" i="535"/>
  <c r="A33" i="535"/>
  <c r="A32" i="535"/>
  <c r="A31" i="535"/>
  <c r="A30" i="535"/>
  <c r="A29" i="535"/>
  <c r="A28" i="535"/>
  <c r="A27" i="535"/>
  <c r="A26" i="535"/>
  <c r="A25" i="535"/>
  <c r="A24" i="535"/>
  <c r="A23" i="535"/>
  <c r="A22" i="535"/>
  <c r="A21" i="535"/>
  <c r="A20" i="535"/>
  <c r="A19" i="535"/>
  <c r="A18" i="535"/>
  <c r="A17" i="535"/>
  <c r="A16" i="535"/>
  <c r="A15" i="535"/>
  <c r="A14" i="535"/>
  <c r="A13" i="535"/>
  <c r="A12" i="535"/>
  <c r="A11" i="535"/>
  <c r="A10" i="535"/>
  <c r="A9" i="535"/>
  <c r="A8" i="535"/>
  <c r="A7" i="535"/>
  <c r="A95" i="534"/>
  <c r="A94" i="534"/>
  <c r="A93" i="534"/>
  <c r="A92" i="534"/>
  <c r="A91" i="534"/>
  <c r="A90" i="534"/>
  <c r="A89" i="534"/>
  <c r="A88" i="534"/>
  <c r="A87" i="534"/>
  <c r="A86" i="534"/>
  <c r="A85" i="534"/>
  <c r="A84" i="534"/>
  <c r="A83" i="534"/>
  <c r="A82" i="534"/>
  <c r="A81" i="534"/>
  <c r="A80" i="534"/>
  <c r="A79" i="534"/>
  <c r="A78" i="534"/>
  <c r="A77" i="534"/>
  <c r="A76" i="534"/>
  <c r="A75" i="534"/>
  <c r="A74" i="534"/>
  <c r="A73" i="534"/>
  <c r="A72" i="534"/>
  <c r="A71" i="534"/>
  <c r="A70" i="534"/>
  <c r="A69" i="534"/>
  <c r="A68" i="534"/>
  <c r="A67" i="534"/>
  <c r="A66" i="534"/>
  <c r="A65" i="534"/>
  <c r="A64" i="534"/>
  <c r="A63" i="534"/>
  <c r="A62" i="534"/>
  <c r="A61" i="534"/>
  <c r="A60" i="534"/>
  <c r="A59" i="534"/>
  <c r="A58" i="534"/>
  <c r="A57" i="534"/>
  <c r="A56" i="534"/>
  <c r="A55" i="534"/>
  <c r="A54" i="534"/>
  <c r="A53" i="534"/>
  <c r="A52" i="534"/>
  <c r="A51" i="534"/>
  <c r="A50" i="534"/>
  <c r="A49" i="534"/>
  <c r="A48" i="534"/>
  <c r="A47" i="534"/>
  <c r="A46" i="534"/>
  <c r="A45" i="534"/>
  <c r="A44" i="534"/>
  <c r="A43" i="534"/>
  <c r="A42" i="534"/>
  <c r="A41" i="534"/>
  <c r="A40" i="534"/>
  <c r="A39" i="534"/>
  <c r="A38" i="534"/>
  <c r="A37" i="534"/>
  <c r="A36" i="534"/>
  <c r="A35" i="534"/>
  <c r="A34" i="534"/>
  <c r="A33" i="534"/>
  <c r="A32" i="534"/>
  <c r="A31" i="534"/>
  <c r="A30" i="534"/>
  <c r="A29" i="534"/>
  <c r="A28" i="534"/>
  <c r="A27" i="534"/>
  <c r="A26" i="534"/>
  <c r="A25" i="534"/>
  <c r="A24" i="534"/>
  <c r="A23" i="534"/>
  <c r="A22" i="534"/>
  <c r="A21" i="534"/>
  <c r="A20" i="534"/>
  <c r="A19" i="534"/>
  <c r="A18" i="534"/>
  <c r="A17" i="534"/>
  <c r="A16" i="534"/>
  <c r="A15" i="534"/>
  <c r="A14" i="534"/>
  <c r="A13" i="534"/>
  <c r="A12" i="534"/>
  <c r="A11" i="534"/>
  <c r="A10" i="534"/>
  <c r="A9" i="534"/>
  <c r="A8" i="534"/>
  <c r="A7" i="534"/>
  <c r="A95" i="520" l="1"/>
  <c r="A94" i="520"/>
  <c r="A93" i="520"/>
  <c r="A92" i="520"/>
  <c r="A91" i="520"/>
  <c r="A90" i="520"/>
  <c r="A89" i="520"/>
  <c r="A88" i="520"/>
  <c r="A87" i="520"/>
  <c r="A86" i="520"/>
  <c r="A85" i="520"/>
  <c r="A84" i="520"/>
  <c r="A83" i="520"/>
  <c r="A82" i="520"/>
  <c r="A81" i="520"/>
  <c r="A80" i="520"/>
  <c r="A79" i="520"/>
  <c r="A78" i="520"/>
  <c r="A77" i="520"/>
  <c r="A76" i="520"/>
  <c r="A75" i="520"/>
  <c r="A74" i="520"/>
  <c r="A73" i="520"/>
  <c r="A72" i="520"/>
  <c r="A71" i="520"/>
  <c r="A70" i="520"/>
  <c r="A69" i="520"/>
  <c r="A68" i="520"/>
  <c r="A67" i="520"/>
  <c r="A66" i="520"/>
  <c r="A65" i="520"/>
  <c r="A64" i="520"/>
  <c r="A63" i="520"/>
  <c r="A62" i="520"/>
  <c r="A61" i="520"/>
  <c r="A60" i="520"/>
  <c r="A59" i="520"/>
  <c r="A58" i="520"/>
  <c r="A57" i="520"/>
  <c r="A56" i="520"/>
  <c r="A55" i="520"/>
  <c r="A54" i="520"/>
  <c r="A53" i="520"/>
  <c r="A52" i="520"/>
  <c r="A51" i="520"/>
  <c r="A50" i="520"/>
  <c r="A49" i="520"/>
  <c r="A48" i="520"/>
  <c r="A47" i="520"/>
  <c r="A46" i="520"/>
  <c r="A45" i="520"/>
  <c r="A44" i="520"/>
  <c r="A43" i="520"/>
  <c r="A42" i="520"/>
  <c r="A41" i="520"/>
  <c r="A40" i="520"/>
  <c r="A39" i="520"/>
  <c r="A38" i="520"/>
  <c r="A37" i="520"/>
  <c r="A36" i="520"/>
  <c r="A35" i="520"/>
  <c r="A34" i="520"/>
  <c r="A33" i="520"/>
  <c r="A32" i="520"/>
  <c r="A31" i="520"/>
  <c r="A30" i="520"/>
  <c r="A29" i="520"/>
  <c r="A28" i="520"/>
  <c r="A27" i="520"/>
  <c r="A26" i="520"/>
  <c r="A25" i="520"/>
  <c r="A24" i="520"/>
  <c r="A23" i="520"/>
  <c r="A22" i="520"/>
  <c r="A21" i="520"/>
  <c r="A20" i="520"/>
  <c r="A19" i="520"/>
  <c r="A18" i="520"/>
  <c r="A17" i="520"/>
  <c r="A16" i="520"/>
  <c r="A15" i="520"/>
  <c r="A14" i="520"/>
  <c r="A13" i="520"/>
  <c r="A12" i="520"/>
  <c r="A11" i="520"/>
  <c r="A10" i="520"/>
  <c r="A9" i="520"/>
  <c r="A8" i="520"/>
  <c r="A7" i="520"/>
  <c r="A144" i="84" l="1"/>
  <c r="A146" i="84" l="1"/>
  <c r="A145" i="84"/>
  <c r="D7" i="84" l="1"/>
  <c r="A134" i="84" l="1"/>
  <c r="A133" i="84"/>
  <c r="A132" i="84"/>
  <c r="A131" i="84"/>
  <c r="A130" i="84"/>
  <c r="A129" i="84"/>
  <c r="A128" i="84"/>
  <c r="A127" i="84"/>
  <c r="A126" i="84"/>
  <c r="A125" i="84"/>
  <c r="A124" i="84"/>
  <c r="A123" i="84"/>
  <c r="A122" i="84"/>
  <c r="A121" i="84"/>
  <c r="A120" i="84"/>
  <c r="A119" i="84"/>
  <c r="A118" i="84"/>
  <c r="A117" i="84"/>
  <c r="A116" i="84"/>
  <c r="A115" i="84"/>
  <c r="A114" i="84"/>
  <c r="A113" i="84"/>
  <c r="A112" i="84"/>
  <c r="A111" i="84"/>
  <c r="A110" i="84"/>
  <c r="A109" i="84"/>
  <c r="A107" i="84"/>
  <c r="A106" i="84"/>
  <c r="A105" i="84"/>
  <c r="A104" i="84"/>
  <c r="A103" i="84"/>
  <c r="A102" i="84"/>
  <c r="A101" i="84"/>
  <c r="A100" i="84"/>
  <c r="A99" i="84"/>
  <c r="A98" i="84"/>
  <c r="A97" i="84"/>
  <c r="A96" i="84"/>
  <c r="A95" i="84"/>
  <c r="A94" i="84"/>
  <c r="A93" i="84"/>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18" i="84"/>
  <c r="A17" i="84"/>
  <c r="A16" i="84"/>
  <c r="A15" i="84"/>
  <c r="A14" i="84"/>
  <c r="A13" i="84"/>
  <c r="A12" i="84"/>
  <c r="A11" i="84"/>
  <c r="A10" i="84"/>
  <c r="A9" i="84"/>
  <c r="A8" i="84"/>
  <c r="A7" i="84"/>
  <c r="A6" i="84"/>
  <c r="A5" i="84"/>
  <c r="A147" i="84" l="1"/>
  <c r="A143" i="84"/>
  <c r="A142" i="84"/>
  <c r="A141" i="84"/>
  <c r="A140" i="84"/>
  <c r="A139" i="84"/>
  <c r="A138" i="84"/>
  <c r="A137" i="84"/>
  <c r="A136" i="84"/>
  <c r="A108" i="84"/>
  <c r="D90" i="84"/>
  <c r="B90" i="84"/>
  <c r="D89" i="84"/>
  <c r="B89" i="84"/>
  <c r="D88" i="84"/>
  <c r="B88" i="84"/>
  <c r="D87" i="84"/>
  <c r="B87" i="84"/>
  <c r="D86" i="84"/>
  <c r="B86" i="84"/>
  <c r="D85" i="84"/>
  <c r="B85" i="84"/>
  <c r="D84" i="84"/>
  <c r="B84" i="84"/>
  <c r="D83" i="84"/>
  <c r="B83" i="84"/>
  <c r="D82" i="84"/>
  <c r="B82" i="84"/>
  <c r="D81" i="84"/>
  <c r="B81" i="84"/>
  <c r="D80" i="84"/>
  <c r="B80" i="84"/>
  <c r="D79" i="84"/>
  <c r="B79" i="84"/>
  <c r="D78" i="84"/>
  <c r="B78" i="84"/>
  <c r="D77" i="84"/>
  <c r="B77" i="84"/>
  <c r="D76" i="84"/>
  <c r="B76" i="84"/>
  <c r="D75" i="84"/>
  <c r="B75" i="84"/>
  <c r="D74" i="84"/>
  <c r="B74" i="84"/>
  <c r="D73" i="84"/>
  <c r="B73" i="84"/>
  <c r="D72" i="84"/>
  <c r="B72" i="84"/>
  <c r="D71" i="84"/>
  <c r="B71" i="84"/>
  <c r="D70" i="84"/>
  <c r="B70" i="84"/>
  <c r="D69" i="84"/>
  <c r="B69" i="84"/>
  <c r="D68" i="84"/>
  <c r="B68" i="84"/>
  <c r="D67" i="84"/>
  <c r="B67" i="84"/>
  <c r="D66" i="84"/>
  <c r="B66" i="84"/>
  <c r="D65" i="84"/>
  <c r="B65" i="84"/>
  <c r="D64" i="84"/>
  <c r="B64" i="84"/>
  <c r="D63" i="84"/>
  <c r="B63" i="84"/>
  <c r="D62" i="84"/>
  <c r="B62" i="84"/>
  <c r="D61" i="84"/>
  <c r="B61" i="84"/>
  <c r="D60" i="84"/>
  <c r="B60" i="84"/>
  <c r="D59" i="84"/>
  <c r="B59" i="84"/>
  <c r="D58" i="84"/>
  <c r="B58" i="84"/>
  <c r="D57" i="84"/>
  <c r="B57" i="84"/>
  <c r="D56" i="84"/>
  <c r="B56" i="84"/>
  <c r="D55" i="84"/>
  <c r="B55" i="84"/>
  <c r="D54" i="84"/>
  <c r="B54" i="84"/>
  <c r="D53" i="84"/>
  <c r="B53" i="84"/>
  <c r="D52" i="84"/>
  <c r="B52" i="84"/>
  <c r="D51" i="84"/>
  <c r="B51" i="84"/>
  <c r="D50" i="84"/>
  <c r="B50" i="84"/>
  <c r="D49" i="84"/>
  <c r="B49" i="84"/>
  <c r="D48" i="84"/>
  <c r="B48" i="84"/>
  <c r="D47" i="84"/>
  <c r="B47" i="84"/>
  <c r="D46" i="84"/>
  <c r="B46" i="84"/>
  <c r="D45" i="84"/>
  <c r="B45" i="84"/>
  <c r="D44" i="84"/>
  <c r="B44" i="84"/>
  <c r="D43" i="84"/>
  <c r="B43" i="84"/>
  <c r="D42" i="84"/>
  <c r="B42" i="84"/>
  <c r="D41" i="84"/>
  <c r="B41" i="84"/>
  <c r="D40" i="84"/>
  <c r="B40" i="84"/>
  <c r="D39" i="84"/>
  <c r="B39" i="84"/>
  <c r="D38" i="84"/>
  <c r="B38" i="84"/>
  <c r="D37" i="84"/>
  <c r="B37" i="84"/>
  <c r="D36" i="84"/>
  <c r="B36" i="84"/>
  <c r="D35" i="84"/>
  <c r="B35" i="84"/>
  <c r="D34" i="84"/>
  <c r="B34" i="84"/>
  <c r="D33" i="84"/>
  <c r="B33" i="84"/>
  <c r="D32" i="84"/>
  <c r="B32" i="84"/>
  <c r="D31" i="84"/>
  <c r="B31" i="84"/>
  <c r="D30" i="84"/>
  <c r="B30" i="84"/>
  <c r="D29" i="84"/>
  <c r="B29" i="84"/>
  <c r="D28" i="84"/>
  <c r="B28" i="84"/>
  <c r="D27" i="84"/>
  <c r="B27" i="84"/>
  <c r="D26" i="84"/>
  <c r="B26" i="84"/>
  <c r="D25" i="84"/>
  <c r="B25" i="84"/>
  <c r="D24" i="84"/>
  <c r="B24" i="84"/>
  <c r="D23" i="84"/>
  <c r="B23" i="84"/>
  <c r="D22" i="84"/>
  <c r="B22" i="84"/>
  <c r="D21" i="84"/>
  <c r="B21" i="84"/>
  <c r="D20" i="84"/>
  <c r="B20" i="84"/>
  <c r="D19" i="84"/>
  <c r="B19" i="84"/>
  <c r="D18" i="84"/>
  <c r="B18" i="84"/>
  <c r="D17" i="84"/>
  <c r="B17" i="84"/>
  <c r="D16" i="84"/>
  <c r="B16" i="84"/>
  <c r="D15" i="84"/>
  <c r="B15" i="84"/>
  <c r="D14" i="84"/>
  <c r="B14" i="84"/>
  <c r="D13" i="84"/>
  <c r="B13" i="84"/>
  <c r="D12" i="84"/>
  <c r="B12" i="84"/>
  <c r="D11" i="84"/>
  <c r="B11" i="84"/>
  <c r="D10" i="84"/>
  <c r="B10" i="84"/>
  <c r="D9" i="84"/>
  <c r="B9" i="84"/>
  <c r="D8" i="84"/>
  <c r="B8" i="84"/>
  <c r="B7" i="84"/>
  <c r="D6" i="84"/>
  <c r="B6" i="84"/>
  <c r="D5" i="84"/>
  <c r="B5" i="84"/>
  <c r="D1" i="8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nuno.baptista</author>
  </authors>
  <commentList>
    <comment ref="AC2" authorId="0" shapeId="0" xr:uid="{00000000-0006-0000-0000-000001000000}">
      <text>
        <r>
          <rPr>
            <sz val="9"/>
            <color indexed="81"/>
            <rFont val="Tahoma"/>
            <family val="2"/>
          </rPr>
          <t xml:space="preserve">Whenever updating the list of equations, the table in cell K20 needs to be updated accordingly.
</t>
        </r>
      </text>
    </comment>
    <comment ref="F3" authorId="0" shapeId="0" xr:uid="{00000000-0006-0000-0000-000002000000}">
      <text>
        <r>
          <rPr>
            <sz val="9"/>
            <color indexed="81"/>
            <rFont val="Tahoma"/>
            <family val="2"/>
          </rPr>
          <t>Code to be used in Eurobase</t>
        </r>
      </text>
    </comment>
    <comment ref="G3" authorId="0" shapeId="0" xr:uid="{00000000-0006-0000-0000-000003000000}">
      <text>
        <r>
          <rPr>
            <sz val="9"/>
            <color indexed="81"/>
            <rFont val="Tahoma"/>
            <family val="2"/>
          </rPr>
          <t>Code of the unit</t>
        </r>
      </text>
    </comment>
    <comment ref="H3" authorId="0" shapeId="0" xr:uid="{00000000-0006-0000-0000-000004000000}">
      <text>
        <r>
          <rPr>
            <sz val="9"/>
            <color indexed="81"/>
            <rFont val="Tahoma"/>
            <family val="2"/>
          </rPr>
          <t>Name of the worksheet</t>
        </r>
      </text>
    </comment>
    <comment ref="I3" authorId="0" shapeId="0" xr:uid="{00000000-0006-0000-0000-000005000000}">
      <text>
        <r>
          <rPr>
            <sz val="9"/>
            <color indexed="81"/>
            <rFont val="Tahoma"/>
            <family val="2"/>
          </rPr>
          <t>Label of the pollutant</t>
        </r>
      </text>
    </comment>
    <comment ref="K3" authorId="0" shapeId="0" xr:uid="{00000000-0006-0000-0000-000006000000}">
      <text>
        <r>
          <rPr>
            <sz val="9"/>
            <color indexed="81"/>
            <rFont val="Tahoma"/>
            <family val="2"/>
          </rPr>
          <t>A type of data table from the column starting in cell E22 needs to be selected here</t>
        </r>
      </text>
    </comment>
    <comment ref="L3" authorId="0" shapeId="0" xr:uid="{00000000-0006-0000-0000-000007000000}">
      <text>
        <r>
          <rPr>
            <sz val="9"/>
            <color indexed="81"/>
            <rFont val="Tahoma"/>
            <family val="2"/>
          </rPr>
          <t>Number of the row of the first flag</t>
        </r>
      </text>
    </comment>
    <comment ref="M3" authorId="0" shapeId="0" xr:uid="{00000000-0006-0000-0000-000008000000}">
      <text>
        <r>
          <rPr>
            <sz val="9"/>
            <color indexed="81"/>
            <rFont val="Tahoma"/>
            <family val="2"/>
          </rPr>
          <t>Number of the row in the worksheet "Structure"</t>
        </r>
      </text>
    </comment>
    <comment ref="N3" authorId="0" shapeId="0" xr:uid="{00000000-0006-0000-0000-000009000000}">
      <text>
        <r>
          <rPr>
            <sz val="9"/>
            <color indexed="81"/>
            <rFont val="Tahoma"/>
            <family val="2"/>
          </rPr>
          <t>Include here the name of the worksheet for which a value in an given cell should be superior to the same cell in the selected worksheet.</t>
        </r>
      </text>
    </comment>
    <comment ref="T3" authorId="0" shapeId="0" xr:uid="{00000000-0006-0000-0000-00000A000000}">
      <text>
        <r>
          <rPr>
            <sz val="9"/>
            <color indexed="81"/>
            <rFont val="Tahoma"/>
            <family val="2"/>
          </rPr>
          <t xml:space="preserve">Type of character accepted. See table in cell J29.
</t>
        </r>
      </text>
    </comment>
    <comment ref="U3" authorId="0" shapeId="0" xr:uid="{00000000-0006-0000-0000-00000B000000}">
      <text>
        <r>
          <rPr>
            <sz val="9"/>
            <color indexed="81"/>
            <rFont val="Tahoma"/>
            <family val="2"/>
          </rPr>
          <t>Number of the row in the AEA questionnaire</t>
        </r>
      </text>
    </comment>
    <comment ref="V3" authorId="0" shapeId="0" xr:uid="{00000000-0006-0000-0000-00000C000000}">
      <text>
        <r>
          <rPr>
            <sz val="9"/>
            <color indexed="81"/>
            <rFont val="Tahoma"/>
            <family val="2"/>
          </rPr>
          <t>Number of the row of the superior total</t>
        </r>
      </text>
    </comment>
    <comment ref="W3" authorId="0" shapeId="0" xr:uid="{00000000-0006-0000-0000-00000D000000}">
      <text>
        <r>
          <rPr>
            <sz val="9"/>
            <color indexed="81"/>
            <rFont val="Tahoma"/>
            <family val="2"/>
          </rPr>
          <t>Annual growth rate to be applied in the plausibility check.</t>
        </r>
      </text>
    </comment>
    <comment ref="X3" authorId="0" shapeId="0" xr:uid="{00000000-0006-0000-0000-00000E000000}">
      <text>
        <r>
          <rPr>
            <sz val="9"/>
            <color indexed="81"/>
            <rFont val="Tahoma"/>
            <family val="2"/>
          </rPr>
          <t>Number of the row to be used as superior total for the plausibility check. The percentage of contribution to the total can be set in the column on the right.</t>
        </r>
      </text>
    </comment>
    <comment ref="Y3" authorId="0" shapeId="0" xr:uid="{00000000-0006-0000-0000-00000F000000}">
      <text>
        <r>
          <rPr>
            <sz val="9"/>
            <color indexed="81"/>
            <rFont val="Tahoma"/>
            <family val="2"/>
          </rPr>
          <t>% of contribution to a superior total to be used as threshold. The row of the total is defined in the column on the left.</t>
        </r>
      </text>
    </comment>
    <comment ref="AD3" authorId="0" shapeId="0" xr:uid="{00000000-0006-0000-0000-000010000000}">
      <text>
        <r>
          <rPr>
            <sz val="9"/>
            <color indexed="81"/>
            <rFont val="Tahoma"/>
            <family val="2"/>
          </rPr>
          <t>Formula to be applied. The symbol #, followed by a number, indicates the row.</t>
        </r>
      </text>
    </comment>
    <comment ref="AE3" authorId="0" shapeId="0" xr:uid="{00000000-0006-0000-0000-000011000000}">
      <text>
        <r>
          <rPr>
            <sz val="9"/>
            <color indexed="81"/>
            <rFont val="Tahoma"/>
            <family val="2"/>
          </rPr>
          <t>Number of the row where the consistency check message will be displayed</t>
        </r>
      </text>
    </comment>
    <comment ref="C6" authorId="0" shapeId="0" xr:uid="{00000000-0006-0000-0000-000012000000}">
      <text>
        <r>
          <rPr>
            <sz val="9"/>
            <color indexed="81"/>
            <rFont val="Tahoma"/>
            <family val="2"/>
          </rPr>
          <t>See column starting in cell E3</t>
        </r>
      </text>
    </comment>
    <comment ref="C7" authorId="0" shapeId="0" xr:uid="{00000000-0006-0000-0000-000013000000}">
      <text>
        <r>
          <rPr>
            <sz val="9"/>
            <color indexed="81"/>
            <rFont val="Tahoma"/>
            <family val="2"/>
          </rPr>
          <t>see column AC</t>
        </r>
      </text>
    </comment>
    <comment ref="C8" authorId="0" shapeId="0" xr:uid="{00000000-0006-0000-0000-000014000000}">
      <text>
        <r>
          <rPr>
            <sz val="9"/>
            <color indexed="81"/>
            <rFont val="Tahoma"/>
            <family val="2"/>
          </rPr>
          <t>see column Q</t>
        </r>
      </text>
    </comment>
    <comment ref="C9" authorId="0" shapeId="0" xr:uid="{00000000-0006-0000-0000-000015000000}">
      <text>
        <r>
          <rPr>
            <sz val="9"/>
            <color indexed="81"/>
            <rFont val="Tahoma"/>
            <family val="2"/>
          </rPr>
          <t>First row with data in the AEA questionnaire</t>
        </r>
      </text>
    </comment>
    <comment ref="C10" authorId="0" shapeId="0" xr:uid="{00000000-0006-0000-0000-000016000000}">
      <text>
        <r>
          <rPr>
            <sz val="9"/>
            <color indexed="81"/>
            <rFont val="Tahoma"/>
            <family val="2"/>
          </rPr>
          <t xml:space="preserve">First column with data in the AEA questionnaire
</t>
        </r>
      </text>
    </comment>
    <comment ref="C12" authorId="0" shapeId="0" xr:uid="{00000000-0006-0000-0000-000017000000}">
      <text>
        <r>
          <rPr>
            <sz val="9"/>
            <color indexed="81"/>
            <rFont val="Tahoma"/>
            <family val="2"/>
          </rPr>
          <t xml:space="preserve">Number of the column where the labels are displayed.
</t>
        </r>
      </text>
    </comment>
    <comment ref="C16" authorId="0" shapeId="0" xr:uid="{00000000-0006-0000-0000-000018000000}">
      <text>
        <r>
          <rPr>
            <sz val="9"/>
            <color indexed="81"/>
            <rFont val="Tahoma"/>
            <family val="2"/>
          </rPr>
          <t xml:space="preserve">number of pre-defined flags, defined by letters
</t>
        </r>
      </text>
    </comment>
    <comment ref="C17" authorId="0" shapeId="0" xr:uid="{00000000-0006-0000-0000-000019000000}">
      <text>
        <r>
          <rPr>
            <sz val="9"/>
            <color indexed="81"/>
            <rFont val="Tahoma"/>
            <family val="2"/>
          </rPr>
          <t>Number of free footnotes, defined by numbers</t>
        </r>
      </text>
    </comment>
    <comment ref="C18" authorId="0" shapeId="0" xr:uid="{00000000-0006-0000-0000-00001A000000}">
      <text>
        <r>
          <rPr>
            <sz val="9"/>
            <color indexed="81"/>
            <rFont val="Tahoma"/>
            <family val="2"/>
          </rPr>
          <t>see column starting in cell G44</t>
        </r>
      </text>
    </comment>
    <comment ref="C19" authorId="0" shapeId="0" xr:uid="{00000000-0006-0000-0000-00001B000000}">
      <text>
        <r>
          <rPr>
            <sz val="9"/>
            <color indexed="81"/>
            <rFont val="Tahoma"/>
            <family val="2"/>
          </rPr>
          <t>See column starting in cell E22</t>
        </r>
      </text>
    </comment>
    <comment ref="E21" authorId="0" shapeId="0" xr:uid="{00000000-0006-0000-0000-00001C000000}">
      <text>
        <r>
          <rPr>
            <sz val="9"/>
            <color indexed="81"/>
            <rFont val="Tahoma"/>
            <family val="2"/>
          </rPr>
          <t>The type of data table from this table needs to be selected in the column starting in cell K4.</t>
        </r>
      </text>
    </comment>
    <comment ref="J21" authorId="0" shapeId="0" xr:uid="{00000000-0006-0000-0000-00001D000000}">
      <text>
        <r>
          <rPr>
            <sz val="9"/>
            <color indexed="81"/>
            <rFont val="Tahoma"/>
            <family val="2"/>
          </rPr>
          <t>Start number for equations in column AD</t>
        </r>
      </text>
    </comment>
    <comment ref="K21" authorId="0" shapeId="0" xr:uid="{00000000-0006-0000-0000-00001E000000}">
      <text>
        <r>
          <rPr>
            <sz val="9"/>
            <color indexed="81"/>
            <rFont val="Tahoma"/>
            <family val="2"/>
          </rPr>
          <t>Number of equations to be used (column AD)</t>
        </r>
      </text>
    </comment>
    <comment ref="I22" authorId="0" shapeId="0" xr:uid="{00000000-0006-0000-0000-00001F000000}">
      <text>
        <r>
          <rPr>
            <sz val="9"/>
            <color indexed="81"/>
            <rFont val="Tahoma"/>
            <family val="2"/>
          </rPr>
          <t>Include an X to check consistency</t>
        </r>
      </text>
    </comment>
    <comment ref="J29" authorId="0" shapeId="0" xr:uid="{00000000-0006-0000-0000-000020000000}">
      <text>
        <r>
          <rPr>
            <sz val="9"/>
            <color indexed="81"/>
            <rFont val="Tahoma"/>
            <family val="2"/>
          </rPr>
          <t xml:space="preserve">To select in column S
</t>
        </r>
      </text>
    </comment>
    <comment ref="K33" authorId="0" shapeId="0" xr:uid="{00000000-0006-0000-0000-000021000000}">
      <text>
        <r>
          <rPr>
            <sz val="9"/>
            <color indexed="81"/>
            <rFont val="Tahoma"/>
            <family val="2"/>
          </rPr>
          <t>If this type of character is used, the cell will not be checked.</t>
        </r>
      </text>
    </comment>
    <comment ref="K35" authorId="0" shapeId="0" xr:uid="{00000000-0006-0000-0000-000022000000}">
      <text>
        <r>
          <rPr>
            <sz val="9"/>
            <color indexed="81"/>
            <rFont val="Tahoma"/>
            <family val="2"/>
          </rPr>
          <t>This type of character should be included in totals for which the sub-totals are always inferior to the total.</t>
        </r>
      </text>
    </comment>
    <comment ref="E38" authorId="0" shapeId="0" xr:uid="{00000000-0006-0000-0000-000023000000}">
      <text>
        <r>
          <rPr>
            <sz val="9"/>
            <color indexed="81"/>
            <rFont val="Tahoma"/>
            <family val="2"/>
          </rPr>
          <t>To be selected in cell F7 of the worksheet "structure".</t>
        </r>
      </text>
    </comment>
    <comment ref="J44" authorId="0" shapeId="0" xr:uid="{00000000-0006-0000-0000-000024000000}">
      <text>
        <r>
          <rPr>
            <sz val="9"/>
            <color indexed="81"/>
            <rFont val="Tahoma"/>
            <family val="2"/>
          </rPr>
          <t>Include an "X" if you wish to display the text from the previous column</t>
        </r>
      </text>
    </comment>
    <comment ref="E52" authorId="0" shapeId="0" xr:uid="{00000000-0006-0000-0000-000025000000}">
      <text>
        <r>
          <rPr>
            <sz val="9"/>
            <color indexed="81"/>
            <rFont val="Tahoma"/>
            <family val="2"/>
          </rPr>
          <t>To be selected in cell F8 of the worksheet "structure".</t>
        </r>
      </text>
    </comment>
    <comment ref="E53" authorId="0" shapeId="0" xr:uid="{00000000-0006-0000-0000-000026000000}">
      <text>
        <r>
          <rPr>
            <sz val="9"/>
            <color indexed="81"/>
            <rFont val="Tahoma"/>
            <family val="2"/>
          </rPr>
          <t>round the values and then sum them</t>
        </r>
      </text>
    </comment>
    <comment ref="E54" authorId="0" shapeId="0" xr:uid="{00000000-0006-0000-0000-000027000000}">
      <text>
        <r>
          <rPr>
            <sz val="9"/>
            <color indexed="81"/>
            <rFont val="Tahoma"/>
            <family val="2"/>
          </rPr>
          <t>sum the values and then round the sum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Antonio David</author>
  </authors>
  <commentList>
    <comment ref="D106" authorId="0" shapeId="0" xr:uid="{00000000-0006-0000-0100-000001000000}">
      <text>
        <r>
          <rPr>
            <b/>
            <sz val="8"/>
            <color indexed="81"/>
            <rFont val="Arial"/>
            <family val="2"/>
          </rPr>
          <t>Only totals originally reported to the UNFCCC (or a revised version) should be reported. Eurostat uses totals obtained from the EEA dataset  "National emissions reported to the UNFCCC and to the EU Greenhouse Gas Monitoring Mechanism" as source.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Cristina Popescu</author>
  </authors>
  <commentList>
    <comment ref="N43" authorId="0" shapeId="0" xr:uid="{00000000-0006-0000-0600-000001000000}">
      <text>
        <r>
          <rPr>
            <sz val="9"/>
            <color indexed="81"/>
            <rFont val="Tahoma"/>
            <family val="2"/>
          </rPr>
          <t>Growth rate = -37% (Threshold +/-30%)</t>
        </r>
      </text>
    </comment>
  </commentList>
</comments>
</file>

<file path=xl/sharedStrings.xml><?xml version="1.0" encoding="utf-8"?>
<sst xmlns="http://schemas.openxmlformats.org/spreadsheetml/2006/main" count="6932" uniqueCount="711">
  <si>
    <t>'Total CO2 emissions without LUCF' as reported to UNFCCC (table 10s1)</t>
  </si>
  <si>
    <t>HH_HEAT</t>
  </si>
  <si>
    <t>HH_OTH</t>
  </si>
  <si>
    <t>TOT_NACE_HH</t>
  </si>
  <si>
    <t>TOT_NRA</t>
  </si>
  <si>
    <t>NRA_FISH</t>
  </si>
  <si>
    <t>TOT_NRES</t>
  </si>
  <si>
    <t>ADJ_OTH</t>
  </si>
  <si>
    <t>TOT_CONV</t>
  </si>
  <si>
    <t>e)</t>
  </si>
  <si>
    <t>Forestry and logging</t>
  </si>
  <si>
    <t>A03</t>
  </si>
  <si>
    <t>Fishing and aquaculture</t>
  </si>
  <si>
    <t>C10-C12</t>
  </si>
  <si>
    <t>Manufacture of food products, beverages and tobacco
products</t>
  </si>
  <si>
    <t>Manufacture of textiles, wearing apparel and leather products</t>
  </si>
  <si>
    <t>C13-C15</t>
  </si>
  <si>
    <t>C16</t>
  </si>
  <si>
    <t>Manufacture of wood and of products of wood and cork, except furniture; manufacture of articles of straw and plaiting materials</t>
  </si>
  <si>
    <t>C17</t>
  </si>
  <si>
    <t>Manufacture of paper and paper products</t>
  </si>
  <si>
    <t>Crop and animal production, hunting and related service activities</t>
  </si>
  <si>
    <t>A_U   01-99</t>
  </si>
  <si>
    <t>HH</t>
  </si>
  <si>
    <t>HH_TRA</t>
  </si>
  <si>
    <t>PM2.5</t>
  </si>
  <si>
    <t>Printing and reproduction of recorded media</t>
  </si>
  <si>
    <t>C18</t>
  </si>
  <si>
    <t>C19</t>
  </si>
  <si>
    <t>Manufacture of coke and refined petroleum products</t>
  </si>
  <si>
    <t>C20</t>
  </si>
  <si>
    <t>Manufacture of chemicals and chemical products</t>
  </si>
  <si>
    <t>C21</t>
  </si>
  <si>
    <t>Manufacture of basic pharmaceutical products and pharmaceutical preparations</t>
  </si>
  <si>
    <t>C22</t>
  </si>
  <si>
    <t>C23</t>
  </si>
  <si>
    <t>C24</t>
  </si>
  <si>
    <t>C25</t>
  </si>
  <si>
    <t>Manufacture of computer, electronic and optical products</t>
  </si>
  <si>
    <t>C26</t>
  </si>
  <si>
    <t>Manufacture of electrical equipment</t>
  </si>
  <si>
    <t>C27</t>
  </si>
  <si>
    <t>C28</t>
  </si>
  <si>
    <t>Confidential</t>
  </si>
  <si>
    <t>Break in series</t>
  </si>
  <si>
    <t>p)</t>
  </si>
  <si>
    <t>s)</t>
  </si>
  <si>
    <t>D</t>
  </si>
  <si>
    <t>Manufacture of rubber and plastic products</t>
  </si>
  <si>
    <t>Manufacture of other non-metallic mineral products</t>
  </si>
  <si>
    <t>Agriculture, forestry and fishing</t>
  </si>
  <si>
    <t>A</t>
  </si>
  <si>
    <t>C</t>
  </si>
  <si>
    <t>Manufacturing</t>
  </si>
  <si>
    <t>Water supply; sewerage, waste management and remediation activities</t>
  </si>
  <si>
    <t>E</t>
  </si>
  <si>
    <t>Wholesale and retail trade; repair of motor vehicles and motorcycles</t>
  </si>
  <si>
    <t>G</t>
  </si>
  <si>
    <t>Manufacture of wood, paper, printing and reproduction</t>
  </si>
  <si>
    <t>C16-C18</t>
  </si>
  <si>
    <t>Manufacture of rubber and plastic products and other non-metallic mineral products</t>
  </si>
  <si>
    <t>C22_C23</t>
  </si>
  <si>
    <t>Manufacture of basic metals and fabricated metal products, except machinery and equipment</t>
  </si>
  <si>
    <t>C24_C25</t>
  </si>
  <si>
    <t>Manufacture of motor vehicles, trailers, semi-trailers and of other transport equipment</t>
  </si>
  <si>
    <t>C29_C30</t>
  </si>
  <si>
    <t>Manufacture of furniture; jewellery, musical instruments, toys; repair and installation of machinery and equipment</t>
  </si>
  <si>
    <t>C31-C33</t>
  </si>
  <si>
    <t>Publishing, motion picture, video, television programme production; sound recording, programming and broadcasting activities</t>
  </si>
  <si>
    <t>J58-J60</t>
  </si>
  <si>
    <t>Legal and accounting activities; activities of head offices; management consultancy activities; architectural and engineering activities; technical testing and analysis</t>
  </si>
  <si>
    <t>M69-M71</t>
  </si>
  <si>
    <t>Advertising and market research; other professional, scientific and technical activities; veterinary activities</t>
  </si>
  <si>
    <t>M73-M75</t>
  </si>
  <si>
    <r>
      <t xml:space="preserve">   Bridging items</t>
    </r>
    <r>
      <rPr>
        <b/>
        <sz val="10"/>
        <rFont val="Arial"/>
        <family val="2"/>
      </rPr>
      <t xml:space="preserve">
                                Total Air emissions accounts (industry </t>
    </r>
    <r>
      <rPr>
        <i/>
        <sz val="10"/>
        <rFont val="Arial"/>
        <family val="2"/>
      </rPr>
      <t>(row 5)</t>
    </r>
    <r>
      <rPr>
        <b/>
        <sz val="10"/>
        <rFont val="Arial"/>
        <family val="2"/>
      </rPr>
      <t xml:space="preserve"> + households </t>
    </r>
    <r>
      <rPr>
        <i/>
        <sz val="10"/>
        <rFont val="Arial"/>
        <family val="2"/>
      </rPr>
      <t>(row 91)</t>
    </r>
    <r>
      <rPr>
        <b/>
        <sz val="10"/>
        <rFont val="Arial"/>
        <family val="2"/>
      </rPr>
      <t>)</t>
    </r>
  </si>
  <si>
    <t>Transportation and storage</t>
  </si>
  <si>
    <t>H</t>
  </si>
  <si>
    <t>Information and communication</t>
  </si>
  <si>
    <t>J</t>
  </si>
  <si>
    <t>Financial and insurance activities</t>
  </si>
  <si>
    <t>K</t>
  </si>
  <si>
    <t>M</t>
  </si>
  <si>
    <t>Professional, scientific and technical activities</t>
  </si>
  <si>
    <t>N</t>
  </si>
  <si>
    <t>Administrative and support service activities</t>
  </si>
  <si>
    <t>Q</t>
  </si>
  <si>
    <t>Human health and social work activities</t>
  </si>
  <si>
    <t>R</t>
  </si>
  <si>
    <t>Arts, entertainment and recreation</t>
  </si>
  <si>
    <t>S</t>
  </si>
  <si>
    <t>Other service activities</t>
  </si>
  <si>
    <t>Croatia</t>
  </si>
  <si>
    <t>HR</t>
  </si>
  <si>
    <t>Malta</t>
  </si>
  <si>
    <t>MT</t>
  </si>
  <si>
    <t>Iceland</t>
  </si>
  <si>
    <t>IS</t>
  </si>
  <si>
    <t>Liechtenstein</t>
  </si>
  <si>
    <t>LI</t>
  </si>
  <si>
    <t>HFC</t>
  </si>
  <si>
    <t>PFC</t>
  </si>
  <si>
    <t>NOX</t>
  </si>
  <si>
    <t>Manufacture of basic metals</t>
  </si>
  <si>
    <t>Manufacture of fabricated metal products, except machinery and equipment</t>
  </si>
  <si>
    <t>Manufacture of machinery and equipment n.e.c.</t>
  </si>
  <si>
    <t>Manufacture of motor vehicles, trailers and semi-trailers</t>
  </si>
  <si>
    <t>Label</t>
  </si>
  <si>
    <t>EXPLANATIONS</t>
  </si>
  <si>
    <t>A. FOOTNOTE REFERENCES:</t>
  </si>
  <si>
    <t>b)</t>
  </si>
  <si>
    <t>c)</t>
  </si>
  <si>
    <t>Other</t>
  </si>
  <si>
    <t>B. FOOTNOTE TEXTS</t>
  </si>
  <si>
    <r>
      <t>Footnote area:</t>
    </r>
    <r>
      <rPr>
        <b/>
        <sz val="14"/>
        <color indexed="12"/>
        <rFont val="Arial"/>
        <family val="2"/>
      </rPr>
      <t xml:space="preserve"> </t>
    </r>
    <r>
      <rPr>
        <i/>
        <sz val="8"/>
        <color indexed="12"/>
        <rFont val="Arial"/>
        <family val="2"/>
      </rPr>
      <t>(Footnote references + texts)</t>
    </r>
    <r>
      <rPr>
        <b/>
        <sz val="14"/>
        <color indexed="12"/>
        <rFont val="Arial"/>
        <family val="2"/>
      </rPr>
      <t xml:space="preserve"> --&gt;  </t>
    </r>
  </si>
  <si>
    <r>
      <t xml:space="preserve">Please do </t>
    </r>
    <r>
      <rPr>
        <b/>
        <sz val="8"/>
        <color indexed="12"/>
        <rFont val="Arial"/>
        <family val="2"/>
      </rPr>
      <t>NOT</t>
    </r>
    <r>
      <rPr>
        <sz val="8"/>
        <color indexed="12"/>
        <rFont val="Arial"/>
        <family val="2"/>
      </rPr>
      <t xml:space="preserve"> use </t>
    </r>
    <r>
      <rPr>
        <b/>
        <sz val="8"/>
        <color indexed="12"/>
        <rFont val="Arial"/>
        <family val="2"/>
      </rPr>
      <t>any other format</t>
    </r>
    <r>
      <rPr>
        <sz val="8"/>
        <color indexed="12"/>
        <rFont val="Arial"/>
        <family val="2"/>
      </rPr>
      <t xml:space="preserve"> for the footnote references!</t>
    </r>
  </si>
  <si>
    <t>Air Pollutant</t>
  </si>
  <si>
    <t>Real estate activities</t>
  </si>
  <si>
    <t>Other adjustments and statistical discrepancy</t>
  </si>
  <si>
    <r>
      <t>Note:</t>
    </r>
    <r>
      <rPr>
        <sz val="9"/>
        <color indexed="10"/>
        <rFont val="Arial"/>
        <family val="2"/>
      </rPr>
      <t xml:space="preserve"> This is the </t>
    </r>
    <r>
      <rPr>
        <u/>
        <sz val="9"/>
        <color indexed="10"/>
        <rFont val="Arial"/>
        <family val="2"/>
      </rPr>
      <t>last line</t>
    </r>
    <r>
      <rPr>
        <sz val="9"/>
        <color indexed="10"/>
        <rFont val="Arial"/>
        <family val="2"/>
      </rPr>
      <t xml:space="preserve"> in the footnote area.  Any footnotes entered below this line will not be taken into consideration by the data transfer program.                                                                                        </t>
    </r>
    <r>
      <rPr>
        <b/>
        <sz val="12"/>
        <color indexed="10"/>
        <rFont val="Arial"/>
        <family val="2"/>
      </rPr>
      <t>--&gt;</t>
    </r>
  </si>
  <si>
    <t>DE</t>
  </si>
  <si>
    <t>Ind</t>
  </si>
  <si>
    <t>A01</t>
  </si>
  <si>
    <t>A02</t>
  </si>
  <si>
    <t>B</t>
  </si>
  <si>
    <t>Mining and quarrying</t>
  </si>
  <si>
    <t>Air emissions by industry</t>
  </si>
  <si>
    <t>- Transport</t>
  </si>
  <si>
    <t>- Other</t>
  </si>
  <si>
    <t>TOTAL</t>
  </si>
  <si>
    <t>Manufacture of other transport equipment</t>
  </si>
  <si>
    <t>F</t>
  </si>
  <si>
    <t>Construction</t>
  </si>
  <si>
    <t>I</t>
  </si>
  <si>
    <t>Water transport</t>
  </si>
  <si>
    <t>Air transport</t>
  </si>
  <si>
    <t>L</t>
  </si>
  <si>
    <t>Public administration and defence; compulsory social security</t>
  </si>
  <si>
    <t>Education</t>
  </si>
  <si>
    <t>O</t>
  </si>
  <si>
    <t>less National residents abroad</t>
  </si>
  <si>
    <t>plus Non-residents on the territory</t>
  </si>
  <si>
    <t>-  National fishing vessels operating abroad</t>
  </si>
  <si>
    <t>-  Land transport</t>
  </si>
  <si>
    <t>-  Water transport</t>
  </si>
  <si>
    <t>-  Air transport</t>
  </si>
  <si>
    <t>NMVOC</t>
  </si>
  <si>
    <t>Sheet</t>
  </si>
  <si>
    <t>N2O</t>
  </si>
  <si>
    <t>CH4</t>
  </si>
  <si>
    <t>NOx</t>
  </si>
  <si>
    <t>SOx</t>
  </si>
  <si>
    <t>NH3</t>
  </si>
  <si>
    <t>CO</t>
  </si>
  <si>
    <t>PM10</t>
  </si>
  <si>
    <t>CO2</t>
  </si>
  <si>
    <t>Country:</t>
  </si>
  <si>
    <t>Unit</t>
  </si>
  <si>
    <t>Million National Currency</t>
  </si>
  <si>
    <t>Austria</t>
  </si>
  <si>
    <t>AT</t>
  </si>
  <si>
    <t>Belgium</t>
  </si>
  <si>
    <t>BE</t>
  </si>
  <si>
    <t>Bulgaria</t>
  </si>
  <si>
    <t>BG</t>
  </si>
  <si>
    <t>Cyprus</t>
  </si>
  <si>
    <t>CY</t>
  </si>
  <si>
    <t>Czech Republic</t>
  </si>
  <si>
    <t>CZ</t>
  </si>
  <si>
    <t>Denmark</t>
  </si>
  <si>
    <t>Estonia</t>
  </si>
  <si>
    <t>EE</t>
  </si>
  <si>
    <t>Finland</t>
  </si>
  <si>
    <t>FI</t>
  </si>
  <si>
    <t>France</t>
  </si>
  <si>
    <t>FR</t>
  </si>
  <si>
    <t>Germany</t>
  </si>
  <si>
    <t>Greece</t>
  </si>
  <si>
    <t>Hungary</t>
  </si>
  <si>
    <t>HU</t>
  </si>
  <si>
    <t>Ireland</t>
  </si>
  <si>
    <t>IE</t>
  </si>
  <si>
    <t>Italy</t>
  </si>
  <si>
    <t>IT</t>
  </si>
  <si>
    <t>Latvia</t>
  </si>
  <si>
    <t>LV</t>
  </si>
  <si>
    <t>Lithuania</t>
  </si>
  <si>
    <t>LT</t>
  </si>
  <si>
    <t>Luxembourg</t>
  </si>
  <si>
    <t>LU</t>
  </si>
  <si>
    <t>Netherlands</t>
  </si>
  <si>
    <t>NL</t>
  </si>
  <si>
    <t>Norway</t>
  </si>
  <si>
    <t>NO</t>
  </si>
  <si>
    <t>Poland</t>
  </si>
  <si>
    <t>PL</t>
  </si>
  <si>
    <t>Portugal</t>
  </si>
  <si>
    <t>PT</t>
  </si>
  <si>
    <t>Romania</t>
  </si>
  <si>
    <t>RO</t>
  </si>
  <si>
    <t>Slovak Republic</t>
  </si>
  <si>
    <t>SK</t>
  </si>
  <si>
    <t>Slovenia</t>
  </si>
  <si>
    <t>SI</t>
  </si>
  <si>
    <t>Spain</t>
  </si>
  <si>
    <t>ES</t>
  </si>
  <si>
    <t>Sweden</t>
  </si>
  <si>
    <t>SE</t>
  </si>
  <si>
    <t>Switzerland</t>
  </si>
  <si>
    <t>CH</t>
  </si>
  <si>
    <t>Turkey</t>
  </si>
  <si>
    <t>TR</t>
  </si>
  <si>
    <t>United Kingdom</t>
  </si>
  <si>
    <t>UK</t>
  </si>
  <si>
    <r>
      <t>'Total CO</t>
    </r>
    <r>
      <rPr>
        <b/>
        <vertAlign val="subscript"/>
        <sz val="10"/>
        <color indexed="10"/>
        <rFont val="Arial"/>
        <family val="2"/>
      </rPr>
      <t>2</t>
    </r>
    <r>
      <rPr>
        <b/>
        <sz val="10"/>
        <color indexed="10"/>
        <rFont val="Arial"/>
        <family val="2"/>
      </rPr>
      <t xml:space="preserve"> emissions without LULUCF' as reported to UNFCCC </t>
    </r>
    <r>
      <rPr>
        <sz val="10"/>
        <color indexed="10"/>
        <rFont val="Arial"/>
        <family val="2"/>
      </rPr>
      <t>(table 10s1)</t>
    </r>
  </si>
  <si>
    <t>1000T</t>
  </si>
  <si>
    <t>T_CO2_EQVT</t>
  </si>
  <si>
    <t>C29</t>
  </si>
  <si>
    <t>C30</t>
  </si>
  <si>
    <t>C31_C32</t>
  </si>
  <si>
    <t>Manufacture of furniture; other manufacturing</t>
  </si>
  <si>
    <t>C33</t>
  </si>
  <si>
    <t>Repair and installation of machinery and equipment</t>
  </si>
  <si>
    <t>Electricity, gas, steam and air conditioning supply</t>
  </si>
  <si>
    <t>E36</t>
  </si>
  <si>
    <t>Water collection, treatment and supply</t>
  </si>
  <si>
    <t>E37-E39</t>
  </si>
  <si>
    <t>Sewerage, waste management, remediation activities</t>
  </si>
  <si>
    <t>G45</t>
  </si>
  <si>
    <t>Wholesale and retail trade and repair of motor vehicles and motorcycles</t>
  </si>
  <si>
    <t>G46</t>
  </si>
  <si>
    <t>Wholesale trade, except of motor vehicles and motorcycles</t>
  </si>
  <si>
    <t>G47</t>
  </si>
  <si>
    <t>Retail trade, except of motor vehicles and motorcycles</t>
  </si>
  <si>
    <t>H49</t>
  </si>
  <si>
    <t>Land transport and transport via pipelines</t>
  </si>
  <si>
    <t>H50</t>
  </si>
  <si>
    <t>H51</t>
  </si>
  <si>
    <t>H52</t>
  </si>
  <si>
    <t>Warehousing and support activities for transportation</t>
  </si>
  <si>
    <t>H53</t>
  </si>
  <si>
    <t>Postal and courier activities</t>
  </si>
  <si>
    <t>Accommodation and food service activities</t>
  </si>
  <si>
    <t>J58</t>
  </si>
  <si>
    <t>Publishing activities</t>
  </si>
  <si>
    <t>J59_J60</t>
  </si>
  <si>
    <t>Motion picture, video, television programme production; programming and broadcasting activities</t>
  </si>
  <si>
    <t>J61</t>
  </si>
  <si>
    <t>Telecommunications</t>
  </si>
  <si>
    <t>Computer programming, consultancy, and information service activities</t>
  </si>
  <si>
    <t>J62_J63</t>
  </si>
  <si>
    <t>K64</t>
  </si>
  <si>
    <t>Financial service activities, except insurance and pension funding</t>
  </si>
  <si>
    <t>Insurance, reinsurance and pension funding, except compulsory social security</t>
  </si>
  <si>
    <t>K65</t>
  </si>
  <si>
    <t>Activities auxiliary to financial services and insurance activities</t>
  </si>
  <si>
    <t>K66</t>
  </si>
  <si>
    <t>L68A</t>
  </si>
  <si>
    <t>Legal and accounting activities; activities of head offices; management consultancy activities</t>
  </si>
  <si>
    <t>M69_M70</t>
  </si>
  <si>
    <t>Architectural and engineering activities; technical testing and analysis</t>
  </si>
  <si>
    <t>M71</t>
  </si>
  <si>
    <t>M72</t>
  </si>
  <si>
    <t>Scientific research and development</t>
  </si>
  <si>
    <t>M73</t>
  </si>
  <si>
    <t>Advertising and market research</t>
  </si>
  <si>
    <t>Other professional, scientific and technical activities; veterinary activities</t>
  </si>
  <si>
    <t>M74_M75</t>
  </si>
  <si>
    <t>Rental and leasing activities</t>
  </si>
  <si>
    <t>N77</t>
  </si>
  <si>
    <t>N78</t>
  </si>
  <si>
    <t>Employment activities</t>
  </si>
  <si>
    <t>Travel agency, tour operator reservation service and related activities</t>
  </si>
  <si>
    <t>N79</t>
  </si>
  <si>
    <t>Security and investigation, service and landscape, office administrative and support activities</t>
  </si>
  <si>
    <t>N80-N82</t>
  </si>
  <si>
    <t>Q86</t>
  </si>
  <si>
    <t>Human health activities</t>
  </si>
  <si>
    <t>Residential care activities and social work activities without accommodation</t>
  </si>
  <si>
    <t>Q87_Q88</t>
  </si>
  <si>
    <t>Creative, arts and entertainment activities; libraries, archives, museums and other cultural activities; gambling and betting activities</t>
  </si>
  <si>
    <t>R90-R92</t>
  </si>
  <si>
    <t>R93</t>
  </si>
  <si>
    <t>Sports activities and amusement and recreation activities</t>
  </si>
  <si>
    <t>S94</t>
  </si>
  <si>
    <t>Activities of membership organisations</t>
  </si>
  <si>
    <t>Repair of computers and personal and household goods</t>
  </si>
  <si>
    <t>S95</t>
  </si>
  <si>
    <t>S96</t>
  </si>
  <si>
    <t>Other personal service activities</t>
  </si>
  <si>
    <t>Activities of households as employers; undifferentiated goods- and services-producing activities of households for own use</t>
  </si>
  <si>
    <t>T</t>
  </si>
  <si>
    <t>U</t>
  </si>
  <si>
    <t>Activities of extraterritorial organisations and bodies</t>
  </si>
  <si>
    <t>Biomass CO2</t>
  </si>
  <si>
    <t>DK</t>
  </si>
  <si>
    <t>P</t>
  </si>
  <si>
    <t>0_TOT_YR_SUBM</t>
  </si>
  <si>
    <r>
      <t xml:space="preserve">   Household air emissions</t>
    </r>
    <r>
      <rPr>
        <b/>
        <sz val="8"/>
        <rFont val="Arial"/>
        <family val="2"/>
      </rPr>
      <t xml:space="preserve">
                                          </t>
    </r>
    <r>
      <rPr>
        <b/>
        <sz val="10"/>
        <rFont val="Arial"/>
        <family val="2"/>
      </rPr>
      <t>Households, totals</t>
    </r>
  </si>
  <si>
    <t>Year of submission to UNFCCC</t>
  </si>
  <si>
    <t>Carbon Dioxide from biomass used as a fuel</t>
  </si>
  <si>
    <t>Nitrous oxide</t>
  </si>
  <si>
    <t>Methane</t>
  </si>
  <si>
    <t>Hydrofluorocarbons</t>
  </si>
  <si>
    <t>Perfluorocarbons</t>
  </si>
  <si>
    <t>Sulphur hexafluoride</t>
  </si>
  <si>
    <t>Nitrogen oxides</t>
  </si>
  <si>
    <t>Ammonia</t>
  </si>
  <si>
    <t>Non-methane volatile organic compounds</t>
  </si>
  <si>
    <t>Carbon monoxide</t>
  </si>
  <si>
    <t>SF6</t>
  </si>
  <si>
    <t>DATAENTRY</t>
  </si>
  <si>
    <t>7) Footnotes are also validated when you run the "Check" tool.</t>
  </si>
  <si>
    <t>Estimated data</t>
  </si>
  <si>
    <t>1)</t>
  </si>
  <si>
    <t>2)</t>
  </si>
  <si>
    <t>3)</t>
  </si>
  <si>
    <t>4)</t>
  </si>
  <si>
    <t>5)</t>
  </si>
  <si>
    <t>6)</t>
  </si>
  <si>
    <t>7)</t>
  </si>
  <si>
    <t>8)</t>
  </si>
  <si>
    <t>9)</t>
  </si>
  <si>
    <t>10)</t>
  </si>
  <si>
    <t>11)</t>
  </si>
  <si>
    <t>12)</t>
  </si>
  <si>
    <t>13)</t>
  </si>
  <si>
    <t>14)</t>
  </si>
  <si>
    <t>15)</t>
  </si>
  <si>
    <t>16)</t>
  </si>
  <si>
    <t>17)</t>
  </si>
  <si>
    <t>18)</t>
  </si>
  <si>
    <t>19)</t>
  </si>
  <si>
    <t>20)</t>
  </si>
  <si>
    <t>Particulate matter 
(less than or equal to a nominal 10 microns)</t>
  </si>
  <si>
    <t>Particulate matter
(less than or equal to a nominal 2.5 microns)</t>
  </si>
  <si>
    <t>Pollutants</t>
  </si>
  <si>
    <t>Parent</t>
  </si>
  <si>
    <t>Equation</t>
  </si>
  <si>
    <t>X</t>
  </si>
  <si>
    <t>Total industries</t>
  </si>
  <si>
    <t>Bio CO2</t>
  </si>
  <si>
    <t>CO2_BIO</t>
  </si>
  <si>
    <t>SO2</t>
  </si>
  <si>
    <t>SOX</t>
  </si>
  <si>
    <t>PM2_5</t>
  </si>
  <si>
    <t>&lt;TAB&gt;</t>
  </si>
  <si>
    <t xml:space="preserve"> -&gt; Type &lt;TAB&gt; for tabulation</t>
  </si>
  <si>
    <t xml:space="preserve"> -&gt; Do not forget the "."</t>
  </si>
  <si>
    <t>|</t>
  </si>
  <si>
    <t xml:space="preserve"> -&gt; X to activate, empty otherwise</t>
  </si>
  <si>
    <t>Add M flag</t>
  </si>
  <si>
    <t>EL</t>
  </si>
  <si>
    <t>Serbia</t>
  </si>
  <si>
    <t>RS</t>
  </si>
  <si>
    <t>Imputed rents of owner-occupied dwellings</t>
  </si>
  <si>
    <t>Total Households</t>
  </si>
  <si>
    <t>Transport</t>
  </si>
  <si>
    <t>Heating</t>
  </si>
  <si>
    <t>Calculated Total (Industry+Household)</t>
  </si>
  <si>
    <t>ZZ</t>
  </si>
  <si>
    <t>ZZ1</t>
  </si>
  <si>
    <t>ZZ2</t>
  </si>
  <si>
    <t>ZZ3</t>
  </si>
  <si>
    <t>BIRA</t>
  </si>
  <si>
    <t>BIRA1</t>
  </si>
  <si>
    <t>BIRA2</t>
  </si>
  <si>
    <t>BIRA3</t>
  </si>
  <si>
    <t>BIRA4</t>
  </si>
  <si>
    <t>BINR</t>
  </si>
  <si>
    <t>BINR1</t>
  </si>
  <si>
    <t>BINR2</t>
  </si>
  <si>
    <t>TOTY</t>
  </si>
  <si>
    <t>TOTREP</t>
  </si>
  <si>
    <t>BISD</t>
  </si>
  <si>
    <t>BINR3</t>
  </si>
  <si>
    <t>Positive only</t>
  </si>
  <si>
    <t>Any value</t>
  </si>
  <si>
    <t>Year</t>
  </si>
  <si>
    <t>SUM(ROUND(V))</t>
  </si>
  <si>
    <t>ROUND(SUM(V))</t>
  </si>
  <si>
    <t>Plausibility</t>
  </si>
  <si>
    <t>POL</t>
  </si>
  <si>
    <t>LABEL</t>
  </si>
  <si>
    <t>UNIT LABEL</t>
  </si>
  <si>
    <t>Carbon Dioxide
(without emissions from biomass used as a fuel)</t>
  </si>
  <si>
    <t>Illegal Symbol</t>
  </si>
  <si>
    <t>c)10)</t>
  </si>
  <si>
    <t>Default Value</t>
  </si>
  <si>
    <t>Default Footnote</t>
  </si>
  <si>
    <t>+  Land transport</t>
  </si>
  <si>
    <t>+ Water transport</t>
  </si>
  <si>
    <t>+  Air transport</t>
  </si>
  <si>
    <t>- Heating/cooling</t>
  </si>
  <si>
    <t>d)</t>
  </si>
  <si>
    <t>Secondary confidentiality</t>
  </si>
  <si>
    <t xml:space="preserve">Provisional </t>
  </si>
  <si>
    <t>Eurostat estimate</t>
  </si>
  <si>
    <t xml:space="preserve">Pre-defined footnotes must be flagged using the letters defined in the footnotes area, while free/specific footnotes </t>
  </si>
  <si>
    <r>
      <t>e.g.:</t>
    </r>
    <r>
      <rPr>
        <i/>
        <sz val="8"/>
        <color rgb="FF0000FF"/>
        <rFont val="Arial"/>
        <family val="2"/>
      </rPr>
      <t xml:space="preserve">     </t>
    </r>
    <r>
      <rPr>
        <i/>
        <sz val="8"/>
        <color rgb="FFFF0000"/>
        <rFont val="Arial"/>
        <family val="2"/>
      </rPr>
      <t>1)</t>
    </r>
  </si>
  <si>
    <r>
      <t>2)</t>
    </r>
    <r>
      <rPr>
        <sz val="8"/>
        <color indexed="12"/>
        <rFont val="Arial"/>
        <family val="2"/>
      </rPr>
      <t xml:space="preserve"> You can enter </t>
    </r>
    <r>
      <rPr>
        <b/>
        <sz val="8"/>
        <color indexed="12"/>
        <rFont val="Arial"/>
        <family val="2"/>
      </rPr>
      <t>more than one</t>
    </r>
    <r>
      <rPr>
        <sz val="8"/>
        <color indexed="12"/>
        <rFont val="Arial"/>
        <family val="2"/>
      </rPr>
      <t xml:space="preserve"> footnote reference next to a value. e.g.:  </t>
    </r>
    <r>
      <rPr>
        <sz val="8"/>
        <color indexed="10"/>
        <rFont val="Arial"/>
        <family val="2"/>
      </rPr>
      <t xml:space="preserve"> 1)2)b)</t>
    </r>
  </si>
  <si>
    <r>
      <t xml:space="preserve">2) Footnotes references using letters are predefined with standard texts and should </t>
    </r>
    <r>
      <rPr>
        <b/>
        <sz val="8"/>
        <color indexed="12"/>
        <rFont val="Arial"/>
        <family val="2"/>
      </rPr>
      <t>NOT</t>
    </r>
    <r>
      <rPr>
        <sz val="8"/>
        <color indexed="12"/>
        <rFont val="Arial"/>
        <family val="2"/>
      </rPr>
      <t xml:space="preserve"> be changed.</t>
    </r>
  </si>
  <si>
    <r>
      <t xml:space="preserve">e.g.:     </t>
    </r>
    <r>
      <rPr>
        <sz val="8"/>
        <color rgb="FFFF0000"/>
        <rFont val="Arial"/>
        <family val="2"/>
      </rPr>
      <t>1</t>
    </r>
    <r>
      <rPr>
        <i/>
        <sz val="8"/>
        <color rgb="FFFF0000"/>
        <rFont val="Arial"/>
        <family val="2"/>
      </rPr>
      <t>)</t>
    </r>
    <r>
      <rPr>
        <i/>
        <sz val="8"/>
        <color indexed="10"/>
        <rFont val="Arial"/>
        <family val="2"/>
      </rPr>
      <t>This is the first footnote text referring to footnote reference 1</t>
    </r>
    <r>
      <rPr>
        <b/>
        <i/>
        <sz val="8"/>
        <color indexed="10"/>
        <rFont val="Arial"/>
        <family val="2"/>
      </rPr>
      <t>)</t>
    </r>
    <r>
      <rPr>
        <i/>
        <sz val="8"/>
        <color indexed="10"/>
        <rFont val="Arial"/>
        <family val="2"/>
      </rPr>
      <t xml:space="preserve"> in the data area.</t>
    </r>
  </si>
  <si>
    <r>
      <t>2)This is the second footnote text referring to footnote reference</t>
    </r>
    <r>
      <rPr>
        <b/>
        <i/>
        <sz val="8"/>
        <color indexed="10"/>
        <rFont val="Arial"/>
        <family val="2"/>
      </rPr>
      <t xml:space="preserve"> 2</t>
    </r>
    <r>
      <rPr>
        <i/>
        <sz val="8"/>
        <color indexed="10"/>
        <rFont val="Arial"/>
        <family val="2"/>
      </rPr>
      <t>) in the data area.</t>
    </r>
  </si>
  <si>
    <t>3) etc......</t>
  </si>
  <si>
    <t>NRA_LAND</t>
  </si>
  <si>
    <t>NRA_WATER</t>
  </si>
  <si>
    <t>NRA_AIR</t>
  </si>
  <si>
    <t>NRES_LAND</t>
  </si>
  <si>
    <t>NRES_WATER</t>
  </si>
  <si>
    <t>NRES_AIR</t>
  </si>
  <si>
    <t>Sulphur oxides</t>
  </si>
  <si>
    <t>a)21)</t>
  </si>
  <si>
    <t>2ndConf</t>
  </si>
  <si>
    <t>3rdConf</t>
  </si>
  <si>
    <t>Consistency (Total &lt;&gt; Subtotal)</t>
  </si>
  <si>
    <t>Consistency (Total &lt;= SubTotal)</t>
  </si>
  <si>
    <t>Consistency (Sub Sectors)</t>
  </si>
  <si>
    <t>[@1]</t>
  </si>
  <si>
    <t>@1</t>
  </si>
  <si>
    <t>Consistency (Equation)</t>
  </si>
  <si>
    <t>Growth rate = @1 (Threshold +/-@2)</t>
  </si>
  <si>
    <t>Other adjustments = Total UNFCCC/CLRTAP - Total AEA + Residents abroad - Non-residents on the territory</t>
  </si>
  <si>
    <t>Plausibility issue</t>
  </si>
  <si>
    <t>Confidentiality warning</t>
  </si>
  <si>
    <t>Start Items</t>
  </si>
  <si>
    <t>Nace</t>
  </si>
  <si>
    <t>Flag Row</t>
  </si>
  <si>
    <t>Of Which</t>
  </si>
  <si>
    <t>Only Font color will be used ==&gt;</t>
  </si>
  <si>
    <t>Row</t>
  </si>
  <si>
    <t>Plausibility check</t>
  </si>
  <si>
    <t>Confidentiality</t>
  </si>
  <si>
    <t>Parameters for the row classification</t>
  </si>
  <si>
    <t>Parameters for the pollutants</t>
  </si>
  <si>
    <t>Consistency check using equations</t>
  </si>
  <si>
    <t>Parameters to export data in flat file</t>
  </si>
  <si>
    <t>Number of decimals</t>
  </si>
  <si>
    <t>Type of character accepted</t>
  </si>
  <si>
    <t>Color</t>
  </si>
  <si>
    <t>Text to be displayed</t>
  </si>
  <si>
    <t>Flat file separator</t>
  </si>
  <si>
    <t>File extension</t>
  </si>
  <si>
    <t>Text footnotes separator</t>
  </si>
  <si>
    <t>Add empty rows</t>
  </si>
  <si>
    <t>Round values</t>
  </si>
  <si>
    <t>Illegal footnote</t>
  </si>
  <si>
    <t>Confidentiality error</t>
  </si>
  <si>
    <t>Frozen row</t>
  </si>
  <si>
    <t>Of which</t>
  </si>
  <si>
    <t>0 decimals</t>
  </si>
  <si>
    <t>1 decimal</t>
  </si>
  <si>
    <t>2 decimals</t>
  </si>
  <si>
    <t>3 decimals</t>
  </si>
  <si>
    <t>Description of the issue</t>
  </si>
  <si>
    <t>Questionnaire - starting year</t>
  </si>
  <si>
    <t>Questionnaire - end year</t>
  </si>
  <si>
    <t>Number of pollutants</t>
  </si>
  <si>
    <t>Number of equations</t>
  </si>
  <si>
    <t>General parameters</t>
  </si>
  <si>
    <t>Number of fixed flags</t>
  </si>
  <si>
    <t>Number of footnotes</t>
  </si>
  <si>
    <t>Number of check types/colors</t>
  </si>
  <si>
    <t>Column for codes</t>
  </si>
  <si>
    <t>Item can have many NA sub-items</t>
  </si>
  <si>
    <t>Country label</t>
  </si>
  <si>
    <t>Country code</t>
  </si>
  <si>
    <t>Number of code list</t>
  </si>
  <si>
    <t>Start column</t>
  </si>
  <si>
    <t>Start row</t>
  </si>
  <si>
    <t>Label column</t>
  </si>
  <si>
    <t>Row code</t>
  </si>
  <si>
    <t>Eurobase code</t>
  </si>
  <si>
    <t>Number of rows</t>
  </si>
  <si>
    <t>Types of data tables</t>
  </si>
  <si>
    <t>Consistency check</t>
  </si>
  <si>
    <t>Number of items</t>
  </si>
  <si>
    <t>Equations - start</t>
  </si>
  <si>
    <t>Nb of equations</t>
  </si>
  <si>
    <t>Frozen</t>
  </si>
  <si>
    <t>Type of character</t>
  </si>
  <si>
    <t>Of which: total &gt; sum(sub-totals)</t>
  </si>
  <si>
    <t>Percentage</t>
  </si>
  <si>
    <t>.txt</t>
  </si>
  <si>
    <t>Type of data table</t>
  </si>
  <si>
    <t>Row in "structure"</t>
  </si>
  <si>
    <t>Warnings</t>
  </si>
  <si>
    <t>Types of rounding</t>
  </si>
  <si>
    <t>Row to display message</t>
  </si>
  <si>
    <t>Description</t>
  </si>
  <si>
    <t xml:space="preserve">This consistency error is highlighted when all sub-items are reported and  the reported total or sub-total does not equal the sum of the sub-items and it calculates the correct total or sub-total based on the reported figures. </t>
  </si>
  <si>
    <t>This consistency error is highlighted when the total or the sub-total is reported and it is equal with the sum of the reported sub-items and one of the sub-items is 'not available'. The message is displayed in the total.</t>
  </si>
  <si>
    <t>This consistency error occurs when all figures are reported except one, which is reported as "not available". If all figures are correctly reported, the missing figure can be calculated from the remaining figures. The message is displayed in the cell where the symbol ":" is reported.</t>
  </si>
  <si>
    <t xml:space="preserve">This consistency error is highlighted when the total or the sub-total is reported and it is smaller or equal with the sum of the sub-items and several sub-items are 'not available'. </t>
  </si>
  <si>
    <t>This check is done for all footnotes and, depending on the error, one of the above five message (cell I56-I60) will be displayed.</t>
  </si>
  <si>
    <t xml:space="preserve">This confidentiality error is highlighted when only one sub-item (i.e. this highlighted one) is flagged confidential. In such a case it is recommended to flag additional sub-items (secondary confidentiality flag 'd') on the same hierarchical MF-level in order to enable displaying the total or sub-total. </t>
  </si>
  <si>
    <t xml:space="preserve">This confidentiality error is highlighted when a total or sub-total is flagged confidential although it should not because one or two sub-items are flagged confidential. In such cases it is recommended to flag additional sub-items (secondary confidentiality) in order to enable displaying the total or sub-total. Also this confidentiality error is highlighted when the c) flag is used for zero or 'not available' cells.   </t>
  </si>
  <si>
    <t>Reported total or sub-total does not equal sum of sub-items; the calculated sum of sub-items  = @1.</t>
  </si>
  <si>
    <t>The reported total or sub-total cannot be calculated as one item is 'not available'.</t>
  </si>
  <si>
    <t>Calculated value = @1.</t>
  </si>
  <si>
    <t>The reported total or sub-total cannot be calculated as more than one sub-item is indicated as 'not available'.</t>
  </si>
  <si>
    <t>The reported total is higher than the sum-of the sub-items and more of the sub-items are 'not available'.</t>
  </si>
  <si>
    <t>No footnote description.</t>
  </si>
  <si>
    <t>Wrong footnote number.</t>
  </si>
  <si>
    <t>Wrong footnote letter.</t>
  </si>
  <si>
    <t>Wrong footnote ending [@1].</t>
  </si>
  <si>
    <t>Display message</t>
  </si>
  <si>
    <r>
      <t xml:space="preserve">This consistency error is highlighted when the total or the sub-total is reported and it is bigger than the sum of the sub-items and several sub-items are 'not available'.
</t>
    </r>
    <r>
      <rPr>
        <b/>
        <sz val="9"/>
        <color theme="1"/>
        <rFont val="Calibri"/>
        <family val="2"/>
        <scheme val="minor"/>
      </rPr>
      <t>Currently not activated; In order to activate this check remove the x from cell C15 in this parameter sheet.</t>
    </r>
  </si>
  <si>
    <t>Simultaneous plausibility and consistency issue.</t>
  </si>
  <si>
    <t>Default display of the footnotes.</t>
  </si>
  <si>
    <t>Annual growth</t>
  </si>
  <si>
    <t>Row for elephant</t>
  </si>
  <si>
    <t>This error occurs when a footnote is included, but there is not text in the footnote area.</t>
  </si>
  <si>
    <t>This error occurs when the footnote includes a number that does not exist in the footnote area.</t>
  </si>
  <si>
    <t>This error occurs when the footnote includes a letter that does not exist in the footnote area.</t>
  </si>
  <si>
    <t>This error occurs when the footnote does not have a parenthesis at the end.</t>
  </si>
  <si>
    <t>This error occurs when the footnote cannot be used together with what was reported in the data cell.</t>
  </si>
  <si>
    <t>This message is displayed when the equations (see column AC in this sheet) are not verified. The message to be displayed is available in column AB.</t>
  </si>
  <si>
    <t>Not evaluated.</t>
  </si>
  <si>
    <t>An error is displayed if the "of which" value is bigger than the one to be compared with (e.g. if PM2.5&gt;PM10)</t>
  </si>
  <si>
    <t>Default display for a data cell.</t>
  </si>
  <si>
    <t>This error occurs when an illegal symbol is reported.</t>
  </si>
  <si>
    <t>Share to total</t>
  </si>
  <si>
    <t>OR(OR(ROUND(SUM(#106),2)=ROUND(SUM(#95,#105) + IF(#101=":",SUM(#102:#104),SUM(#101)) - IF(#96=":",SUM(#97:#100),SUM(#96)),2), COUNTIF(#95:#105, ":")=11), COUNTIF(#106, ":")=1)</t>
  </si>
  <si>
    <t xml:space="preserve">1000 tonnes (Gg)|'Total CO2 emissions without LULUCF' as reported to UNFCCC (table 10s1) </t>
  </si>
  <si>
    <t>Other Label</t>
  </si>
  <si>
    <t>tonnes (Mg)|'National total for the entire territory' as reported to CLRTAP (table IV 1)</t>
  </si>
  <si>
    <t>tonnes (Mg) SO2-equivalents|'National total for the entire territory' as reported to CLRTAP (table IV 1)</t>
  </si>
  <si>
    <t>tonnes (Mg) CO2-equivalents|'Total emissions of SF6' as reported to UNFCCC (table 10s4)</t>
  </si>
  <si>
    <t>tonnes (Mg) CO2-equivalents|'Total emissions of PFCs' as reported to UNFCCC (table 10s4)</t>
  </si>
  <si>
    <t>tonnes (Mg) CO2-equivalents|'Total emissions of HFCs' as reported to UNFCCC (table 10s4)</t>
  </si>
  <si>
    <t>tonnes (Mg)|'Total emissions' as reported to UNFCCC (table 10s2)</t>
  </si>
  <si>
    <t>tonnes (Mg)|'Total emissions' as reported to UNFCCC (table 10s3)</t>
  </si>
  <si>
    <t>1000 tonnes (Gg)|'CO2 from biomass' as reported to UNFCCC (table 10s1: memo item)</t>
  </si>
  <si>
    <t>Value should be smaller or equal to the value (@2) in sheet '@1'.</t>
  </si>
  <si>
    <t>6 decimals</t>
  </si>
  <si>
    <t xml:space="preserve">4) A shortcut can be used to check the footnote text when navigating through the data area. Select the cell with the </t>
  </si>
  <si>
    <r>
      <t xml:space="preserve">data or with the footnote reference and press </t>
    </r>
    <r>
      <rPr>
        <b/>
        <sz val="8"/>
        <color indexed="12"/>
        <rFont val="Arial"/>
        <family val="2"/>
      </rPr>
      <t>CONTROL+Q</t>
    </r>
    <r>
      <rPr>
        <sz val="8"/>
        <color indexed="12"/>
        <rFont val="Arial"/>
        <family val="2"/>
      </rPr>
      <t xml:space="preserve"> in the keyboard. A message will pop up with the  </t>
    </r>
  </si>
  <si>
    <t>footnote text(s) corresponding to the footnote(s) applicable to the selected cell.</t>
  </si>
  <si>
    <r>
      <t xml:space="preserve">3) Footnote texts </t>
    </r>
    <r>
      <rPr>
        <b/>
        <sz val="8"/>
        <color indexed="12"/>
        <rFont val="Arial"/>
        <family val="2"/>
      </rPr>
      <t xml:space="preserve">should be added </t>
    </r>
    <r>
      <rPr>
        <sz val="8"/>
        <color indexed="12"/>
        <rFont val="Arial"/>
        <family val="2"/>
      </rPr>
      <t xml:space="preserve">to the corresponding numerical footnote reference, availabe in the footnote area. </t>
    </r>
  </si>
  <si>
    <r>
      <t xml:space="preserve">area), please do </t>
    </r>
    <r>
      <rPr>
        <b/>
        <sz val="8"/>
        <color indexed="12"/>
        <rFont val="Arial"/>
        <family val="2"/>
      </rPr>
      <t>not forget</t>
    </r>
    <r>
      <rPr>
        <sz val="8"/>
        <color indexed="12"/>
        <rFont val="Arial"/>
        <family val="2"/>
      </rPr>
      <t xml:space="preserve"> to also </t>
    </r>
    <r>
      <rPr>
        <b/>
        <sz val="8"/>
        <color indexed="12"/>
        <rFont val="Arial"/>
        <family val="2"/>
      </rPr>
      <t>delete</t>
    </r>
    <r>
      <rPr>
        <sz val="8"/>
        <color indexed="12"/>
        <rFont val="Arial"/>
        <family val="2"/>
      </rPr>
      <t xml:space="preserve"> the corresponding footnote text in the footnote area.</t>
    </r>
  </si>
  <si>
    <t xml:space="preserve">When doing so, it is not necessary to leave a space between the references, since the right bracket is already </t>
  </si>
  <si>
    <t xml:space="preserve"> serving as separator.</t>
  </si>
  <si>
    <r>
      <t>3)</t>
    </r>
    <r>
      <rPr>
        <sz val="8"/>
        <color indexed="12"/>
        <rFont val="Arial"/>
        <family val="2"/>
      </rPr>
      <t xml:space="preserve"> Given the limited width of the footnote reference columns, it is possible that some of your footnote references will not </t>
    </r>
  </si>
  <si>
    <t>be visible. However, this will have no impact on the processing of your data and metadata.</t>
  </si>
  <si>
    <r>
      <t xml:space="preserve">6) In case you </t>
    </r>
    <r>
      <rPr>
        <b/>
        <sz val="8"/>
        <color indexed="12"/>
        <rFont val="Arial"/>
        <family val="2"/>
      </rPr>
      <t>delete</t>
    </r>
    <r>
      <rPr>
        <sz val="8"/>
        <color indexed="12"/>
        <rFont val="Arial"/>
        <family val="2"/>
      </rPr>
      <t xml:space="preserve"> a </t>
    </r>
    <r>
      <rPr>
        <u/>
        <sz val="8"/>
        <color indexed="12"/>
        <rFont val="Arial"/>
        <family val="2"/>
      </rPr>
      <t>footnote reference</t>
    </r>
    <r>
      <rPr>
        <sz val="8"/>
        <color indexed="12"/>
        <rFont val="Arial"/>
        <family val="2"/>
      </rPr>
      <t xml:space="preserve"> </t>
    </r>
    <r>
      <rPr>
        <b/>
        <sz val="8"/>
        <color indexed="12"/>
        <rFont val="Arial"/>
        <family val="2"/>
      </rPr>
      <t>entirely</t>
    </r>
    <r>
      <rPr>
        <sz val="8"/>
        <color indexed="12"/>
        <rFont val="Arial"/>
        <family val="2"/>
      </rPr>
      <t xml:space="preserve"> from the </t>
    </r>
    <r>
      <rPr>
        <u/>
        <sz val="8"/>
        <color indexed="12"/>
        <rFont val="Arial"/>
        <family val="2"/>
      </rPr>
      <t>data area</t>
    </r>
    <r>
      <rPr>
        <sz val="8"/>
        <color indexed="12"/>
        <rFont val="Arial"/>
        <family val="2"/>
      </rPr>
      <t xml:space="preserve"> (i.e. if it no longer figures anywhere in the data </t>
    </r>
  </si>
  <si>
    <r>
      <t xml:space="preserve">5) Please use </t>
    </r>
    <r>
      <rPr>
        <b/>
        <sz val="8"/>
        <color indexed="12"/>
        <rFont val="Arial"/>
        <family val="2"/>
      </rPr>
      <t>one</t>
    </r>
    <r>
      <rPr>
        <sz val="8"/>
        <color indexed="12"/>
        <rFont val="Arial"/>
        <family val="2"/>
      </rPr>
      <t xml:space="preserve"> (1) </t>
    </r>
    <r>
      <rPr>
        <b/>
        <sz val="8"/>
        <color indexed="12"/>
        <rFont val="Arial"/>
        <family val="2"/>
      </rPr>
      <t>row</t>
    </r>
    <r>
      <rPr>
        <sz val="8"/>
        <color indexed="12"/>
        <rFont val="Arial"/>
        <family val="2"/>
      </rPr>
      <t xml:space="preserve"> </t>
    </r>
    <r>
      <rPr>
        <b/>
        <sz val="8"/>
        <color indexed="12"/>
        <rFont val="Arial"/>
        <family val="2"/>
      </rPr>
      <t>only</t>
    </r>
    <r>
      <rPr>
        <sz val="8"/>
        <color indexed="12"/>
        <rFont val="Arial"/>
        <family val="2"/>
      </rPr>
      <t xml:space="preserve"> per footnote text, even if it is very long. </t>
    </r>
  </si>
  <si>
    <t>be followed by a right bracket.</t>
  </si>
  <si>
    <t xml:space="preserve">footnotes, but further numbers can be added by the user, if necessary. In both cases, the footnote references must </t>
  </si>
  <si>
    <t>4 decimals</t>
  </si>
  <si>
    <t>5 decimals</t>
  </si>
  <si>
    <t>7 decimals</t>
  </si>
  <si>
    <t>Nr of decimals for consistency check</t>
  </si>
  <si>
    <t>'@1' flag not allowed with value '@2'.</t>
  </si>
  <si>
    <t>EurobasePollutant</t>
  </si>
  <si>
    <t>Eurobase
Unit</t>
  </si>
  <si>
    <t>THS_T</t>
  </si>
  <si>
    <t>Secondary confidentiality required under sector @1 (see 'instructions' sheet).</t>
  </si>
  <si>
    <t>Confidentiality not correctly applied (see 'instructions' sheet).</t>
  </si>
  <si>
    <t>21)</t>
  </si>
  <si>
    <t>22)</t>
  </si>
  <si>
    <t>23)</t>
  </si>
  <si>
    <t>24)</t>
  </si>
  <si>
    <t>25)</t>
  </si>
  <si>
    <t>26)</t>
  </si>
  <si>
    <t>27)</t>
  </si>
  <si>
    <t>28)</t>
  </si>
  <si>
    <t>29)</t>
  </si>
  <si>
    <t>31)</t>
  </si>
  <si>
    <t>32)</t>
  </si>
  <si>
    <t>33)</t>
  </si>
  <si>
    <t>34)</t>
  </si>
  <si>
    <t>35)</t>
  </si>
  <si>
    <r>
      <t xml:space="preserve">4) Please use </t>
    </r>
    <r>
      <rPr>
        <b/>
        <sz val="8"/>
        <color indexed="12"/>
        <rFont val="Arial"/>
        <family val="2"/>
      </rPr>
      <t>ONLY</t>
    </r>
    <r>
      <rPr>
        <sz val="8"/>
        <color indexed="12"/>
        <rFont val="Arial"/>
        <family val="2"/>
      </rPr>
      <t xml:space="preserve"> numerical footnote references. 35 references are already available in the footnote area.</t>
    </r>
  </si>
  <si>
    <r>
      <t xml:space="preserve">Please do </t>
    </r>
    <r>
      <rPr>
        <b/>
        <sz val="8"/>
        <color indexed="12"/>
        <rFont val="Arial"/>
        <family val="2"/>
      </rPr>
      <t>NOT</t>
    </r>
    <r>
      <rPr>
        <sz val="8"/>
        <color indexed="12"/>
        <rFont val="Arial"/>
        <family val="2"/>
      </rPr>
      <t xml:space="preserve"> add any letter nor number.</t>
    </r>
  </si>
  <si>
    <t xml:space="preserve">should be flagged using numbers. In the footnotes area there are already 35 numbers available to insert free  </t>
  </si>
  <si>
    <r>
      <t xml:space="preserve">you can enter the </t>
    </r>
    <r>
      <rPr>
        <b/>
        <sz val="8"/>
        <color indexed="12"/>
        <rFont val="Arial"/>
        <family val="2"/>
      </rPr>
      <t>footnote text(s)</t>
    </r>
    <r>
      <rPr>
        <sz val="8"/>
        <color indexed="12"/>
        <rFont val="Arial"/>
        <family val="2"/>
      </rPr>
      <t xml:space="preserve"> corresponding to the footnote reference(s) which you have entered in the</t>
    </r>
    <r>
      <rPr>
        <b/>
        <sz val="8"/>
        <color indexed="12"/>
        <rFont val="Arial"/>
        <family val="2"/>
      </rPr>
      <t xml:space="preserve"> footnote</t>
    </r>
  </si>
  <si>
    <r>
      <t>1)</t>
    </r>
    <r>
      <rPr>
        <sz val="8"/>
        <color rgb="FF0000FF"/>
        <rFont val="Arial"/>
        <family val="2"/>
      </rPr>
      <t xml:space="preserve"> Footnote references should be entered in the </t>
    </r>
    <r>
      <rPr>
        <u/>
        <sz val="8"/>
        <color rgb="FF0000FF"/>
        <rFont val="Arial"/>
        <family val="2"/>
      </rPr>
      <t>footnote columns</t>
    </r>
    <r>
      <rPr>
        <sz val="8"/>
        <color rgb="FF0000FF"/>
        <rFont val="Arial"/>
        <family val="2"/>
      </rPr>
      <t xml:space="preserve"> (highlighted in yellow), in the </t>
    </r>
    <r>
      <rPr>
        <sz val="8"/>
        <color rgb="FFFF0000"/>
        <rFont val="Arial"/>
        <family val="2"/>
      </rPr>
      <t>data area (F4:AT107</t>
    </r>
    <r>
      <rPr>
        <sz val="8"/>
        <color rgb="FF0000FF"/>
        <rFont val="Arial"/>
        <family val="2"/>
      </rPr>
      <t xml:space="preserve">).  </t>
    </r>
  </si>
  <si>
    <r>
      <rPr>
        <b/>
        <sz val="8"/>
        <color indexed="12"/>
        <rFont val="Arial"/>
        <family val="2"/>
      </rPr>
      <t xml:space="preserve"> columns </t>
    </r>
    <r>
      <rPr>
        <sz val="8"/>
        <color indexed="10"/>
        <rFont val="Arial"/>
        <family val="2"/>
      </rPr>
      <t>(data area F4:AT107).</t>
    </r>
  </si>
  <si>
    <t>30)</t>
  </si>
  <si>
    <r>
      <t xml:space="preserve">1) The yellow highlighted area to the right of this text, corresponds to the </t>
    </r>
    <r>
      <rPr>
        <b/>
        <u/>
        <sz val="8"/>
        <color rgb="FFFF0000"/>
        <rFont val="Arial"/>
        <family val="2"/>
      </rPr>
      <t>FOOTNOTE AREA (F108:F148)</t>
    </r>
    <r>
      <rPr>
        <sz val="8"/>
        <color indexed="12"/>
        <rFont val="Arial"/>
        <family val="2"/>
      </rPr>
      <t xml:space="preserve">. In this area </t>
    </r>
  </si>
  <si>
    <t>Plausibility and consistency</t>
  </si>
  <si>
    <t>Real estate activities: L &gt;= L68A</t>
  </si>
  <si>
    <t>OR(#62=":",SUM(#62)&gt;=SUM(#63))</t>
  </si>
  <si>
    <t>G47 Handel detaliczny, z wyłączeniem handlu detalicznego pojazdami samochodowymi</t>
  </si>
  <si>
    <t>J58  Działalność wydawnicza</t>
  </si>
  <si>
    <t>Działalność związana z obsługą rynku nieruchomości</t>
  </si>
  <si>
    <t>Działalność profesjonalna, naukowa i techniczna</t>
  </si>
  <si>
    <t>Działaność prawnicza, rachunkowo-księgowa i doradztwo podatkowe; działalność firm centralnych (head offices), doradztwo związane z zarządzaniem; działalność w zakresie architektury i inżynierii, badania i analizy techniczne</t>
  </si>
  <si>
    <t>Działaność prawnicza, rachunkowo-księgowa i doradztwo podatkowe; działalność firm centralnych (head offices), doradztwo związane z zarządzaniem</t>
  </si>
  <si>
    <t>Działalność w zakresie architektury i inżynierii, badania i analizy techniczne</t>
  </si>
  <si>
    <t>Badania naukowe i prace rozwojowe</t>
  </si>
  <si>
    <t>Reklama, badanie rynku i opinii publicznej; pozostała działalność profesjonalna, naukowa i techniczna; działalnośc weterynaryja</t>
  </si>
  <si>
    <t>Reklama, badanie rynku i opinii publicznej</t>
  </si>
  <si>
    <t>Pozostała działalność profesjonalna, naukowa i techniczna; działalnośc weterynaryja</t>
  </si>
  <si>
    <t>Działalnośc z zakresie usług administrowania i działalność wspierająca</t>
  </si>
  <si>
    <t>Wynajem i dzierżawa</t>
  </si>
  <si>
    <t>Działaność zwiazana z zatrudnieniem</t>
  </si>
  <si>
    <t>Działalność orgaznizatorów turystyki, pośredników i agentów turystycznych oraz pozostała działaność usługowa w zakresie rezerwacji i działaności z nią związane</t>
  </si>
  <si>
    <t>Działalność detektywistyczna i ochroniarska; działalność usługowa związana z utrzymaniem porządku w budynkach i zagospodarowaniem terenów zieleni; działalność związana z administracyjną obsługą biura i pozostała działalność wspomagająca prowadzenie działalności gospodarczej</t>
  </si>
  <si>
    <t>Administracja publiczna i obrona narodowa; obowiązkowe zabezpieczenia społeczne</t>
  </si>
  <si>
    <t>Edukacja</t>
  </si>
  <si>
    <t>Opieka zdrowotna i pomoc społeczna</t>
  </si>
  <si>
    <t>Pomoc społeczna z zakwaterowaniem; pomoc społeczna bez zakwaterowania</t>
  </si>
  <si>
    <t>Działalność związana z kulturą, rozrywką i rekreacją</t>
  </si>
  <si>
    <t>Działaność twórcza związana z kulturą i rozrywką; działalność bibliotek, archiwów, muzeów oraz pozostała działalność związana z kulturą; działalność związana z grami losowymi i zakładami wzajemnymi</t>
  </si>
  <si>
    <t>Działalność sportowa, rozrywkowa i rekreacyjna</t>
  </si>
  <si>
    <t>Pozostała działalność usługowa</t>
  </si>
  <si>
    <t>Działalność organizacji członkowskich</t>
  </si>
  <si>
    <t>Naprawa i konserwacja komputerów i artykułów użytku osobistego i domowego</t>
  </si>
  <si>
    <t>Pozostała indywidualna działalność usługowa</t>
  </si>
  <si>
    <t>Gospodarstwa domowe zatrudniające pracowników, gospodarstwa domowe produkujące wyroby i świadczące usługi na własne potrzeby</t>
  </si>
  <si>
    <t>Organizacje i zespoły eksterytorialne</t>
  </si>
  <si>
    <t>Rolnictwo, leśnictwo, łowiectwo i rybactwo</t>
  </si>
  <si>
    <t>Leśnictwo i pozyskiwanie drewna</t>
  </si>
  <si>
    <t>Rybactwo</t>
  </si>
  <si>
    <t>Górnictwo i wydobywanie</t>
  </si>
  <si>
    <t>Przetwórstwo przemysłowe</t>
  </si>
  <si>
    <t>Produkcja wyrobów tekstylnych, produkcja odzieży, produkcja skór i wyrobów ze skór wyprawionych</t>
  </si>
  <si>
    <t>Produkcja wyrobów z drewna oraz korka, z wyłączeniem mebli, produkcja wyrobów ze słomy  materiałów używanych do wyplatania</t>
  </si>
  <si>
    <t>Produkcja wyrobów z drewna oraz korka, z wyłączeniem mebli, produkcja wyrobów ze słomy i materiałów używanych do wyplatania; produkcja papieru i wyróbów z papieru;  poligrafia i reprodukcja zapisanych nośników informacji</t>
  </si>
  <si>
    <t>Produkcja papieru i wyróbów z papieru</t>
  </si>
  <si>
    <t>Poligrafia i reprodukcja zapisanych nośników informacji</t>
  </si>
  <si>
    <t>Wytwarzanie i przetwarzanie koksu i produktów rafinacji ropy naftowej</t>
  </si>
  <si>
    <t>Produkcja chemikaliów i wyrobów chemicznych</t>
  </si>
  <si>
    <t>Produkcja podstawowych substancji farmaceutycznych oraz leków i pozostałych wyrobów farmaceutycznych</t>
  </si>
  <si>
    <t>Produkcja wyrobów z gumy i tworzyw sztucznych;  produkcja wyrobów z pozostałych mineralnych surowców niemetalicznych</t>
  </si>
  <si>
    <t>Produkcja wyrobów z gumy i tworzyw sztucznych</t>
  </si>
  <si>
    <t>Produkcja wyrobów z pozostałych mineralnych surowców niemetalicznych</t>
  </si>
  <si>
    <t>Produkcja metali; produkcja metalowych wyrobów gotowych, z wyłączeniem maszyn i urządzeń</t>
  </si>
  <si>
    <t>Produkcja metali</t>
  </si>
  <si>
    <t>Produkcja metalowych wyrobów gotowych, z wyłączeniem maszyn i urządzeń</t>
  </si>
  <si>
    <t>Produkcja komputerów, wyrobów elektronicznych i optycznych</t>
  </si>
  <si>
    <t>Produkcja urządzeń elektrycznych</t>
  </si>
  <si>
    <t>Produkcja maszyn i urządzeń, gdzie indziej niesklasyfikowana</t>
  </si>
  <si>
    <t>Produkcja pojazdów samochodowych, przyczep i naczep, z wyłączeniem motocykli; produkcja pozostałego sprzętu transportowego</t>
  </si>
  <si>
    <t>Produkcja pojazdów samochodowych, przyczep i naczep, z wyłączeniem motocykli</t>
  </si>
  <si>
    <t>Produkcja pozostałego sprzętu transportowego</t>
  </si>
  <si>
    <t>Produkcja mebl, pozostała produkcja wyrobów; naprawa, konserwacja i istalowanie maszyn i urządzeń</t>
  </si>
  <si>
    <t xml:space="preserve">Produkcja mebli; pozostała produkcja wyrobów; </t>
  </si>
  <si>
    <t>Naprawa, konserwacja i instalowanie maszyn i urządzeń</t>
  </si>
  <si>
    <t>Wytwarzanie i zaopatrywanie w energię elektryczną, gaz, parę wodną, gorącą wodę i powietrze do układów klimatyzacyjnych</t>
  </si>
  <si>
    <t>Dostawa wody, gospodarowanie ściekami i odpadami oraz działalność związana z rekultywacją</t>
  </si>
  <si>
    <t>Pobór, uzdatnianie i dostarczanie wody</t>
  </si>
  <si>
    <t>Odprowadzanie i oczyszczanie ścieków; działanośc związana ze zbieraniem, przetwarzaniem i unieszkodliwianiem odpadów, odzysk surowców; działanośc związana z rekyltywacją i pozostała działaność usługowa związana z gospodarką odpadami</t>
  </si>
  <si>
    <t>Budownictwo</t>
  </si>
  <si>
    <t>Handel hurtowy i detaliczny; naprawa pojazdów samochodowych, włączając motocykle</t>
  </si>
  <si>
    <t>Handel hurtowy i detaliczny pojazdami samochodowymi; naprawa pojazdów samochodowych</t>
  </si>
  <si>
    <t>Handel hurtowy, z wyłączeniem handlu pojazdami samochodowymi</t>
  </si>
  <si>
    <t>Transport i gospodarka magazynowa</t>
  </si>
  <si>
    <t>Transport lądowy oraz transport rurociągowy</t>
  </si>
  <si>
    <t>Transport wodny</t>
  </si>
  <si>
    <t>Transport lotniczy</t>
  </si>
  <si>
    <t>Magazynowanie i działalność usługowa wspomagajaca transport</t>
  </si>
  <si>
    <t>Działalność pocztowa i kurierska</t>
  </si>
  <si>
    <t>Działalnośc związana z zakwaterowaniem i usługami gastronomicznymi</t>
  </si>
  <si>
    <t>Informacja i komunikacja</t>
  </si>
  <si>
    <t>Działalność wydawnicza; działalność związana z produkcją filmów, nagrań wideo, programów telewizyjnych, nagrań dźwiękowych i muzycznych; nadawanie programów ogólnodostępnych i abonamentowych</t>
  </si>
  <si>
    <t>Działalność związana z produkcją filmów, nagrań wideo, programów telewizyjnych, nagrań dźwiękowych i muzycznych; nadawanie programów ogólnodostępnych i abonamentowych</t>
  </si>
  <si>
    <t>Telekomunikacja</t>
  </si>
  <si>
    <t xml:space="preserve">Działalnośc związana z oprogramowaniem i doradztwem w zakresie informatyki oraz działalność powiązana; działalność usługowa w zakresie informacji </t>
  </si>
  <si>
    <t>Działalność finansowa i ubezpieczeniowa</t>
  </si>
  <si>
    <t>Finansowa działalność usługowa, z wyłaczeniem ubezpieczeń i funduszów emerytalnych</t>
  </si>
  <si>
    <t>Ubezpieczenia, reasekuracja oraz fundusze emerytalne, z wyłączeniem obowiązkowego ubezpieczenia społecznego</t>
  </si>
  <si>
    <t>Działalność wspomagająca usługi finansowe oraz ubezpieczenia i fundusze emerytalne</t>
  </si>
  <si>
    <t>W TYSIĄCACH TON</t>
  </si>
  <si>
    <t xml:space="preserve">IN THOUSAND TONNES </t>
  </si>
  <si>
    <t>WYSZCZEGÓLNIENIE</t>
  </si>
  <si>
    <t>SPECIFICATION</t>
  </si>
  <si>
    <t>Przemysł ogółem</t>
  </si>
  <si>
    <t>Produkcja art. spożywczych, produkcja napojów, produkcja wyrobów tytoniowych</t>
  </si>
  <si>
    <t>W  TONACH</t>
  </si>
  <si>
    <t xml:space="preserve">IN TONNES </t>
  </si>
  <si>
    <t>W TONACH</t>
  </si>
  <si>
    <t xml:space="preserve">IN  TONNES </t>
  </si>
  <si>
    <t>- Ogrzewanie/chłodzenie</t>
  </si>
  <si>
    <t>- Inne</t>
  </si>
  <si>
    <t>Handel detaliczny, z wyłączeniem handlu detalicznego pojazdami samochodowymi</t>
  </si>
  <si>
    <t>Działalność wydawnicza</t>
  </si>
  <si>
    <t xml:space="preserve">TABL.1.    EMISJA DWUTLENKU WĘGLA (BEZ EMISJI Z BIOMASY) WEDŁUG RODZAJÓW DZIAŁALNOŚCI GOSPODARCZEJ I GOSPODARSTW DOMOWYCH </t>
  </si>
  <si>
    <t xml:space="preserve">EMISSIONS OF CARBON DIOXIDE (WITHOUT EMISSIONS FROM BIOMASS) BY ECONOMIC ACTIVITY AND HOUSEHOLDS </t>
  </si>
  <si>
    <t xml:space="preserve">TABL.2.    EMISJA DWUTLENKU WĘGLA Z BIOMASY WEDŁUG RODZAJÓW DZIAŁALNOŚCI GOSPODARCZEJ I GOSPODARSTW DOMOWYCH </t>
  </si>
  <si>
    <t xml:space="preserve">EMISSIONS OF CARBON DIOXIDE FROM BIOMASS BY ECONOMIC ACTIVITY AND HOUSEHOLDS </t>
  </si>
  <si>
    <t xml:space="preserve">TABL.3.    EMISJA PODTLENKU AZOTU WEDŁUG RODZAJÓW DZIAŁALNOŚCI GOSPODARCZEJ I GOSPODARSTW DOMOWYCH </t>
  </si>
  <si>
    <t xml:space="preserve">EMISSIONS OF NITROUS OXIDE BY ECONOMIC ACTIVITY AND HOUSEHOLDS </t>
  </si>
  <si>
    <t xml:space="preserve">TABL.4.    EMISJA METANU WEDŁUG RODZAJÓW DZIAŁALNOŚCI GOSPODARCZEJ I GOSPODARSTW DOMOWYCH </t>
  </si>
  <si>
    <t xml:space="preserve">EMISSIONS OF METHANE BY ECONOMIC ACTIVITY AND HOUSEHOLDS </t>
  </si>
  <si>
    <t>TABL.5.    EMISJA WODOROFLUOROWĘGLOWODORÓW (HFCs, PODANY W EKWIWALENCIE CO2) WEDŁUG RODZAJÓW DZIAŁALNOŚCI GOSPODARCZEJ I GOSPODARSTW DOMOWYCH A SUMĄ UNFCCC</t>
  </si>
  <si>
    <t xml:space="preserve">EMISSIONS OF HYDROFLUOROCARBONS (HFCs, GIVEN IN CO2-EQUIVALENTS) BY ECONOMIC ACTIVITY AND HOUSEHOLDS </t>
  </si>
  <si>
    <t xml:space="preserve">EMISSIONS OF PERFLUOROCARBONS (PFCs, GIVEN IN CO2-EQUIVALENTS) BY ECONOMIC ACTIVITY AND HOUSEHOLDS </t>
  </si>
  <si>
    <t xml:space="preserve">EMISSIONS OF SULPHUR HEXAFLUORIDS (HFCs, GIVEN IN CO2-EQUIVALENTS) BY ECONOMIC ACTIVITY AND HOUSEHOLDS </t>
  </si>
  <si>
    <t xml:space="preserve">TABL.8.    EMISJA TLENKÓW AZOTU WEDŁUG RODZAJÓW DZIAŁALNOŚCI GOSPODARCZEJ I GOSPODARSTW DOMOWYCH </t>
  </si>
  <si>
    <t xml:space="preserve">EMISSIONS OF NITROGEN OXIDES BY ECONOMIC ACTIVITY AND HOUSEHOLDS </t>
  </si>
  <si>
    <t xml:space="preserve">TABL.9.    EMISJA DWUTLENKÓW SIARKI WEDŁUG RODZAJÓW DZIAŁALNOŚCI GOSPODARCZEJ I GOSPODARSTW DOMOWYCH </t>
  </si>
  <si>
    <t xml:space="preserve">EMISSIONS OF SULPHUR DIOXIDES BY ECONOMIC ACTIVITY AND HOUSEHOLDS </t>
  </si>
  <si>
    <t>TABL.10.    EMISJA AMONIAKU WEDŁUG RODZAJÓW DZIAŁALNOŚCI GOSPODARCZEJ I GOSPODARSTW DOMOWYCH</t>
  </si>
  <si>
    <t>EMISSIONS OF AMMONIA BY ECONOMIC ACTIVITY AND HOUSEHOLDS</t>
  </si>
  <si>
    <t xml:space="preserve">TABL.11.    EMISJA NIEMETANOWYCH LOTNYCH ZWIĄZKÓW ORGANICZNYCH WEDŁUG RODZAJÓW DZIAŁALNOŚCI GOSPODARCZEJ I GOSPODARSTW DOMOWYCH </t>
  </si>
  <si>
    <t>EMISSIONS OF NON-METHANE VOLATILE ORGANIC COMPOUNDS BY ECONOMIC ACTIVITY AND HOUSEHOLDS</t>
  </si>
  <si>
    <t xml:space="preserve">TABL.13.    EMISJA PYŁU (MNIEJSZEGO LUB RÓWNEGO 10 MIKRONÓW) WEDŁUG RODZAJÓW DZIAŁALNOŚCI GOSPODARCZEJ I GOSPODARSTW DOMOWYCH </t>
  </si>
  <si>
    <t xml:space="preserve">PM10-EMISSIONS BY ECONOMIC ACTIVITY AND HOUSEHOLDS </t>
  </si>
  <si>
    <t xml:space="preserve">TABL.14.    EMISJA PYŁU (MNIEJSZEGO LUB RÓWNEGO 2,5 MIKRONÓW) WEDŁUG RODZAJÓW DZIAŁALNOŚCI GOSPODARCZEJ I GOSPODARSTW DOMOWYCH </t>
  </si>
  <si>
    <t>PM2.5- EMISSIONS BY ECONOMIC ACTIVITY AND HOUSEHOLDS</t>
  </si>
  <si>
    <t xml:space="preserve">TABL.7.    EMISJA HEKSAFLUORKU SIARKI (HFCs, WYRAŻONY W EKWIWALENCIE CO2) WEDŁUG RODZAJÓW DZIAŁALNOŚCI GOSPODARCZEJ I GOSPODARSTW DOMOWYCH </t>
  </si>
  <si>
    <t xml:space="preserve">TABL.6.    EMISJA PERFLUOROWĘGLOWODORÓW (PFCs, WYRAŻONY W EKWIWALENCIE CO2) WEDŁUG RODZAJÓW DZIAŁALNOŚCI GOSPODARCZEJ I GOSPODARSTW DOMOWYCH </t>
  </si>
  <si>
    <t>Uprawy rolne, chów i hodowla zwierząt, łowiectwo, włączając działalność usługową</t>
  </si>
  <si>
    <r>
      <t xml:space="preserve">
Emisje do powietrza z gospodarstw domowych</t>
    </r>
    <r>
      <rPr>
        <b/>
        <sz val="8"/>
        <rFont val="Fira Sans"/>
        <family val="2"/>
        <charset val="238"/>
      </rPr>
      <t xml:space="preserve">
                                      Ogółem</t>
    </r>
  </si>
  <si>
    <r>
      <t xml:space="preserve">   Household air emissions
                                         </t>
    </r>
    <r>
      <rPr>
        <b/>
        <sz val="10"/>
        <color rgb="FF4D4D4D"/>
        <rFont val="Fira Sans"/>
        <family val="2"/>
        <charset val="238"/>
      </rPr>
      <t xml:space="preserve"> Households, totals</t>
    </r>
  </si>
  <si>
    <t>Reklama, badanie rynku i opinii publicznej; pozostała działalność profesjonalna, naukowa i techniczna; działalność weterynaryjna</t>
  </si>
  <si>
    <t>TABL.12.    EMISJA TLENKU WĘGLA WEDŁUG RODZAJÓW DZIAŁALNOŚCI GOSPODARCZEJ I GOSPODARSTW DOMOWYCH</t>
  </si>
  <si>
    <t>EMISSIONS OF CARBON MONOXIDE BY ECONOMIC ACTIVITY AND HOUSEHOLDS</t>
  </si>
  <si>
    <t>IN TONNES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</si>
</sst>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 #,##0.00_-;_-* &quot;-&quot;??_-;_-@_-"/>
    <numFmt numFmtId="165" formatCode="_ * #,##0.00_ ;_ * \-#,##0.00_ ;_ * &quot;-&quot;??_ ;_ @_ "/>
    <numFmt numFmtId="166" formatCode="_-* #,##0.00\ _€_-;\-* #,##0.00\ _€_-;_-* &quot;-&quot;??\ _€_-;_-@_-"/>
    <numFmt numFmtId="167" formatCode="#\ ##0"/>
    <numFmt numFmtId="168" formatCode="00"/>
    <numFmt numFmtId="169" formatCode="#,##0.0"/>
    <numFmt numFmtId="170" formatCode="0000"/>
    <numFmt numFmtId="171" formatCode="_-* #,##0.00_£_-;\-* #,##0.00_£_-;_-* &quot;-&quot;??_£_-;_-@_-"/>
    <numFmt numFmtId="172" formatCode="#,##0.000"/>
    <numFmt numFmtId="173" formatCode="0.000"/>
    <numFmt numFmtId="174" formatCode="0.0"/>
    <numFmt numFmtId="175" formatCode="#,##0.0000000"/>
  </numFmts>
  <fonts count="14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10"/>
      <color indexed="10"/>
      <name val="Arial"/>
      <family val="2"/>
    </font>
    <font>
      <b/>
      <sz val="10"/>
      <color indexed="48"/>
      <name val="Arial"/>
      <family val="2"/>
    </font>
    <font>
      <b/>
      <u/>
      <sz val="10"/>
      <name val="Arial"/>
      <family val="2"/>
    </font>
    <font>
      <b/>
      <u/>
      <sz val="10"/>
      <name val="Albertus Extra Bold"/>
      <family val="2"/>
    </font>
    <font>
      <b/>
      <sz val="14"/>
      <name val="Arial"/>
      <family val="2"/>
    </font>
    <font>
      <b/>
      <sz val="12"/>
      <name val="Arial"/>
      <family val="2"/>
    </font>
    <font>
      <sz val="8"/>
      <name val="Arial"/>
      <family val="2"/>
    </font>
    <font>
      <i/>
      <sz val="8"/>
      <color indexed="10"/>
      <name val="Arial"/>
      <family val="2"/>
    </font>
    <font>
      <b/>
      <sz val="8"/>
      <name val="Arial"/>
      <family val="2"/>
    </font>
    <font>
      <b/>
      <sz val="14"/>
      <color indexed="12"/>
      <name val="Arial"/>
      <family val="2"/>
    </font>
    <font>
      <i/>
      <sz val="8"/>
      <color indexed="12"/>
      <name val="Arial"/>
      <family val="2"/>
    </font>
    <font>
      <b/>
      <sz val="8"/>
      <color indexed="12"/>
      <name val="Arial"/>
      <family val="2"/>
    </font>
    <font>
      <b/>
      <sz val="8"/>
      <color indexed="54"/>
      <name val="Arial"/>
      <family val="2"/>
    </font>
    <font>
      <b/>
      <u/>
      <sz val="8"/>
      <color indexed="12"/>
      <name val="Arial"/>
      <family val="2"/>
    </font>
    <font>
      <sz val="8"/>
      <color indexed="12"/>
      <name val="Arial"/>
      <family val="2"/>
    </font>
    <font>
      <u/>
      <sz val="8"/>
      <color indexed="12"/>
      <name val="Arial"/>
      <family val="2"/>
    </font>
    <font>
      <sz val="8"/>
      <color indexed="10"/>
      <name val="Arial"/>
      <family val="2"/>
    </font>
    <font>
      <b/>
      <i/>
      <sz val="8"/>
      <color indexed="10"/>
      <name val="Arial"/>
      <family val="2"/>
    </font>
    <font>
      <sz val="10"/>
      <name val="Arial"/>
      <family val="2"/>
    </font>
    <font>
      <b/>
      <sz val="10"/>
      <color indexed="10"/>
      <name val="Arial"/>
      <family val="2"/>
    </font>
    <font>
      <b/>
      <sz val="10"/>
      <color indexed="10"/>
      <name val="Albertus Extra Bold"/>
      <family val="2"/>
    </font>
    <font>
      <b/>
      <sz val="8"/>
      <color indexed="10"/>
      <name val="Arial"/>
      <family val="2"/>
    </font>
    <font>
      <i/>
      <sz val="10"/>
      <name val="Arial"/>
      <family val="2"/>
    </font>
    <font>
      <sz val="9"/>
      <color indexed="10"/>
      <name val="Arial"/>
      <family val="2"/>
    </font>
    <font>
      <b/>
      <sz val="9"/>
      <color indexed="10"/>
      <name val="Arial"/>
      <family val="2"/>
    </font>
    <font>
      <u/>
      <sz val="9"/>
      <color indexed="10"/>
      <name val="Arial"/>
      <family val="2"/>
    </font>
    <font>
      <b/>
      <sz val="12"/>
      <color indexed="10"/>
      <name val="Arial"/>
      <family val="2"/>
    </font>
    <font>
      <b/>
      <u/>
      <sz val="10"/>
      <color indexed="10"/>
      <name val="Arial"/>
      <family val="2"/>
    </font>
    <font>
      <sz val="10"/>
      <color indexed="10"/>
      <name val="Arial"/>
      <family val="2"/>
    </font>
    <font>
      <i/>
      <sz val="8"/>
      <name val="Arial"/>
      <family val="2"/>
    </font>
    <font>
      <b/>
      <i/>
      <sz val="10"/>
      <name val="Arial"/>
      <family val="2"/>
    </font>
    <font>
      <u/>
      <sz val="10"/>
      <name val="Arial"/>
      <family val="2"/>
    </font>
    <font>
      <u/>
      <sz val="10"/>
      <color indexed="10"/>
      <name val="Arial"/>
      <family val="2"/>
    </font>
    <font>
      <b/>
      <vertAlign val="subscript"/>
      <sz val="10"/>
      <color indexed="10"/>
      <name val="Arial"/>
      <family val="2"/>
    </font>
    <font>
      <b/>
      <sz val="12"/>
      <color indexed="12"/>
      <name val="Arial"/>
      <family val="2"/>
    </font>
    <font>
      <b/>
      <i/>
      <sz val="8"/>
      <name val="Arial"/>
      <family val="2"/>
    </font>
    <font>
      <sz val="8"/>
      <color indexed="8"/>
      <name val="Arial Unicode MS"/>
      <family val="2"/>
      <charset val="238"/>
    </font>
    <font>
      <b/>
      <i/>
      <sz val="9"/>
      <name val="Arial"/>
      <family val="2"/>
    </font>
    <font>
      <sz val="10"/>
      <name val="Verdana"/>
      <family val="2"/>
    </font>
    <font>
      <u/>
      <sz val="7.5"/>
      <color indexed="12"/>
      <name val="Verdana"/>
      <family val="2"/>
    </font>
    <font>
      <b/>
      <sz val="8"/>
      <color indexed="81"/>
      <name val="Arial"/>
      <family val="2"/>
    </font>
    <font>
      <sz val="8"/>
      <color indexed="10"/>
      <name val="Arial"/>
      <family val="2"/>
    </font>
    <font>
      <i/>
      <sz val="8"/>
      <color indexed="10"/>
      <name val="Arial"/>
      <family val="2"/>
    </font>
    <font>
      <b/>
      <sz val="9"/>
      <name val="Times New Roman"/>
      <family val="1"/>
    </font>
    <font>
      <sz val="9"/>
      <name val="Times New Roman"/>
      <family val="1"/>
    </font>
    <font>
      <sz val="11"/>
      <color theme="1"/>
      <name val="Calibri"/>
      <family val="2"/>
      <scheme val="minor"/>
    </font>
    <font>
      <sz val="8"/>
      <color rgb="FF000000"/>
      <name val="Arial"/>
      <family val="2"/>
    </font>
    <font>
      <sz val="8"/>
      <color rgb="FFFF0000"/>
      <name val="Arial"/>
      <family val="2"/>
    </font>
    <font>
      <sz val="11"/>
      <name val="Calibri"/>
      <family val="2"/>
      <scheme val="minor"/>
    </font>
    <font>
      <b/>
      <sz val="11"/>
      <name val="Calibri"/>
      <family val="2"/>
      <scheme val="minor"/>
    </font>
    <font>
      <u/>
      <sz val="10"/>
      <color indexed="12"/>
      <name val="Verdana"/>
      <family val="2"/>
    </font>
    <font>
      <sz val="9"/>
      <color indexed="8"/>
      <name val="Arial"/>
      <family val="2"/>
    </font>
    <font>
      <u/>
      <sz val="11"/>
      <color theme="10"/>
      <name val="Calibri"/>
      <family val="2"/>
    </font>
    <font>
      <b/>
      <sz val="10"/>
      <color rgb="FF000000"/>
      <name val="Arial"/>
      <family val="2"/>
    </font>
    <font>
      <i/>
      <sz val="8"/>
      <color rgb="FF000000"/>
      <name val="Arial"/>
      <family val="2"/>
    </font>
    <font>
      <b/>
      <i/>
      <sz val="9"/>
      <color rgb="FF000000"/>
      <name val="Arial"/>
      <family val="2"/>
    </font>
    <font>
      <sz val="10"/>
      <color rgb="FF000000"/>
      <name val="Arial"/>
      <family val="2"/>
    </font>
    <font>
      <b/>
      <sz val="8"/>
      <color rgb="FF0000FF"/>
      <name val="Arial"/>
      <family val="2"/>
    </font>
    <font>
      <sz val="8"/>
      <color rgb="FF0000FF"/>
      <name val="Arial"/>
      <family val="2"/>
    </font>
    <font>
      <u/>
      <sz val="8"/>
      <color rgb="FF0000FF"/>
      <name val="Arial"/>
      <family val="2"/>
    </font>
    <font>
      <i/>
      <sz val="8"/>
      <color rgb="FF0000FF"/>
      <name val="Arial"/>
      <family val="2"/>
    </font>
    <font>
      <i/>
      <sz val="8"/>
      <color rgb="FFFF0000"/>
      <name val="Arial"/>
      <family val="2"/>
    </font>
    <font>
      <b/>
      <u/>
      <sz val="8"/>
      <color rgb="FFFF0000"/>
      <name val="Arial"/>
      <family val="2"/>
    </font>
    <font>
      <sz val="10"/>
      <color rgb="FFFFFFFF"/>
      <name val="Arial"/>
      <family val="2"/>
    </font>
    <font>
      <sz val="10"/>
      <color rgb="FF538ED5"/>
      <name val="Arial"/>
      <family val="2"/>
    </font>
    <font>
      <sz val="10"/>
      <color rgb="FFFF0000"/>
      <name val="Arial"/>
      <family val="2"/>
    </font>
    <font>
      <sz val="11"/>
      <color indexed="8"/>
      <name val="Calibri"/>
      <family val="2"/>
    </font>
    <font>
      <sz val="10"/>
      <name val="MS Sans Serif"/>
      <family val="2"/>
    </font>
    <font>
      <sz val="10"/>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theme="10"/>
      <name val="Calibri"/>
      <family val="2"/>
      <scheme val="minor"/>
    </font>
    <font>
      <sz val="10"/>
      <color theme="1"/>
      <name val="Arial"/>
      <family val="2"/>
    </font>
    <font>
      <b/>
      <sz val="11"/>
      <color theme="0"/>
      <name val="Calibri"/>
      <family val="2"/>
      <scheme val="minor"/>
    </font>
    <font>
      <sz val="9"/>
      <color indexed="81"/>
      <name val="Tahoma"/>
      <family val="2"/>
    </font>
    <font>
      <b/>
      <sz val="11"/>
      <color theme="1"/>
      <name val="Calibri"/>
      <family val="2"/>
      <scheme val="minor"/>
    </font>
    <font>
      <sz val="9"/>
      <color theme="1"/>
      <name val="Calibri"/>
      <family val="2"/>
      <scheme val="minor"/>
    </font>
    <font>
      <b/>
      <sz val="9"/>
      <color theme="1"/>
      <name val="Calibri"/>
      <family val="2"/>
      <scheme val="minor"/>
    </font>
    <font>
      <sz val="11"/>
      <color rgb="FFFF0000"/>
      <name val="Calibri"/>
      <family val="2"/>
      <scheme val="minor"/>
    </font>
    <font>
      <b/>
      <sz val="11"/>
      <color rgb="FFFF0000"/>
      <name val="Calibri"/>
      <family val="2"/>
      <scheme val="minor"/>
    </font>
    <font>
      <b/>
      <sz val="10"/>
      <color rgb="FF000000"/>
      <name val="Arial"/>
      <family val="2"/>
      <charset val="238"/>
    </font>
    <font>
      <b/>
      <sz val="10"/>
      <color rgb="FF339966"/>
      <name val="Arial"/>
      <family val="2"/>
      <charset val="238"/>
    </font>
    <font>
      <sz val="10"/>
      <color rgb="FFFF99CC"/>
      <name val="Arial"/>
      <family val="2"/>
      <charset val="238"/>
    </font>
    <font>
      <sz val="10"/>
      <color rgb="FFC0C0C0"/>
      <name val="Arial"/>
      <family val="2"/>
      <charset val="238"/>
    </font>
    <font>
      <sz val="10"/>
      <color rgb="FFFFFFCC"/>
      <name val="Arial"/>
      <family val="2"/>
      <charset val="238"/>
    </font>
    <font>
      <sz val="10"/>
      <name val="Arial"/>
      <family val="2"/>
      <charset val="238"/>
    </font>
    <font>
      <i/>
      <sz val="12"/>
      <name val="Arial"/>
      <family val="2"/>
      <charset val="238"/>
    </font>
    <font>
      <sz val="10"/>
      <name val="Arial"/>
      <family val="2"/>
      <charset val="238"/>
    </font>
    <font>
      <sz val="11"/>
      <name val="Arial"/>
      <family val="2"/>
      <charset val="238"/>
    </font>
    <font>
      <sz val="14"/>
      <name val="Arial"/>
      <family val="2"/>
      <charset val="238"/>
    </font>
    <font>
      <b/>
      <sz val="12"/>
      <name val="Fira Sans"/>
      <family val="2"/>
      <charset val="238"/>
    </font>
    <font>
      <sz val="10"/>
      <name val="Fira Sans"/>
      <family val="2"/>
      <charset val="238"/>
    </font>
    <font>
      <b/>
      <u/>
      <sz val="10"/>
      <name val="Fira Sans"/>
      <family val="2"/>
      <charset val="238"/>
    </font>
    <font>
      <b/>
      <sz val="10"/>
      <color indexed="10"/>
      <name val="Fira Sans"/>
      <family val="2"/>
      <charset val="238"/>
    </font>
    <font>
      <i/>
      <sz val="12"/>
      <name val="Fira Sans"/>
      <family val="2"/>
      <charset val="238"/>
    </font>
    <font>
      <sz val="12"/>
      <name val="Fira Sans"/>
      <family val="2"/>
      <charset val="238"/>
    </font>
    <font>
      <b/>
      <sz val="14"/>
      <name val="Fira Sans"/>
      <family val="2"/>
      <charset val="238"/>
    </font>
    <font>
      <b/>
      <sz val="9"/>
      <color rgb="FF000000"/>
      <name val="Fira Sans"/>
      <family val="2"/>
      <charset val="238"/>
    </font>
    <font>
      <i/>
      <sz val="10"/>
      <name val="Fira Sans"/>
      <family val="2"/>
      <charset val="238"/>
    </font>
    <font>
      <sz val="8"/>
      <color rgb="FF000000"/>
      <name val="Fira Sans"/>
      <family val="2"/>
      <charset val="238"/>
    </font>
    <font>
      <b/>
      <sz val="10"/>
      <name val="Fira Sans"/>
      <family val="2"/>
      <charset val="238"/>
    </font>
    <font>
      <b/>
      <sz val="10"/>
      <color rgb="FF000000"/>
      <name val="Fira Sans"/>
      <family val="2"/>
      <charset val="238"/>
    </font>
    <font>
      <sz val="8"/>
      <name val="Fira Sans"/>
      <family val="2"/>
      <charset val="238"/>
    </font>
    <font>
      <b/>
      <sz val="9"/>
      <name val="Fira Sans"/>
      <family val="2"/>
      <charset val="238"/>
    </font>
    <font>
      <b/>
      <i/>
      <sz val="9"/>
      <color rgb="FF000000"/>
      <name val="Fira Sans"/>
      <family val="2"/>
      <charset val="238"/>
    </font>
    <font>
      <b/>
      <sz val="8"/>
      <name val="Fira Sans"/>
      <family val="2"/>
      <charset val="238"/>
    </font>
    <font>
      <sz val="10"/>
      <color rgb="FF000000"/>
      <name val="Fira Sans"/>
      <family val="2"/>
      <charset val="238"/>
    </font>
    <font>
      <u/>
      <sz val="10"/>
      <name val="Fira Sans"/>
      <family val="2"/>
      <charset val="238"/>
    </font>
    <font>
      <sz val="12"/>
      <color rgb="FF4D4D4D"/>
      <name val="Fira Sans"/>
      <family val="2"/>
      <charset val="238"/>
    </font>
    <font>
      <sz val="10"/>
      <color rgb="FF4D4D4D"/>
      <name val="Fira Sans"/>
      <family val="2"/>
      <charset val="238"/>
    </font>
    <font>
      <b/>
      <u/>
      <sz val="10"/>
      <color rgb="FF4D4D4D"/>
      <name val="Fira Sans"/>
      <family val="2"/>
      <charset val="238"/>
    </font>
    <font>
      <b/>
      <sz val="10"/>
      <color rgb="FF4D4D4D"/>
      <name val="Fira Sans"/>
      <family val="2"/>
      <charset val="238"/>
    </font>
    <font>
      <sz val="8"/>
      <color rgb="FF4D4D4D"/>
      <name val="Fira Sans"/>
      <family val="2"/>
      <charset val="238"/>
    </font>
    <font>
      <b/>
      <sz val="9"/>
      <color rgb="FF4D4D4D"/>
      <name val="Fira Sans"/>
      <family val="2"/>
      <charset val="238"/>
    </font>
    <font>
      <b/>
      <sz val="8"/>
      <color rgb="FF4D4D4D"/>
      <name val="Fira Sans"/>
      <family val="2"/>
      <charset val="238"/>
    </font>
    <font>
      <b/>
      <sz val="14"/>
      <color rgb="FF4D4D4D"/>
      <name val="Fira Sans"/>
      <family val="2"/>
      <charset val="238"/>
    </font>
    <font>
      <u/>
      <sz val="10"/>
      <color rgb="FF4D4D4D"/>
      <name val="Fira Sans"/>
      <family val="2"/>
      <charset val="238"/>
    </font>
    <font>
      <i/>
      <sz val="8"/>
      <name val="Fira Sans"/>
      <family val="2"/>
      <charset val="238"/>
    </font>
    <font>
      <b/>
      <i/>
      <sz val="9"/>
      <name val="Fira Sans"/>
      <family val="2"/>
      <charset val="238"/>
    </font>
    <font>
      <b/>
      <i/>
      <sz val="8"/>
      <name val="Fira Sans"/>
      <family val="2"/>
      <charset val="238"/>
    </font>
  </fonts>
  <fills count="4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41"/>
        <bgColor indexed="64"/>
      </patternFill>
    </fill>
    <fill>
      <patternFill patternType="solid">
        <fgColor indexed="45"/>
        <bgColor indexed="64"/>
      </patternFill>
    </fill>
    <fill>
      <patternFill patternType="solid">
        <fgColor indexed="43"/>
        <bgColor indexed="64"/>
      </patternFill>
    </fill>
    <fill>
      <patternFill patternType="solid">
        <fgColor rgb="FFFFFFFF"/>
        <bgColor indexed="64"/>
      </patternFill>
    </fill>
    <fill>
      <patternFill patternType="solid">
        <fgColor rgb="FFFFFF99"/>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C3300"/>
        <bgColor indexed="64"/>
      </patternFill>
    </fill>
    <fill>
      <patternFill patternType="solid">
        <fgColor rgb="FF538ED5"/>
        <bgColor indexed="64"/>
      </patternFill>
    </fill>
    <fill>
      <patternFill patternType="solid">
        <fgColor rgb="FFFFCC66"/>
        <bgColor indexed="64"/>
      </patternFill>
    </fill>
    <fill>
      <patternFill patternType="solid">
        <fgColor rgb="FF7030A0"/>
        <bgColor indexed="64"/>
      </patternFill>
    </fill>
    <fill>
      <patternFill patternType="solid">
        <fgColor rgb="FF9C5BCD"/>
        <bgColor indexed="64"/>
      </patternFill>
    </fill>
    <fill>
      <patternFill patternType="solid">
        <fgColor theme="0" tint="-0.34998626667073579"/>
        <bgColor indexed="64"/>
      </patternFill>
    </fill>
    <fill>
      <patternFill patternType="solid">
        <fgColor rgb="FFC1151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1"/>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4.9989318521683403E-2"/>
        <bgColor indexed="64"/>
      </patternFill>
    </fill>
  </fills>
  <borders count="63">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dashed">
        <color indexed="64"/>
      </bottom>
      <diagonal/>
    </border>
    <border>
      <left/>
      <right/>
      <top/>
      <bottom style="dashed">
        <color indexed="64"/>
      </bottom>
      <diagonal/>
    </border>
    <border>
      <left/>
      <right style="medium">
        <color auto="1"/>
      </right>
      <top style="medium">
        <color indexed="64"/>
      </top>
      <bottom/>
      <diagonal/>
    </border>
    <border>
      <left/>
      <right style="medium">
        <color auto="1"/>
      </right>
      <top/>
      <bottom/>
      <diagonal/>
    </border>
    <border>
      <left/>
      <right style="medium">
        <color auto="1"/>
      </right>
      <top/>
      <bottom style="medium">
        <color indexed="64"/>
      </bottom>
      <diagonal/>
    </border>
    <border>
      <left style="thin">
        <color indexed="64"/>
      </left>
      <right style="thin">
        <color auto="1"/>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auto="1"/>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auto="1"/>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s>
  <cellStyleXfs count="219">
    <xf numFmtId="0" fontId="0" fillId="0" borderId="0"/>
    <xf numFmtId="0" fontId="34" fillId="0" borderId="0" applyNumberFormat="0" applyFont="0" applyFill="0" applyBorder="0" applyProtection="0">
      <alignment horizontal="left" vertical="center" indent="2"/>
    </xf>
    <xf numFmtId="0" fontId="34" fillId="0" borderId="0" applyNumberFormat="0" applyFont="0" applyFill="0" applyBorder="0" applyProtection="0">
      <alignment horizontal="left" vertical="center" indent="5"/>
    </xf>
    <xf numFmtId="0" fontId="60" fillId="2" borderId="0" applyBorder="0">
      <alignment horizontal="right" vertical="center"/>
    </xf>
    <xf numFmtId="0" fontId="55" fillId="0" borderId="0" applyNumberFormat="0" applyFill="0" applyBorder="0" applyAlignment="0" applyProtection="0">
      <alignment vertical="top"/>
      <protection locked="0"/>
    </xf>
    <xf numFmtId="0" fontId="54" fillId="0" borderId="0"/>
    <xf numFmtId="4" fontId="34" fillId="0" borderId="0"/>
    <xf numFmtId="0" fontId="34" fillId="0" borderId="0"/>
    <xf numFmtId="0" fontId="59" fillId="0" borderId="0" applyNumberFormat="0" applyFill="0" applyBorder="0" applyProtection="0">
      <alignment horizontal="left" vertical="center"/>
    </xf>
    <xf numFmtId="0" fontId="34" fillId="0" borderId="0"/>
    <xf numFmtId="0" fontId="60" fillId="0" borderId="0"/>
    <xf numFmtId="0" fontId="61" fillId="0" borderId="0"/>
    <xf numFmtId="171" fontId="54" fillId="0" borderId="0" applyFont="0" applyFill="0" applyBorder="0" applyAlignment="0" applyProtection="0"/>
    <xf numFmtId="166" fontId="34" fillId="0" borderId="0" applyFont="0" applyFill="0" applyBorder="0" applyAlignment="0" applyProtection="0"/>
    <xf numFmtId="0" fontId="66" fillId="0" borderId="0" applyNumberFormat="0" applyFill="0" applyBorder="0" applyAlignment="0" applyProtection="0">
      <alignment vertical="top"/>
      <protection locked="0"/>
    </xf>
    <xf numFmtId="0" fontId="34" fillId="0" borderId="0"/>
    <xf numFmtId="0" fontId="54" fillId="0" borderId="0"/>
    <xf numFmtId="39" fontId="67" fillId="0" borderId="0"/>
    <xf numFmtId="0" fontId="34" fillId="0" borderId="0"/>
    <xf numFmtId="0" fontId="34" fillId="0" borderId="0"/>
    <xf numFmtId="0" fontId="34" fillId="0" borderId="0"/>
    <xf numFmtId="0" fontId="34" fillId="0" borderId="0"/>
    <xf numFmtId="9" fontId="54" fillId="0" borderId="0" applyFont="0" applyFill="0" applyBorder="0" applyAlignment="0" applyProtection="0"/>
    <xf numFmtId="0" fontId="34" fillId="0" borderId="0"/>
    <xf numFmtId="0" fontId="68" fillId="0" borderId="0" applyNumberFormat="0" applyFill="0" applyBorder="0" applyAlignment="0" applyProtection="0">
      <alignment vertical="top"/>
      <protection locked="0"/>
    </xf>
    <xf numFmtId="0" fontId="12" fillId="0" borderId="0"/>
    <xf numFmtId="0" fontId="11" fillId="0" borderId="0"/>
    <xf numFmtId="166"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0" fontId="17"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83" fillId="0" borderId="0"/>
    <xf numFmtId="0" fontId="84" fillId="0" borderId="0"/>
    <xf numFmtId="0" fontId="13" fillId="0" borderId="0"/>
    <xf numFmtId="0" fontId="13" fillId="0" borderId="0"/>
    <xf numFmtId="0" fontId="13" fillId="0" borderId="0"/>
    <xf numFmtId="0" fontId="11" fillId="0" borderId="0"/>
    <xf numFmtId="9" fontId="11" fillId="0" borderId="0" applyFont="0" applyFill="0" applyBorder="0" applyAlignment="0" applyProtection="0"/>
    <xf numFmtId="0" fontId="13" fillId="0" borderId="0" applyNumberFormat="0" applyFont="0" applyFill="0" applyBorder="0" applyAlignment="0" applyProtection="0"/>
    <xf numFmtId="0" fontId="82" fillId="19" borderId="0" applyNumberFormat="0" applyBorder="0" applyAlignment="0" applyProtection="0"/>
    <xf numFmtId="0" fontId="82" fillId="20" borderId="0" applyNumberFormat="0" applyBorder="0" applyAlignment="0" applyProtection="0"/>
    <xf numFmtId="0" fontId="82" fillId="21" borderId="0" applyNumberFormat="0" applyBorder="0" applyAlignment="0" applyProtection="0"/>
    <xf numFmtId="0" fontId="82" fillId="22" borderId="0" applyNumberFormat="0" applyBorder="0" applyAlignment="0" applyProtection="0"/>
    <xf numFmtId="0" fontId="82" fillId="23" borderId="0" applyNumberFormat="0" applyBorder="0" applyAlignment="0" applyProtection="0"/>
    <xf numFmtId="0" fontId="82" fillId="24" borderId="0" applyNumberFormat="0" applyBorder="0" applyAlignment="0" applyProtection="0"/>
    <xf numFmtId="0" fontId="82" fillId="25" borderId="0" applyNumberFormat="0" applyBorder="0" applyAlignment="0" applyProtection="0"/>
    <xf numFmtId="0" fontId="82" fillId="26" borderId="0" applyNumberFormat="0" applyBorder="0" applyAlignment="0" applyProtection="0"/>
    <xf numFmtId="0" fontId="82" fillId="27" borderId="0" applyNumberFormat="0" applyBorder="0" applyAlignment="0" applyProtection="0"/>
    <xf numFmtId="0" fontId="82" fillId="22" borderId="0" applyNumberFormat="0" applyBorder="0" applyAlignment="0" applyProtection="0"/>
    <xf numFmtId="0" fontId="82" fillId="25" borderId="0" applyNumberFormat="0" applyBorder="0" applyAlignment="0" applyProtection="0"/>
    <xf numFmtId="0" fontId="82" fillId="28" borderId="0" applyNumberFormat="0" applyBorder="0" applyAlignment="0" applyProtection="0"/>
    <xf numFmtId="0" fontId="85" fillId="29" borderId="0" applyNumberFormat="0" applyBorder="0" applyAlignment="0" applyProtection="0"/>
    <xf numFmtId="0" fontId="85" fillId="26" borderId="0" applyNumberFormat="0" applyBorder="0" applyAlignment="0" applyProtection="0"/>
    <xf numFmtId="0" fontId="85" fillId="27"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85" fillId="35"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6" borderId="0" applyNumberFormat="0" applyBorder="0" applyAlignment="0" applyProtection="0"/>
    <xf numFmtId="0" fontId="86" fillId="20" borderId="0" applyNumberFormat="0" applyBorder="0" applyAlignment="0" applyProtection="0"/>
    <xf numFmtId="0" fontId="87" fillId="37" borderId="35" applyNumberFormat="0" applyAlignment="0" applyProtection="0"/>
    <xf numFmtId="0" fontId="88" fillId="38" borderId="36" applyNumberFormat="0" applyAlignment="0" applyProtection="0"/>
    <xf numFmtId="0" fontId="89" fillId="0" borderId="0" applyNumberFormat="0" applyFill="0" applyBorder="0" applyAlignment="0" applyProtection="0"/>
    <xf numFmtId="0" fontId="90" fillId="21" borderId="0" applyNumberFormat="0" applyBorder="0" applyAlignment="0" applyProtection="0"/>
    <xf numFmtId="0" fontId="91" fillId="0" borderId="38" applyNumberFormat="0" applyFill="0" applyAlignment="0" applyProtection="0"/>
    <xf numFmtId="0" fontId="92" fillId="0" borderId="39" applyNumberFormat="0" applyFill="0" applyAlignment="0" applyProtection="0"/>
    <xf numFmtId="0" fontId="93" fillId="0" borderId="40" applyNumberFormat="0" applyFill="0" applyAlignment="0" applyProtection="0"/>
    <xf numFmtId="0" fontId="93" fillId="0" borderId="0" applyNumberFormat="0" applyFill="0" applyBorder="0" applyAlignment="0" applyProtection="0"/>
    <xf numFmtId="0" fontId="100" fillId="0" borderId="0" applyNumberFormat="0" applyFill="0" applyBorder="0" applyAlignment="0" applyProtection="0"/>
    <xf numFmtId="0" fontId="94" fillId="24" borderId="35" applyNumberFormat="0" applyAlignment="0" applyProtection="0"/>
    <xf numFmtId="0" fontId="95" fillId="0" borderId="41" applyNumberFormat="0" applyFill="0" applyAlignment="0" applyProtection="0"/>
    <xf numFmtId="0" fontId="11" fillId="0" borderId="0"/>
    <xf numFmtId="0" fontId="13" fillId="39" borderId="42" applyNumberFormat="0" applyFont="0" applyAlignment="0" applyProtection="0"/>
    <xf numFmtId="0" fontId="96" fillId="37" borderId="34" applyNumberFormat="0" applyAlignment="0" applyProtection="0"/>
    <xf numFmtId="0" fontId="13" fillId="0" borderId="0" applyNumberFormat="0" applyFont="0" applyFill="0" applyBorder="0" applyAlignment="0" applyProtection="0"/>
    <xf numFmtId="0" fontId="11" fillId="0" borderId="0"/>
    <xf numFmtId="0" fontId="97" fillId="0" borderId="0" applyNumberFormat="0" applyFill="0" applyBorder="0" applyAlignment="0" applyProtection="0"/>
    <xf numFmtId="0" fontId="98" fillId="0" borderId="37" applyNumberFormat="0" applyFill="0" applyAlignment="0" applyProtection="0"/>
    <xf numFmtId="0" fontId="99" fillId="0" borderId="0" applyNumberFormat="0" applyFill="0" applyBorder="0" applyAlignment="0" applyProtection="0"/>
    <xf numFmtId="165" fontId="11" fillId="0" borderId="0" applyFont="0" applyFill="0" applyBorder="0" applyAlignment="0" applyProtection="0"/>
    <xf numFmtId="0" fontId="13" fillId="0" borderId="0"/>
    <xf numFmtId="0" fontId="13" fillId="0" borderId="0"/>
    <xf numFmtId="0" fontId="13" fillId="0" borderId="0"/>
    <xf numFmtId="0" fontId="13" fillId="0" borderId="0" applyNumberFormat="0" applyFont="0" applyFill="0" applyBorder="0" applyProtection="0">
      <alignment horizontal="left" vertical="center" indent="2"/>
    </xf>
    <xf numFmtId="0" fontId="13" fillId="0" borderId="0" applyNumberFormat="0" applyFont="0" applyFill="0" applyBorder="0" applyProtection="0">
      <alignment horizontal="left" vertical="center" indent="5"/>
    </xf>
    <xf numFmtId="165" fontId="10" fillId="0" borderId="0" applyFont="0" applyFill="0" applyBorder="0" applyAlignment="0" applyProtection="0"/>
    <xf numFmtId="0" fontId="10" fillId="0" borderId="0"/>
    <xf numFmtId="4" fontId="13"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165" fontId="10"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4" fontId="1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4" fillId="0" borderId="0"/>
    <xf numFmtId="9" fontId="116" fillId="0" borderId="0" applyFont="0" applyFill="0" applyBorder="0" applyAlignment="0" applyProtection="0"/>
  </cellStyleXfs>
  <cellXfs count="910">
    <xf numFmtId="0" fontId="0" fillId="0" borderId="0" xfId="0"/>
    <xf numFmtId="0" fontId="21" fillId="0" borderId="3" xfId="0" applyFont="1" applyFill="1" applyBorder="1" applyAlignment="1" applyProtection="1">
      <alignment horizontal="center" vertical="center"/>
    </xf>
    <xf numFmtId="167" fontId="38" fillId="2" borderId="0" xfId="0" applyNumberFormat="1" applyFont="1" applyFill="1" applyBorder="1" applyAlignment="1" applyProtection="1">
      <alignment horizontal="left" vertical="top"/>
    </xf>
    <xf numFmtId="167" fontId="38" fillId="2" borderId="1" xfId="0" applyNumberFormat="1" applyFont="1" applyFill="1" applyBorder="1" applyAlignment="1" applyProtection="1">
      <alignment horizontal="left" vertical="top"/>
    </xf>
    <xf numFmtId="167" fontId="47" fillId="2" borderId="4" xfId="0" applyNumberFormat="1" applyFont="1" applyFill="1" applyBorder="1" applyAlignment="1" applyProtection="1">
      <alignment horizontal="left" vertical="top"/>
    </xf>
    <xf numFmtId="167" fontId="47" fillId="2" borderId="5" xfId="0" applyNumberFormat="1" applyFont="1" applyFill="1" applyBorder="1" applyAlignment="1" applyProtection="1">
      <alignment horizontal="left" vertical="top"/>
    </xf>
    <xf numFmtId="0" fontId="16" fillId="2" borderId="4" xfId="0" applyFont="1" applyFill="1" applyBorder="1" applyAlignment="1" applyProtection="1">
      <alignment horizontal="right" vertical="center"/>
    </xf>
    <xf numFmtId="0" fontId="16" fillId="2" borderId="0" xfId="0" applyFont="1" applyFill="1" applyBorder="1" applyAlignment="1" applyProtection="1">
      <alignment horizontal="right" vertical="center"/>
    </xf>
    <xf numFmtId="0" fontId="37" fillId="2" borderId="4" xfId="0" applyFont="1" applyFill="1" applyBorder="1" applyAlignment="1" applyProtection="1">
      <alignment horizontal="left" vertical="center"/>
    </xf>
    <xf numFmtId="0" fontId="37" fillId="2" borderId="0" xfId="0" applyFont="1" applyFill="1" applyBorder="1" applyAlignment="1" applyProtection="1">
      <alignment horizontal="left" vertical="center"/>
    </xf>
    <xf numFmtId="167" fontId="43" fillId="2" borderId="4" xfId="0" applyNumberFormat="1" applyFont="1" applyFill="1" applyBorder="1" applyAlignment="1" applyProtection="1">
      <alignment horizontal="left" vertical="center"/>
    </xf>
    <xf numFmtId="167" fontId="23" fillId="2" borderId="0" xfId="0" applyNumberFormat="1" applyFont="1" applyFill="1" applyBorder="1" applyAlignment="1" applyProtection="1">
      <alignment horizontal="left" vertical="center"/>
    </xf>
    <xf numFmtId="49" fontId="16" fillId="2" borderId="6" xfId="0" applyNumberFormat="1" applyFont="1" applyFill="1" applyBorder="1" applyAlignment="1" applyProtection="1">
      <alignment horizontal="left" vertical="center" wrapText="1" indent="1"/>
    </xf>
    <xf numFmtId="0" fontId="0" fillId="0" borderId="0" xfId="0" applyProtection="1"/>
    <xf numFmtId="0" fontId="16" fillId="2" borderId="1" xfId="0" applyFont="1" applyFill="1" applyBorder="1" applyAlignment="1" applyProtection="1">
      <alignment horizontal="center" vertical="center"/>
    </xf>
    <xf numFmtId="168" fontId="22" fillId="2" borderId="0" xfId="0" applyNumberFormat="1" applyFont="1" applyFill="1" applyBorder="1" applyAlignment="1" applyProtection="1">
      <alignment horizontal="left" vertical="top"/>
    </xf>
    <xf numFmtId="168" fontId="51" fillId="2" borderId="0" xfId="0" applyNumberFormat="1" applyFont="1" applyFill="1" applyBorder="1" applyAlignment="1" applyProtection="1">
      <alignment horizontal="left" vertical="top"/>
    </xf>
    <xf numFmtId="0" fontId="0" fillId="0" borderId="0" xfId="0" applyAlignment="1" applyProtection="1">
      <alignment vertical="center"/>
    </xf>
    <xf numFmtId="0" fontId="15" fillId="0" borderId="0" xfId="0" applyFont="1" applyAlignment="1" applyProtection="1">
      <alignment vertical="top"/>
    </xf>
    <xf numFmtId="0" fontId="0" fillId="0" borderId="0" xfId="0" applyAlignment="1" applyProtection="1">
      <alignment vertical="top"/>
    </xf>
    <xf numFmtId="0" fontId="46" fillId="0" borderId="0" xfId="0" applyFont="1" applyAlignment="1" applyProtection="1">
      <alignment vertical="top"/>
    </xf>
    <xf numFmtId="168" fontId="45" fillId="2" borderId="0" xfId="0" applyNumberFormat="1" applyFont="1" applyFill="1" applyBorder="1" applyAlignment="1" applyProtection="1">
      <alignment horizontal="left" vertical="top"/>
    </xf>
    <xf numFmtId="0" fontId="34" fillId="2" borderId="0" xfId="0" applyFont="1" applyFill="1" applyBorder="1" applyAlignment="1" applyProtection="1">
      <alignment horizontal="left" vertical="center"/>
    </xf>
    <xf numFmtId="168" fontId="15" fillId="2" borderId="0" xfId="0" applyNumberFormat="1" applyFont="1" applyFill="1" applyBorder="1" applyAlignment="1" applyProtection="1">
      <alignment horizontal="left" vertical="top"/>
    </xf>
    <xf numFmtId="168" fontId="53" fillId="2" borderId="0" xfId="0" applyNumberFormat="1" applyFont="1" applyFill="1" applyBorder="1" applyAlignment="1" applyProtection="1">
      <alignment horizontal="left" vertical="top"/>
    </xf>
    <xf numFmtId="0" fontId="21" fillId="4" borderId="3" xfId="0" applyFont="1" applyFill="1" applyBorder="1" applyAlignment="1" applyProtection="1">
      <alignment horizontal="center" vertical="center"/>
    </xf>
    <xf numFmtId="0" fontId="0" fillId="0" borderId="0" xfId="0" applyBorder="1" applyProtection="1"/>
    <xf numFmtId="0" fontId="0" fillId="0" borderId="0" xfId="0" applyAlignment="1" applyProtection="1"/>
    <xf numFmtId="167" fontId="15" fillId="2" borderId="16" xfId="0" applyNumberFormat="1" applyFont="1" applyFill="1" applyBorder="1" applyAlignment="1" applyProtection="1">
      <alignment horizontal="left" vertical="center"/>
    </xf>
    <xf numFmtId="168" fontId="22" fillId="2" borderId="16" xfId="0" applyNumberFormat="1" applyFont="1" applyFill="1" applyBorder="1" applyAlignment="1" applyProtection="1">
      <alignment horizontal="left" vertical="top"/>
    </xf>
    <xf numFmtId="168" fontId="15" fillId="2" borderId="16" xfId="0" applyNumberFormat="1" applyFont="1" applyFill="1" applyBorder="1" applyAlignment="1" applyProtection="1">
      <alignment horizontal="left" vertical="top"/>
    </xf>
    <xf numFmtId="168" fontId="53" fillId="2" borderId="16" xfId="0" applyNumberFormat="1" applyFont="1" applyFill="1" applyBorder="1" applyAlignment="1" applyProtection="1">
      <alignment horizontal="left" vertical="top"/>
    </xf>
    <xf numFmtId="168" fontId="15" fillId="2" borderId="17" xfId="0" applyNumberFormat="1" applyFont="1" applyFill="1" applyBorder="1" applyAlignment="1" applyProtection="1">
      <alignment horizontal="left" vertical="top"/>
    </xf>
    <xf numFmtId="168" fontId="15" fillId="2" borderId="1" xfId="0" applyNumberFormat="1" applyFont="1" applyFill="1" applyBorder="1" applyAlignment="1" applyProtection="1">
      <alignment horizontal="left" vertical="top"/>
    </xf>
    <xf numFmtId="0" fontId="58" fillId="6" borderId="18" xfId="0" applyFont="1" applyFill="1" applyBorder="1" applyAlignment="1" applyProtection="1">
      <alignment horizontal="center" vertical="center"/>
    </xf>
    <xf numFmtId="0" fontId="32" fillId="6" borderId="19" xfId="0" applyFont="1" applyFill="1" applyBorder="1" applyAlignment="1" applyProtection="1">
      <alignment horizontal="right"/>
    </xf>
    <xf numFmtId="0" fontId="32" fillId="6" borderId="0" xfId="0" applyFont="1" applyFill="1" applyBorder="1" applyAlignment="1" applyProtection="1">
      <alignment horizontal="right"/>
    </xf>
    <xf numFmtId="0" fontId="58" fillId="6" borderId="9" xfId="0" applyFont="1" applyFill="1" applyBorder="1" applyAlignment="1" applyProtection="1">
      <alignment horizontal="center" vertical="center"/>
    </xf>
    <xf numFmtId="0" fontId="26" fillId="0" borderId="0" xfId="0" applyFont="1" applyBorder="1" applyAlignment="1" applyProtection="1">
      <alignment horizontal="left" indent="6"/>
    </xf>
    <xf numFmtId="0" fontId="27" fillId="0" borderId="4" xfId="0" applyFont="1" applyBorder="1" applyAlignment="1" applyProtection="1">
      <alignment horizontal="left" indent="3"/>
    </xf>
    <xf numFmtId="0" fontId="16" fillId="9" borderId="8" xfId="0" applyFont="1" applyFill="1" applyBorder="1" applyAlignment="1" applyProtection="1">
      <alignment horizontal="left" vertical="center" indent="1"/>
    </xf>
    <xf numFmtId="0" fontId="12" fillId="10" borderId="0" xfId="25" applyFont="1" applyFill="1"/>
    <xf numFmtId="0" fontId="64" fillId="10" borderId="0" xfId="25" applyFont="1" applyFill="1"/>
    <xf numFmtId="0" fontId="64" fillId="11" borderId="14" xfId="25" applyFont="1" applyFill="1" applyBorder="1" applyAlignment="1">
      <alignment vertical="center" wrapText="1"/>
    </xf>
    <xf numFmtId="0" fontId="64" fillId="11" borderId="7" xfId="25" applyFont="1" applyFill="1" applyBorder="1" applyAlignment="1">
      <alignment horizontal="left" vertical="center" wrapText="1"/>
    </xf>
    <xf numFmtId="0" fontId="64" fillId="10" borderId="0" xfId="5" applyFont="1" applyFill="1"/>
    <xf numFmtId="0" fontId="64" fillId="11" borderId="2" xfId="25" applyFont="1" applyFill="1" applyBorder="1" applyAlignment="1">
      <alignment horizontal="left" vertical="center" wrapText="1"/>
    </xf>
    <xf numFmtId="170" fontId="72" fillId="7" borderId="16" xfId="0" applyNumberFormat="1" applyFont="1" applyFill="1" applyBorder="1" applyAlignment="1" applyProtection="1">
      <alignment horizontal="right" vertical="center"/>
      <protection locked="0"/>
    </xf>
    <xf numFmtId="4" fontId="69" fillId="7" borderId="0" xfId="0" applyNumberFormat="1" applyFont="1" applyFill="1" applyBorder="1" applyAlignment="1" applyProtection="1">
      <alignment horizontal="right" vertical="center"/>
      <protection locked="0"/>
    </xf>
    <xf numFmtId="4" fontId="62" fillId="7" borderId="0" xfId="0" applyNumberFormat="1" applyFont="1" applyFill="1" applyBorder="1" applyAlignment="1" applyProtection="1">
      <alignment horizontal="right" vertical="center"/>
      <protection locked="0"/>
    </xf>
    <xf numFmtId="4" fontId="70" fillId="7" borderId="0" xfId="0" applyNumberFormat="1" applyFont="1" applyFill="1" applyBorder="1" applyAlignment="1" applyProtection="1">
      <alignment horizontal="right" vertical="center"/>
      <protection locked="0"/>
    </xf>
    <xf numFmtId="4" fontId="62" fillId="7" borderId="16" xfId="0" applyNumberFormat="1" applyFont="1" applyFill="1" applyBorder="1" applyAlignment="1" applyProtection="1">
      <alignment horizontal="right" vertical="center"/>
      <protection locked="0"/>
    </xf>
    <xf numFmtId="0" fontId="0" fillId="0" borderId="0" xfId="0" applyNumberFormat="1" applyBorder="1" applyAlignment="1" applyProtection="1"/>
    <xf numFmtId="0" fontId="50" fillId="0" borderId="0" xfId="0" applyNumberFormat="1" applyFont="1" applyBorder="1" applyAlignment="1" applyProtection="1">
      <alignment horizontal="center" vertical="center"/>
    </xf>
    <xf numFmtId="0" fontId="15" fillId="3" borderId="0" xfId="0" applyNumberFormat="1" applyFont="1" applyFill="1" applyBorder="1" applyAlignment="1" applyProtection="1">
      <alignment horizontal="center" vertical="center" wrapText="1"/>
    </xf>
    <xf numFmtId="0" fontId="24" fillId="3" borderId="0" xfId="0" applyNumberFormat="1" applyFont="1" applyFill="1" applyBorder="1" applyAlignment="1" applyProtection="1">
      <alignment horizontal="right" vertical="center"/>
    </xf>
    <xf numFmtId="0" fontId="15" fillId="3" borderId="0" xfId="0" applyNumberFormat="1" applyFont="1" applyFill="1" applyBorder="1" applyAlignment="1" applyProtection="1">
      <alignment horizontal="right" vertical="center"/>
    </xf>
    <xf numFmtId="0" fontId="22" fillId="3" borderId="0" xfId="0" applyNumberFormat="1" applyFont="1" applyFill="1" applyBorder="1" applyAlignment="1" applyProtection="1">
      <alignment horizontal="right" vertical="top"/>
    </xf>
    <xf numFmtId="0" fontId="22" fillId="5" borderId="0" xfId="0" applyNumberFormat="1" applyFont="1" applyFill="1" applyBorder="1" applyAlignment="1" applyProtection="1">
      <alignment horizontal="right" vertical="top"/>
    </xf>
    <xf numFmtId="0" fontId="15" fillId="5" borderId="0" xfId="0" applyNumberFormat="1" applyFont="1" applyFill="1" applyBorder="1" applyAlignment="1" applyProtection="1">
      <alignment horizontal="right" vertical="top"/>
    </xf>
    <xf numFmtId="0" fontId="53" fillId="5" borderId="0" xfId="0" applyNumberFormat="1" applyFont="1" applyFill="1" applyBorder="1" applyAlignment="1" applyProtection="1">
      <alignment horizontal="right" vertical="top"/>
    </xf>
    <xf numFmtId="0" fontId="15" fillId="3" borderId="0" xfId="0" applyNumberFormat="1" applyFont="1" applyFill="1" applyBorder="1" applyAlignment="1" applyProtection="1">
      <alignment horizontal="right" vertical="top"/>
    </xf>
    <xf numFmtId="0" fontId="22" fillId="3" borderId="0" xfId="0" applyNumberFormat="1" applyFont="1" applyFill="1" applyBorder="1" applyAlignment="1" applyProtection="1">
      <alignment horizontal="right"/>
    </xf>
    <xf numFmtId="0" fontId="22" fillId="3" borderId="0" xfId="0" applyNumberFormat="1" applyFont="1" applyFill="1" applyBorder="1" applyAlignment="1" applyProtection="1">
      <alignment horizontal="right" vertical="center"/>
    </xf>
    <xf numFmtId="0" fontId="30" fillId="0" borderId="0" xfId="0" applyFont="1" applyBorder="1" applyAlignment="1" applyProtection="1">
      <alignment horizontal="left" indent="1"/>
    </xf>
    <xf numFmtId="0" fontId="30" fillId="0" borderId="4" xfId="0" applyFont="1" applyBorder="1" applyAlignment="1" applyProtection="1">
      <alignment horizontal="left" indent="1"/>
    </xf>
    <xf numFmtId="4" fontId="71" fillId="7" borderId="0" xfId="0" applyNumberFormat="1" applyFont="1" applyFill="1" applyBorder="1" applyAlignment="1" applyProtection="1">
      <alignment horizontal="right" vertical="center"/>
      <protection locked="0"/>
    </xf>
    <xf numFmtId="0" fontId="16" fillId="0" borderId="15" xfId="0" applyFont="1" applyFill="1" applyBorder="1" applyAlignment="1" applyProtection="1">
      <alignment horizontal="center" vertical="center"/>
    </xf>
    <xf numFmtId="0" fontId="52" fillId="3" borderId="0" xfId="0" applyNumberFormat="1" applyFont="1" applyFill="1" applyAlignment="1" applyProtection="1">
      <alignment horizontal="right" vertical="center"/>
    </xf>
    <xf numFmtId="0" fontId="0" fillId="0" borderId="0" xfId="0" applyFill="1" applyProtection="1"/>
    <xf numFmtId="0" fontId="23" fillId="0" borderId="4" xfId="0" applyFont="1" applyBorder="1" applyAlignment="1" applyProtection="1">
      <alignment horizontal="left" indent="6"/>
    </xf>
    <xf numFmtId="0" fontId="26" fillId="0" borderId="0" xfId="0" applyFont="1" applyBorder="1" applyAlignment="1" applyProtection="1">
      <alignment horizontal="left" indent="3"/>
    </xf>
    <xf numFmtId="4" fontId="71" fillId="7" borderId="16" xfId="0" applyNumberFormat="1" applyFont="1" applyFill="1" applyBorder="1" applyAlignment="1" applyProtection="1">
      <alignment horizontal="right" vertical="center"/>
      <protection locked="0"/>
    </xf>
    <xf numFmtId="4" fontId="69" fillId="7" borderId="16" xfId="0" applyNumberFormat="1" applyFont="1" applyFill="1" applyBorder="1" applyAlignment="1" applyProtection="1">
      <alignment horizontal="right" vertical="center"/>
      <protection locked="0"/>
    </xf>
    <xf numFmtId="4" fontId="72" fillId="7" borderId="20" xfId="0" applyNumberFormat="1" applyFont="1" applyFill="1" applyBorder="1" applyAlignment="1" applyProtection="1">
      <alignment horizontal="right" vertical="center"/>
      <protection locked="0"/>
    </xf>
    <xf numFmtId="4" fontId="72" fillId="7" borderId="16" xfId="0" applyNumberFormat="1" applyFont="1" applyFill="1" applyBorder="1" applyAlignment="1" applyProtection="1">
      <alignment horizontal="right" vertical="center"/>
      <protection locked="0"/>
    </xf>
    <xf numFmtId="4" fontId="72" fillId="7" borderId="17" xfId="0" applyNumberFormat="1" applyFont="1" applyFill="1" applyBorder="1" applyAlignment="1" applyProtection="1">
      <alignment horizontal="right" vertical="center"/>
      <protection locked="0"/>
    </xf>
    <xf numFmtId="4" fontId="72" fillId="7" borderId="19" xfId="0" applyNumberFormat="1" applyFont="1" applyFill="1" applyBorder="1" applyAlignment="1" applyProtection="1">
      <alignment horizontal="right" vertical="center"/>
      <protection locked="0"/>
    </xf>
    <xf numFmtId="4" fontId="72" fillId="7" borderId="0" xfId="0" applyNumberFormat="1" applyFont="1" applyFill="1" applyBorder="1" applyAlignment="1" applyProtection="1">
      <alignment horizontal="right" vertical="center"/>
      <protection locked="0"/>
    </xf>
    <xf numFmtId="4" fontId="72" fillId="7" borderId="1" xfId="0" applyNumberFormat="1" applyFont="1" applyFill="1" applyBorder="1" applyAlignment="1" applyProtection="1">
      <alignment horizontal="right" vertical="center"/>
      <protection locked="0"/>
    </xf>
    <xf numFmtId="169" fontId="63" fillId="8" borderId="22" xfId="0" applyNumberFormat="1" applyFont="1" applyFill="1" applyBorder="1" applyAlignment="1" applyProtection="1">
      <alignment horizontal="right" vertical="center"/>
      <protection locked="0"/>
    </xf>
    <xf numFmtId="0" fontId="63" fillId="8" borderId="22" xfId="0" applyFont="1" applyFill="1" applyBorder="1" applyAlignment="1" applyProtection="1">
      <alignment horizontal="right" vertical="center"/>
      <protection locked="0"/>
    </xf>
    <xf numFmtId="0" fontId="63" fillId="8" borderId="28" xfId="0" applyFont="1" applyFill="1" applyBorder="1" applyAlignment="1" applyProtection="1">
      <alignment horizontal="right" vertical="center"/>
      <protection locked="0"/>
    </xf>
    <xf numFmtId="0" fontId="63" fillId="8" borderId="21" xfId="0" applyFont="1" applyFill="1" applyBorder="1" applyAlignment="1" applyProtection="1">
      <alignment horizontal="right" vertical="center"/>
      <protection locked="0"/>
    </xf>
    <xf numFmtId="0" fontId="63" fillId="8" borderId="29" xfId="0" applyFont="1" applyFill="1" applyBorder="1" applyAlignment="1" applyProtection="1">
      <alignment horizontal="right" vertical="center"/>
      <protection locked="0"/>
    </xf>
    <xf numFmtId="169" fontId="63" fillId="8" borderId="21" xfId="0" applyNumberFormat="1" applyFont="1" applyFill="1" applyBorder="1" applyAlignment="1" applyProtection="1">
      <alignment horizontal="right" vertical="center"/>
      <protection locked="0"/>
    </xf>
    <xf numFmtId="169" fontId="63" fillId="8" borderId="29" xfId="0" applyNumberFormat="1" applyFont="1" applyFill="1" applyBorder="1" applyAlignment="1" applyProtection="1">
      <alignment horizontal="right" vertical="center"/>
      <protection locked="0"/>
    </xf>
    <xf numFmtId="169" fontId="63" fillId="8" borderId="28" xfId="0" applyNumberFormat="1" applyFont="1" applyFill="1" applyBorder="1" applyAlignment="1" applyProtection="1">
      <alignment horizontal="right" vertical="center"/>
      <protection locked="0"/>
    </xf>
    <xf numFmtId="169" fontId="63" fillId="8" borderId="23" xfId="0" applyNumberFormat="1" applyFont="1" applyFill="1" applyBorder="1" applyAlignment="1" applyProtection="1">
      <alignment horizontal="right" vertical="center"/>
      <protection locked="0"/>
    </xf>
    <xf numFmtId="169" fontId="63" fillId="8" borderId="30" xfId="0" applyNumberFormat="1" applyFont="1" applyFill="1" applyBorder="1" applyAlignment="1" applyProtection="1">
      <alignment horizontal="right" vertical="center"/>
      <protection locked="0"/>
    </xf>
    <xf numFmtId="0" fontId="64" fillId="11" borderId="31" xfId="5" applyFont="1" applyFill="1" applyBorder="1"/>
    <xf numFmtId="0" fontId="64" fillId="11" borderId="31" xfId="5" applyFont="1" applyFill="1" applyBorder="1" applyAlignment="1">
      <alignment wrapText="1"/>
    </xf>
    <xf numFmtId="0" fontId="64" fillId="11" borderId="31" xfId="5" applyFont="1" applyFill="1" applyBorder="1" applyAlignment="1"/>
    <xf numFmtId="0" fontId="11" fillId="10" borderId="0" xfId="25" applyFont="1" applyFill="1"/>
    <xf numFmtId="0" fontId="11" fillId="11" borderId="31" xfId="25" quotePrefix="1" applyFont="1" applyFill="1" applyBorder="1"/>
    <xf numFmtId="0" fontId="11" fillId="11" borderId="31" xfId="25" applyFont="1" applyFill="1" applyBorder="1"/>
    <xf numFmtId="0" fontId="11" fillId="11" borderId="31" xfId="25" applyFont="1" applyFill="1" applyBorder="1" applyAlignment="1">
      <alignment horizontal="center"/>
    </xf>
    <xf numFmtId="0" fontId="64" fillId="11" borderId="31" xfId="25" applyFont="1" applyFill="1" applyBorder="1" applyAlignment="1">
      <alignment horizontal="center" vertical="center" wrapText="1"/>
    </xf>
    <xf numFmtId="0" fontId="11" fillId="11" borderId="31" xfId="25" applyFont="1" applyFill="1" applyBorder="1" applyAlignment="1">
      <alignment horizontal="left"/>
    </xf>
    <xf numFmtId="0" fontId="64" fillId="11" borderId="31" xfId="5" applyFont="1" applyFill="1" applyBorder="1" applyAlignment="1">
      <alignment horizontal="left"/>
    </xf>
    <xf numFmtId="0" fontId="64" fillId="17" borderId="33" xfId="5" applyFont="1" applyFill="1" applyBorder="1" applyAlignment="1">
      <alignment horizontal="center"/>
    </xf>
    <xf numFmtId="4" fontId="79" fillId="12" borderId="31" xfId="0" applyNumberFormat="1" applyFont="1" applyFill="1" applyBorder="1" applyAlignment="1" applyProtection="1">
      <alignment horizontal="left" vertical="center"/>
      <protection locked="0"/>
    </xf>
    <xf numFmtId="4" fontId="72" fillId="13" borderId="31" xfId="0" applyNumberFormat="1" applyFont="1" applyFill="1" applyBorder="1" applyAlignment="1" applyProtection="1">
      <alignment horizontal="left" vertical="center"/>
      <protection locked="0"/>
    </xf>
    <xf numFmtId="4" fontId="72" fillId="14" borderId="31" xfId="0" applyNumberFormat="1" applyFont="1" applyFill="1" applyBorder="1" applyAlignment="1" applyProtection="1">
      <alignment horizontal="left" vertical="center"/>
      <protection locked="0"/>
    </xf>
    <xf numFmtId="4" fontId="80" fillId="14" borderId="31" xfId="0" applyNumberFormat="1" applyFont="1" applyFill="1" applyBorder="1" applyAlignment="1" applyProtection="1">
      <alignment horizontal="left" vertical="center"/>
      <protection locked="0"/>
    </xf>
    <xf numFmtId="169" fontId="81" fillId="8" borderId="31" xfId="0" applyNumberFormat="1" applyFont="1" applyFill="1" applyBorder="1" applyAlignment="1" applyProtection="1">
      <alignment horizontal="left" vertical="top"/>
      <protection locked="0"/>
    </xf>
    <xf numFmtId="4" fontId="79" fillId="18" borderId="31" xfId="0" applyNumberFormat="1" applyFont="1" applyFill="1" applyBorder="1" applyAlignment="1" applyProtection="1">
      <alignment horizontal="left" vertical="center"/>
      <protection locked="0"/>
    </xf>
    <xf numFmtId="0" fontId="64" fillId="17" borderId="31" xfId="25" applyFont="1" applyFill="1" applyBorder="1" applyAlignment="1">
      <alignment horizontal="center" vertical="center" wrapText="1"/>
    </xf>
    <xf numFmtId="4" fontId="79" fillId="16" borderId="31" xfId="0" applyNumberFormat="1" applyFont="1" applyFill="1" applyBorder="1" applyAlignment="1" applyProtection="1">
      <alignment horizontal="left" vertical="center"/>
      <protection locked="0"/>
    </xf>
    <xf numFmtId="4" fontId="79" fillId="15" borderId="31" xfId="0" applyNumberFormat="1" applyFont="1" applyFill="1" applyBorder="1" applyAlignment="1" applyProtection="1">
      <alignment horizontal="left" vertical="center"/>
      <protection locked="0"/>
    </xf>
    <xf numFmtId="4" fontId="13" fillId="0" borderId="33" xfId="0" applyNumberFormat="1" applyFont="1" applyFill="1" applyBorder="1" applyAlignment="1" applyProtection="1">
      <alignment horizontal="left" vertical="center"/>
      <protection locked="0"/>
    </xf>
    <xf numFmtId="0" fontId="64" fillId="11" borderId="31" xfId="5" applyFont="1" applyFill="1" applyBorder="1"/>
    <xf numFmtId="0" fontId="64" fillId="11" borderId="31" xfId="5" applyFont="1" applyFill="1" applyBorder="1" applyAlignment="1">
      <alignment horizontal="center"/>
    </xf>
    <xf numFmtId="0" fontId="11" fillId="11" borderId="11" xfId="26" applyFill="1" applyBorder="1" applyAlignment="1">
      <alignment horizontal="left"/>
    </xf>
    <xf numFmtId="0" fontId="11" fillId="11" borderId="11" xfId="26" applyFill="1" applyBorder="1" applyAlignment="1"/>
    <xf numFmtId="0" fontId="64" fillId="11" borderId="31" xfId="5" applyFont="1" applyFill="1" applyBorder="1"/>
    <xf numFmtId="0" fontId="64" fillId="11" borderId="31" xfId="5" applyFont="1" applyFill="1" applyBorder="1"/>
    <xf numFmtId="0" fontId="64" fillId="17" borderId="31" xfId="100" applyFont="1" applyFill="1" applyBorder="1" applyAlignment="1">
      <alignment horizontal="center" vertical="center" wrapText="1"/>
    </xf>
    <xf numFmtId="4" fontId="101" fillId="40" borderId="31" xfId="28" applyNumberFormat="1" applyFont="1" applyFill="1" applyBorder="1" applyAlignment="1" applyProtection="1">
      <alignment horizontal="left" vertical="center"/>
      <protection locked="0"/>
    </xf>
    <xf numFmtId="4" fontId="81" fillId="0" borderId="33" xfId="0" applyNumberFormat="1" applyFont="1" applyFill="1" applyBorder="1" applyAlignment="1" applyProtection="1">
      <alignment horizontal="left" vertical="center"/>
      <protection locked="0"/>
    </xf>
    <xf numFmtId="0" fontId="64" fillId="10" borderId="0" xfId="25" applyFont="1" applyFill="1" applyAlignment="1">
      <alignment horizontal="right"/>
    </xf>
    <xf numFmtId="0" fontId="64" fillId="11" borderId="31" xfId="116" applyFont="1" applyFill="1" applyBorder="1" applyAlignment="1">
      <alignment horizontal="left" vertical="center" wrapText="1"/>
    </xf>
    <xf numFmtId="0" fontId="64" fillId="11" borderId="31" xfId="116" applyFont="1" applyFill="1" applyBorder="1" applyAlignment="1">
      <alignment vertical="center" wrapText="1"/>
    </xf>
    <xf numFmtId="0" fontId="102" fillId="43" borderId="2" xfId="25" applyFont="1" applyFill="1" applyBorder="1" applyAlignment="1">
      <alignment horizontal="center" vertical="center" wrapText="1"/>
    </xf>
    <xf numFmtId="0" fontId="65" fillId="42" borderId="31" xfId="25" applyFont="1" applyFill="1" applyBorder="1" applyAlignment="1">
      <alignment horizontal="center" vertical="center" wrapText="1"/>
    </xf>
    <xf numFmtId="0" fontId="102" fillId="43" borderId="31" xfId="25" applyFont="1" applyFill="1" applyBorder="1" applyAlignment="1">
      <alignment horizontal="left" vertical="center" wrapText="1"/>
    </xf>
    <xf numFmtId="0" fontId="65" fillId="42" borderId="31" xfId="26" applyFont="1" applyFill="1" applyBorder="1" applyAlignment="1">
      <alignment horizontal="center" vertical="center" wrapText="1"/>
    </xf>
    <xf numFmtId="0" fontId="64" fillId="42" borderId="31" xfId="25" applyFont="1" applyFill="1" applyBorder="1" applyAlignment="1">
      <alignment horizontal="center"/>
    </xf>
    <xf numFmtId="0" fontId="8" fillId="11" borderId="31" xfId="25" applyFont="1" applyFill="1" applyBorder="1" applyAlignment="1">
      <alignment horizontal="left"/>
    </xf>
    <xf numFmtId="0" fontId="64" fillId="11" borderId="31" xfId="25" applyFont="1" applyFill="1" applyBorder="1" applyAlignment="1">
      <alignment vertical="center" wrapText="1"/>
    </xf>
    <xf numFmtId="0" fontId="64" fillId="11" borderId="31" xfId="25" applyFont="1" applyFill="1" applyBorder="1" applyAlignment="1">
      <alignment horizontal="left" vertical="center" wrapText="1"/>
    </xf>
    <xf numFmtId="0" fontId="64" fillId="11" borderId="33" xfId="5" applyFont="1" applyFill="1" applyBorder="1" applyAlignment="1">
      <alignment wrapText="1"/>
    </xf>
    <xf numFmtId="0" fontId="64" fillId="11" borderId="33" xfId="5" quotePrefix="1" applyFont="1" applyFill="1" applyBorder="1" applyAlignment="1">
      <alignment wrapText="1"/>
    </xf>
    <xf numFmtId="0" fontId="7" fillId="11" borderId="31" xfId="25" applyFont="1" applyFill="1" applyBorder="1" applyAlignment="1">
      <alignment horizontal="center"/>
    </xf>
    <xf numFmtId="0" fontId="104" fillId="11" borderId="31" xfId="25" quotePrefix="1" applyFont="1" applyFill="1" applyBorder="1"/>
    <xf numFmtId="0" fontId="104" fillId="11" borderId="31" xfId="25" applyFont="1" applyFill="1" applyBorder="1"/>
    <xf numFmtId="0" fontId="104" fillId="11" borderId="31" xfId="25" applyFont="1" applyFill="1" applyBorder="1" applyAlignment="1">
      <alignment horizontal="center"/>
    </xf>
    <xf numFmtId="0" fontId="65" fillId="11" borderId="31" xfId="5" applyFont="1" applyFill="1" applyBorder="1"/>
    <xf numFmtId="0" fontId="7" fillId="11" borderId="31" xfId="25" applyFont="1" applyFill="1" applyBorder="1"/>
    <xf numFmtId="0" fontId="6" fillId="11" borderId="31" xfId="25" applyFont="1" applyFill="1" applyBorder="1"/>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30" fillId="0" borderId="4" xfId="0" applyFont="1" applyBorder="1" applyAlignment="1" applyProtection="1">
      <alignment horizontal="left" indent="1"/>
    </xf>
    <xf numFmtId="0" fontId="30" fillId="0" borderId="0" xfId="0" applyFont="1" applyBorder="1" applyAlignment="1" applyProtection="1">
      <alignment horizontal="left" indent="1"/>
    </xf>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102" fillId="43" borderId="0" xfId="25" applyFont="1" applyFill="1" applyBorder="1" applyAlignment="1">
      <alignment horizontal="center"/>
    </xf>
    <xf numFmtId="0" fontId="65" fillId="42" borderId="0" xfId="26" applyFont="1" applyFill="1" applyBorder="1" applyAlignment="1">
      <alignment horizontal="center" vertical="center" wrapText="1"/>
    </xf>
    <xf numFmtId="0" fontId="13" fillId="44" borderId="15" xfId="0" applyFont="1" applyFill="1" applyBorder="1" applyAlignment="1" applyProtection="1">
      <alignment vertical="center"/>
    </xf>
    <xf numFmtId="0" fontId="5" fillId="11" borderId="31" xfId="25" applyFont="1" applyFill="1" applyBorder="1" applyAlignment="1">
      <alignment horizontal="left"/>
    </xf>
    <xf numFmtId="9" fontId="4" fillId="11" borderId="31" xfId="25" applyNumberFormat="1" applyFont="1" applyFill="1" applyBorder="1" applyAlignment="1">
      <alignment horizontal="center"/>
    </xf>
    <xf numFmtId="9" fontId="4" fillId="42" borderId="31" xfId="25" applyNumberFormat="1" applyFont="1" applyFill="1" applyBorder="1" applyAlignment="1">
      <alignment horizontal="center"/>
    </xf>
    <xf numFmtId="9" fontId="4" fillId="41" borderId="31" xfId="25" applyNumberFormat="1" applyFont="1" applyFill="1" applyBorder="1" applyAlignment="1">
      <alignment horizontal="center"/>
    </xf>
    <xf numFmtId="9" fontId="107" fillId="11" borderId="31" xfId="25" applyNumberFormat="1" applyFont="1" applyFill="1" applyBorder="1" applyAlignment="1">
      <alignment horizontal="center"/>
    </xf>
    <xf numFmtId="9" fontId="64" fillId="43" borderId="31" xfId="25" applyNumberFormat="1" applyFont="1" applyFill="1" applyBorder="1" applyAlignment="1">
      <alignment horizontal="center"/>
    </xf>
    <xf numFmtId="9" fontId="104" fillId="42" borderId="31" xfId="25" applyNumberFormat="1" applyFont="1" applyFill="1" applyBorder="1" applyAlignment="1">
      <alignment horizontal="center"/>
    </xf>
    <xf numFmtId="9" fontId="104" fillId="11" borderId="31" xfId="25" applyNumberFormat="1" applyFont="1" applyFill="1" applyBorder="1" applyAlignment="1">
      <alignment horizontal="center"/>
    </xf>
    <xf numFmtId="9" fontId="104" fillId="41" borderId="31" xfId="25" applyNumberFormat="1" applyFont="1" applyFill="1" applyBorder="1" applyAlignment="1">
      <alignment horizontal="center"/>
    </xf>
    <xf numFmtId="0" fontId="104" fillId="42" borderId="31" xfId="25" applyFont="1" applyFill="1" applyBorder="1" applyAlignment="1">
      <alignment horizontal="center"/>
    </xf>
    <xf numFmtId="0" fontId="107" fillId="42" borderId="31" xfId="25" applyFont="1" applyFill="1" applyBorder="1" applyAlignment="1">
      <alignment horizontal="center"/>
    </xf>
    <xf numFmtId="0" fontId="108" fillId="42" borderId="31" xfId="25" applyFont="1" applyFill="1" applyBorder="1" applyAlignment="1">
      <alignment horizontal="center"/>
    </xf>
    <xf numFmtId="0" fontId="4" fillId="42" borderId="31" xfId="25" applyFont="1" applyFill="1" applyBorder="1" applyAlignment="1">
      <alignment horizontal="center"/>
    </xf>
    <xf numFmtId="0" fontId="4" fillId="41" borderId="31" xfId="25" applyFont="1" applyFill="1" applyBorder="1" applyAlignment="1">
      <alignment horizontal="center"/>
    </xf>
    <xf numFmtId="0" fontId="104" fillId="41" borderId="31" xfId="25" applyFont="1" applyFill="1" applyBorder="1" applyAlignment="1">
      <alignment horizontal="center"/>
    </xf>
    <xf numFmtId="9" fontId="108" fillId="17" borderId="31" xfId="25" applyNumberFormat="1" applyFont="1" applyFill="1" applyBorder="1" applyAlignment="1">
      <alignment horizontal="center"/>
    </xf>
    <xf numFmtId="0" fontId="104" fillId="17" borderId="31" xfId="25" applyFont="1" applyFill="1" applyBorder="1" applyAlignment="1">
      <alignment horizontal="center"/>
    </xf>
    <xf numFmtId="9" fontId="104" fillId="17" borderId="31" xfId="25" applyNumberFormat="1" applyFont="1" applyFill="1" applyBorder="1" applyAlignment="1">
      <alignment horizontal="center"/>
    </xf>
    <xf numFmtId="9" fontId="4" fillId="17" borderId="31" xfId="25" applyNumberFormat="1" applyFont="1" applyFill="1" applyBorder="1" applyAlignment="1">
      <alignment horizontal="center"/>
    </xf>
    <xf numFmtId="0" fontId="4" fillId="17" borderId="31" xfId="25" applyFont="1" applyFill="1" applyBorder="1" applyAlignment="1">
      <alignment horizontal="center"/>
    </xf>
    <xf numFmtId="9" fontId="108" fillId="42" borderId="31" xfId="25" applyNumberFormat="1" applyFont="1" applyFill="1" applyBorder="1" applyAlignment="1">
      <alignment horizontal="center"/>
    </xf>
    <xf numFmtId="0" fontId="108" fillId="43" borderId="31" xfId="25" applyFont="1" applyFill="1" applyBorder="1" applyAlignment="1">
      <alignment horizontal="center"/>
    </xf>
    <xf numFmtId="9" fontId="4" fillId="43" borderId="31" xfId="25" applyNumberFormat="1" applyFont="1" applyFill="1" applyBorder="1" applyAlignment="1">
      <alignment horizontal="center"/>
    </xf>
    <xf numFmtId="9" fontId="108" fillId="11" borderId="31" xfId="25" applyNumberFormat="1" applyFont="1" applyFill="1" applyBorder="1" applyAlignment="1">
      <alignment horizontal="center"/>
    </xf>
    <xf numFmtId="9" fontId="104" fillId="45" borderId="31" xfId="25" applyNumberFormat="1" applyFont="1" applyFill="1" applyBorder="1" applyAlignment="1">
      <alignment horizontal="center"/>
    </xf>
    <xf numFmtId="0" fontId="3" fillId="11" borderId="31" xfId="25" applyFont="1" applyFill="1" applyBorder="1"/>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30" fillId="0" borderId="0" xfId="0" applyFont="1" applyBorder="1" applyAlignment="1" applyProtection="1">
      <alignment horizontal="left" indent="1"/>
    </xf>
    <xf numFmtId="0" fontId="30" fillId="0" borderId="5" xfId="0" applyFont="1" applyBorder="1" applyAlignment="1" applyProtection="1">
      <alignment horizontal="left" indent="2"/>
    </xf>
    <xf numFmtId="0" fontId="30" fillId="0" borderId="1" xfId="0" applyFont="1" applyBorder="1" applyAlignment="1" applyProtection="1">
      <alignment horizontal="left" indent="2"/>
    </xf>
    <xf numFmtId="0" fontId="30" fillId="0" borderId="0" xfId="0" applyFont="1" applyBorder="1" applyAlignment="1" applyProtection="1">
      <alignment horizontal="left" indent="1"/>
    </xf>
    <xf numFmtId="0" fontId="0" fillId="0" borderId="0" xfId="0" applyNumberFormat="1" applyFill="1" applyBorder="1" applyAlignment="1" applyProtection="1"/>
    <xf numFmtId="0" fontId="32" fillId="6" borderId="1" xfId="0" applyFont="1" applyFill="1" applyBorder="1" applyAlignment="1" applyProtection="1">
      <alignment horizontal="right"/>
    </xf>
    <xf numFmtId="0" fontId="2" fillId="11" borderId="31" xfId="25" applyFont="1" applyFill="1" applyBorder="1"/>
    <xf numFmtId="0" fontId="15" fillId="3" borderId="0" xfId="0" applyNumberFormat="1" applyFont="1" applyFill="1" applyBorder="1" applyAlignment="1" applyProtection="1">
      <alignment horizontal="center" vertical="top" wrapText="1"/>
    </xf>
    <xf numFmtId="0" fontId="0" fillId="0" borderId="0" xfId="0" applyBorder="1" applyAlignment="1" applyProtection="1">
      <alignment vertical="center"/>
    </xf>
    <xf numFmtId="0" fontId="15" fillId="0" borderId="0" xfId="0" applyFont="1" applyBorder="1" applyAlignment="1" applyProtection="1">
      <alignment vertical="top"/>
    </xf>
    <xf numFmtId="0" fontId="0" fillId="0" borderId="0" xfId="0" applyBorder="1" applyAlignment="1" applyProtection="1">
      <alignment vertical="top"/>
    </xf>
    <xf numFmtId="0" fontId="46" fillId="0" borderId="0" xfId="0" applyFont="1" applyBorder="1" applyAlignment="1" applyProtection="1">
      <alignment vertical="top"/>
    </xf>
    <xf numFmtId="172" fontId="0" fillId="0" borderId="0" xfId="0" applyNumberFormat="1" applyBorder="1" applyProtection="1"/>
    <xf numFmtId="0" fontId="114" fillId="0" borderId="0" xfId="0" applyFont="1" applyProtection="1"/>
    <xf numFmtId="3" fontId="0" fillId="0" borderId="0" xfId="0" applyNumberFormat="1" applyBorder="1" applyAlignment="1" applyProtection="1"/>
    <xf numFmtId="3" fontId="0" fillId="0" borderId="0" xfId="0" applyNumberFormat="1" applyFill="1" applyProtection="1"/>
    <xf numFmtId="3" fontId="0" fillId="0" borderId="0" xfId="0" applyNumberFormat="1" applyProtection="1"/>
    <xf numFmtId="3" fontId="50" fillId="0" borderId="0" xfId="0" applyNumberFormat="1" applyFont="1" applyBorder="1" applyAlignment="1" applyProtection="1">
      <alignment horizontal="center" vertical="center"/>
    </xf>
    <xf numFmtId="3" fontId="115" fillId="0" borderId="0" xfId="0" applyNumberFormat="1" applyFont="1" applyBorder="1" applyAlignment="1" applyProtection="1">
      <alignment vertical="top"/>
    </xf>
    <xf numFmtId="3" fontId="15" fillId="3" borderId="0" xfId="0" applyNumberFormat="1" applyFont="1" applyFill="1" applyBorder="1" applyAlignment="1" applyProtection="1">
      <alignment horizontal="center" vertical="center" wrapText="1"/>
    </xf>
    <xf numFmtId="3" fontId="15" fillId="3" borderId="0" xfId="0" applyNumberFormat="1" applyFont="1" applyFill="1" applyBorder="1" applyAlignment="1" applyProtection="1">
      <alignment horizontal="center" vertical="top" wrapText="1"/>
    </xf>
    <xf numFmtId="3" fontId="0" fillId="0" borderId="0" xfId="0" applyNumberFormat="1" applyAlignment="1" applyProtection="1">
      <alignment vertical="top"/>
    </xf>
    <xf numFmtId="3" fontId="24" fillId="3" borderId="0" xfId="0" applyNumberFormat="1" applyFont="1" applyFill="1" applyBorder="1" applyAlignment="1" applyProtection="1">
      <alignment horizontal="right" vertical="center"/>
    </xf>
    <xf numFmtId="3" fontId="0" fillId="0" borderId="0" xfId="0" applyNumberFormat="1" applyBorder="1" applyAlignment="1" applyProtection="1">
      <alignment vertical="center"/>
    </xf>
    <xf numFmtId="3" fontId="0" fillId="0" borderId="0" xfId="0" applyNumberFormat="1" applyAlignment="1" applyProtection="1">
      <alignment vertical="center"/>
    </xf>
    <xf numFmtId="3" fontId="15" fillId="3" borderId="0" xfId="0" applyNumberFormat="1" applyFont="1" applyFill="1" applyBorder="1" applyAlignment="1" applyProtection="1">
      <alignment horizontal="right" vertical="center"/>
    </xf>
    <xf numFmtId="3" fontId="22" fillId="3" borderId="0" xfId="0" applyNumberFormat="1" applyFont="1" applyFill="1" applyBorder="1" applyAlignment="1" applyProtection="1">
      <alignment horizontal="right" vertical="top"/>
    </xf>
    <xf numFmtId="3" fontId="15" fillId="0" borderId="0" xfId="0" applyNumberFormat="1" applyFont="1" applyBorder="1" applyAlignment="1" applyProtection="1">
      <alignment vertical="top"/>
    </xf>
    <xf numFmtId="3" fontId="15" fillId="0" borderId="0" xfId="0" applyNumberFormat="1" applyFont="1" applyAlignment="1" applyProtection="1">
      <alignment vertical="top"/>
    </xf>
    <xf numFmtId="3" fontId="0" fillId="0" borderId="0" xfId="0" applyNumberFormat="1" applyBorder="1" applyAlignment="1" applyProtection="1">
      <alignment vertical="top"/>
    </xf>
    <xf numFmtId="3" fontId="22" fillId="5" borderId="0" xfId="0" applyNumberFormat="1" applyFont="1" applyFill="1" applyBorder="1" applyAlignment="1" applyProtection="1">
      <alignment horizontal="right" vertical="top"/>
    </xf>
    <xf numFmtId="3" fontId="15" fillId="5" borderId="0" xfId="0" applyNumberFormat="1" applyFont="1" applyFill="1" applyBorder="1" applyAlignment="1" applyProtection="1">
      <alignment horizontal="right" vertical="top"/>
    </xf>
    <xf numFmtId="3" fontId="53" fillId="5" borderId="0" xfId="0" applyNumberFormat="1" applyFont="1" applyFill="1" applyBorder="1" applyAlignment="1" applyProtection="1">
      <alignment horizontal="right" vertical="top"/>
    </xf>
    <xf numFmtId="3" fontId="46" fillId="0" borderId="0" xfId="0" applyNumberFormat="1" applyFont="1" applyBorder="1" applyAlignment="1" applyProtection="1">
      <alignment vertical="top"/>
    </xf>
    <xf numFmtId="3" fontId="46" fillId="0" borderId="0" xfId="0" applyNumberFormat="1" applyFont="1" applyAlignment="1" applyProtection="1">
      <alignment vertical="top"/>
    </xf>
    <xf numFmtId="3" fontId="15" fillId="3" borderId="0" xfId="0" applyNumberFormat="1" applyFont="1" applyFill="1" applyBorder="1" applyAlignment="1" applyProtection="1">
      <alignment horizontal="right" vertical="top"/>
    </xf>
    <xf numFmtId="3" fontId="52" fillId="3" borderId="0" xfId="0" applyNumberFormat="1" applyFont="1" applyFill="1" applyAlignment="1" applyProtection="1">
      <alignment horizontal="right" vertical="center"/>
    </xf>
    <xf numFmtId="3" fontId="0" fillId="0" borderId="0" xfId="0" applyNumberFormat="1" applyBorder="1" applyProtection="1"/>
    <xf numFmtId="3" fontId="22" fillId="3" borderId="0" xfId="0" applyNumberFormat="1" applyFont="1" applyFill="1" applyBorder="1" applyAlignment="1" applyProtection="1">
      <alignment horizontal="right"/>
    </xf>
    <xf numFmtId="0" fontId="0" fillId="0" borderId="0" xfId="0" applyAlignment="1" applyProtection="1">
      <alignment horizontal="left" indent="3"/>
    </xf>
    <xf numFmtId="0" fontId="0" fillId="0" borderId="0" xfId="0" applyAlignment="1" applyProtection="1">
      <alignment horizontal="left" indent="4"/>
    </xf>
    <xf numFmtId="0" fontId="0" fillId="0" borderId="0" xfId="0" applyFill="1" applyBorder="1" applyProtection="1"/>
    <xf numFmtId="3" fontId="0" fillId="0" borderId="0" xfId="0" applyNumberFormat="1" applyAlignment="1" applyProtection="1">
      <alignment horizontal="left" indent="5"/>
    </xf>
    <xf numFmtId="0" fontId="0" fillId="0" borderId="0" xfId="0" applyBorder="1" applyAlignment="1" applyProtection="1">
      <alignment horizontal="left" indent="3"/>
    </xf>
    <xf numFmtId="0" fontId="0" fillId="0" borderId="0" xfId="0" applyAlignment="1" applyProtection="1">
      <alignment horizontal="left" indent="5"/>
    </xf>
    <xf numFmtId="0" fontId="0" fillId="0" borderId="0" xfId="0" applyBorder="1" applyAlignment="1" applyProtection="1">
      <alignment horizontal="left" indent="5"/>
    </xf>
    <xf numFmtId="0" fontId="0" fillId="0" borderId="0" xfId="0" applyAlignment="1" applyProtection="1">
      <alignment horizontal="left" indent="6"/>
    </xf>
    <xf numFmtId="0" fontId="0" fillId="0" borderId="0" xfId="0" applyBorder="1" applyAlignment="1" applyProtection="1">
      <alignment horizontal="left" indent="6"/>
    </xf>
    <xf numFmtId="0" fontId="0" fillId="0" borderId="0" xfId="0" applyFill="1" applyAlignment="1" applyProtection="1">
      <alignment horizontal="left" indent="5"/>
    </xf>
    <xf numFmtId="0" fontId="0" fillId="0" borderId="0" xfId="0" applyAlignment="1" applyProtection="1">
      <alignment horizontal="right" indent="1"/>
    </xf>
    <xf numFmtId="0" fontId="0" fillId="0" borderId="0" xfId="0" applyBorder="1" applyAlignment="1" applyProtection="1">
      <alignment horizontal="right" indent="1"/>
    </xf>
    <xf numFmtId="0" fontId="0" fillId="0" borderId="19" xfId="0" applyBorder="1" applyProtection="1"/>
    <xf numFmtId="3" fontId="0" fillId="0" borderId="19" xfId="0" applyNumberFormat="1" applyBorder="1" applyAlignment="1" applyProtection="1">
      <alignment horizontal="left" indent="5"/>
    </xf>
    <xf numFmtId="0" fontId="0" fillId="0" borderId="1" xfId="0" applyBorder="1" applyProtection="1"/>
    <xf numFmtId="0" fontId="0" fillId="0" borderId="19" xfId="0" applyBorder="1" applyAlignment="1" applyProtection="1">
      <alignment horizontal="right" indent="1"/>
    </xf>
    <xf numFmtId="0" fontId="114" fillId="0" borderId="0" xfId="0" applyFont="1" applyAlignment="1" applyProtection="1">
      <alignment horizontal="right"/>
    </xf>
    <xf numFmtId="0" fontId="0" fillId="0" borderId="0" xfId="0" applyAlignment="1" applyProtection="1">
      <alignment horizontal="right"/>
    </xf>
    <xf numFmtId="1" fontId="114" fillId="0" borderId="0" xfId="0" applyNumberFormat="1" applyFont="1" applyProtection="1"/>
    <xf numFmtId="9" fontId="114" fillId="0" borderId="0" xfId="218" applyFont="1" applyProtection="1"/>
    <xf numFmtId="1" fontId="0" fillId="0" borderId="0" xfId="0" applyNumberFormat="1" applyProtection="1"/>
    <xf numFmtId="9" fontId="0" fillId="0" borderId="0" xfId="218" applyFont="1" applyProtection="1"/>
    <xf numFmtId="9" fontId="0" fillId="0" borderId="0" xfId="0" applyNumberFormat="1" applyProtection="1"/>
    <xf numFmtId="0" fontId="114" fillId="0" borderId="0" xfId="0" applyFont="1" applyBorder="1" applyAlignment="1" applyProtection="1">
      <alignment horizontal="right"/>
    </xf>
    <xf numFmtId="4" fontId="0" fillId="0" borderId="0" xfId="0" applyNumberFormat="1" applyBorder="1" applyProtection="1"/>
    <xf numFmtId="9" fontId="0" fillId="0" borderId="0" xfId="218" applyFont="1" applyBorder="1" applyProtection="1"/>
    <xf numFmtId="2" fontId="0" fillId="0" borderId="0" xfId="218" applyNumberFormat="1" applyFont="1" applyBorder="1" applyProtection="1"/>
    <xf numFmtId="174" fontId="0" fillId="0" borderId="0" xfId="0" applyNumberFormat="1" applyBorder="1" applyProtection="1"/>
    <xf numFmtId="173" fontId="0" fillId="0" borderId="0" xfId="0" applyNumberFormat="1" applyProtection="1"/>
    <xf numFmtId="173" fontId="0" fillId="0" borderId="0" xfId="0" applyNumberFormat="1" applyAlignment="1" applyProtection="1">
      <alignment horizontal="left" indent="6"/>
    </xf>
    <xf numFmtId="0" fontId="118" fillId="0" borderId="0" xfId="0" applyFont="1" applyProtection="1"/>
    <xf numFmtId="0" fontId="118" fillId="0" borderId="0" xfId="0" applyFont="1" applyBorder="1" applyAlignment="1" applyProtection="1">
      <alignment horizontal="left"/>
    </xf>
    <xf numFmtId="172" fontId="117" fillId="0" borderId="0" xfId="0" applyNumberFormat="1" applyFont="1" applyBorder="1" applyProtection="1"/>
    <xf numFmtId="0" fontId="117" fillId="0" borderId="0" xfId="0" applyFont="1" applyBorder="1" applyProtection="1"/>
    <xf numFmtId="9" fontId="117" fillId="0" borderId="0" xfId="218" applyFont="1" applyBorder="1" applyProtection="1"/>
    <xf numFmtId="174" fontId="117" fillId="0" borderId="0" xfId="0" applyNumberFormat="1" applyFont="1" applyBorder="1" applyProtection="1"/>
    <xf numFmtId="4" fontId="117" fillId="0" borderId="0" xfId="0" applyNumberFormat="1" applyFont="1" applyBorder="1" applyProtection="1"/>
    <xf numFmtId="169" fontId="117" fillId="0" borderId="0" xfId="0" applyNumberFormat="1" applyFont="1" applyBorder="1" applyProtection="1"/>
    <xf numFmtId="169" fontId="117" fillId="0" borderId="0" xfId="0" applyNumberFormat="1" applyFont="1" applyFill="1" applyBorder="1" applyProtection="1"/>
    <xf numFmtId="3" fontId="117" fillId="0" borderId="0" xfId="0" applyNumberFormat="1" applyFont="1" applyFill="1" applyBorder="1" applyProtection="1"/>
    <xf numFmtId="175" fontId="117" fillId="0" borderId="0" xfId="0" applyNumberFormat="1" applyFont="1" applyFill="1" applyBorder="1" applyProtection="1"/>
    <xf numFmtId="172" fontId="0" fillId="0" borderId="0" xfId="0" applyNumberFormat="1" applyProtection="1"/>
    <xf numFmtId="172" fontId="114" fillId="0" borderId="0" xfId="0" applyNumberFormat="1" applyFont="1" applyProtection="1"/>
    <xf numFmtId="0" fontId="119" fillId="0" borderId="0" xfId="0" applyFont="1" applyFill="1" applyBorder="1" applyAlignment="1" applyProtection="1">
      <alignment vertical="top"/>
    </xf>
    <xf numFmtId="0" fontId="119" fillId="0" borderId="0" xfId="0" applyFont="1" applyFill="1" applyBorder="1" applyAlignment="1">
      <alignment vertical="top"/>
    </xf>
    <xf numFmtId="0" fontId="120" fillId="0" borderId="0" xfId="0" applyFont="1" applyFill="1" applyAlignment="1" applyProtection="1"/>
    <xf numFmtId="0" fontId="120" fillId="0" borderId="0" xfId="0" applyFont="1" applyFill="1" applyAlignment="1" applyProtection="1">
      <alignment horizontal="left" indent="4"/>
    </xf>
    <xf numFmtId="0" fontId="121" fillId="0" borderId="0" xfId="0" applyFont="1" applyFill="1" applyBorder="1" applyAlignment="1" applyProtection="1">
      <alignment vertical="center" wrapText="1"/>
    </xf>
    <xf numFmtId="0" fontId="120" fillId="0" borderId="0" xfId="0" applyFont="1" applyProtection="1"/>
    <xf numFmtId="49" fontId="122" fillId="0" borderId="0" xfId="0" applyNumberFormat="1" applyFont="1" applyFill="1" applyBorder="1" applyAlignment="1" applyProtection="1">
      <alignment horizontal="left" vertical="center" wrapText="1" indent="1"/>
    </xf>
    <xf numFmtId="0" fontId="123" fillId="0" borderId="1" xfId="0" applyFont="1" applyBorder="1" applyAlignment="1" applyProtection="1">
      <alignment horizontal="left" vertical="top" indent="8"/>
    </xf>
    <xf numFmtId="0" fontId="120" fillId="0" borderId="1" xfId="0" applyFont="1" applyBorder="1" applyAlignment="1" applyProtection="1"/>
    <xf numFmtId="0" fontId="120" fillId="0" borderId="1" xfId="0" applyFont="1" applyBorder="1" applyAlignment="1" applyProtection="1">
      <alignment horizontal="left" indent="4"/>
    </xf>
    <xf numFmtId="0" fontId="121" fillId="0" borderId="1" xfId="0" applyFont="1" applyFill="1" applyBorder="1" applyAlignment="1" applyProtection="1">
      <alignment vertical="center"/>
    </xf>
    <xf numFmtId="0" fontId="122" fillId="0" borderId="1" xfId="0" applyFont="1" applyFill="1" applyBorder="1" applyAlignment="1" applyProtection="1">
      <alignment vertical="center"/>
    </xf>
    <xf numFmtId="0" fontId="124" fillId="0" borderId="16" xfId="0" applyFont="1" applyFill="1" applyBorder="1" applyAlignment="1" applyProtection="1">
      <alignment horizontal="center" vertical="center"/>
    </xf>
    <xf numFmtId="0" fontId="124" fillId="0" borderId="45" xfId="0" applyFont="1" applyFill="1" applyBorder="1" applyAlignment="1" applyProtection="1">
      <alignment horizontal="center" vertical="center"/>
    </xf>
    <xf numFmtId="0" fontId="124" fillId="0" borderId="43" xfId="0" applyFont="1" applyFill="1" applyBorder="1" applyAlignment="1" applyProtection="1">
      <alignment horizontal="center" vertical="center"/>
    </xf>
    <xf numFmtId="0" fontId="124" fillId="0" borderId="0" xfId="0" applyFont="1" applyFill="1" applyBorder="1" applyAlignment="1" applyProtection="1">
      <alignment horizontal="center" vertical="center"/>
    </xf>
    <xf numFmtId="0" fontId="124" fillId="0" borderId="47" xfId="0" applyFont="1" applyFill="1" applyBorder="1" applyAlignment="1" applyProtection="1">
      <alignment horizontal="center" vertical="center"/>
    </xf>
    <xf numFmtId="0" fontId="125" fillId="46" borderId="44" xfId="0" applyFont="1" applyFill="1" applyBorder="1" applyAlignment="1" applyProtection="1">
      <alignment horizontal="left" vertical="center" indent="1"/>
    </xf>
    <xf numFmtId="0" fontId="120" fillId="0" borderId="44" xfId="0" applyFont="1" applyFill="1" applyBorder="1" applyAlignment="1" applyProtection="1">
      <alignment vertical="center"/>
    </xf>
    <xf numFmtId="172" fontId="126" fillId="7" borderId="0" xfId="0" applyNumberFormat="1" applyFont="1" applyFill="1" applyBorder="1" applyAlignment="1" applyProtection="1">
      <alignment vertical="center"/>
      <protection locked="0"/>
    </xf>
    <xf numFmtId="0" fontId="120" fillId="46" borderId="0" xfId="0" applyFont="1" applyFill="1" applyProtection="1"/>
    <xf numFmtId="0" fontId="125" fillId="46" borderId="48" xfId="0" applyFont="1" applyFill="1" applyBorder="1" applyAlignment="1" applyProtection="1">
      <alignment horizontal="left" vertical="center" indent="1"/>
    </xf>
    <xf numFmtId="0" fontId="125" fillId="46" borderId="0" xfId="0" applyFont="1" applyFill="1" applyBorder="1" applyAlignment="1" applyProtection="1">
      <alignment horizontal="left" vertical="top"/>
    </xf>
    <xf numFmtId="0" fontId="120" fillId="0" borderId="0" xfId="0" applyFont="1" applyAlignment="1" applyProtection="1">
      <alignment vertical="top"/>
    </xf>
    <xf numFmtId="0" fontId="127" fillId="0" borderId="0" xfId="0" applyFont="1" applyFill="1" applyBorder="1" applyAlignment="1" applyProtection="1">
      <alignment vertical="top"/>
    </xf>
    <xf numFmtId="172" fontId="128" fillId="7" borderId="0" xfId="0" applyNumberFormat="1" applyFont="1" applyFill="1" applyBorder="1" applyAlignment="1" applyProtection="1">
      <alignment vertical="center"/>
      <protection locked="0"/>
    </xf>
    <xf numFmtId="0" fontId="125" fillId="46" borderId="29" xfId="0" applyFont="1" applyFill="1" applyBorder="1" applyAlignment="1" applyProtection="1">
      <alignment horizontal="left" vertical="top"/>
    </xf>
    <xf numFmtId="3" fontId="130" fillId="7" borderId="16" xfId="0" applyNumberFormat="1" applyFont="1" applyFill="1" applyBorder="1" applyAlignment="1" applyProtection="1">
      <alignment horizontal="right" vertical="center"/>
      <protection locked="0"/>
    </xf>
    <xf numFmtId="3" fontId="130" fillId="7" borderId="45" xfId="0" applyNumberFormat="1" applyFont="1" applyFill="1" applyBorder="1" applyAlignment="1" applyProtection="1">
      <alignment horizontal="right" vertical="center"/>
      <protection locked="0"/>
    </xf>
    <xf numFmtId="167" fontId="129"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168" fontId="131" fillId="46" borderId="0" xfId="0" applyNumberFormat="1" applyFont="1" applyFill="1" applyBorder="1" applyAlignment="1" applyProtection="1">
      <alignment horizontal="left" vertical="center"/>
    </xf>
    <xf numFmtId="3" fontId="128" fillId="7" borderId="16" xfId="0" applyNumberFormat="1" applyFont="1" applyFill="1" applyBorder="1" applyAlignment="1" applyProtection="1">
      <alignment horizontal="right" vertical="center"/>
      <protection locked="0"/>
    </xf>
    <xf numFmtId="3" fontId="128" fillId="7" borderId="45" xfId="0" applyNumberFormat="1" applyFont="1" applyFill="1" applyBorder="1" applyAlignment="1" applyProtection="1">
      <alignment horizontal="right" vertical="center"/>
      <protection locked="0"/>
    </xf>
    <xf numFmtId="168" fontId="129" fillId="46" borderId="0" xfId="0" applyNumberFormat="1" applyFont="1" applyFill="1" applyBorder="1" applyAlignment="1" applyProtection="1">
      <alignment horizontal="left" vertical="center"/>
    </xf>
    <xf numFmtId="168" fontId="132" fillId="46" borderId="0" xfId="0" applyNumberFormat="1" applyFont="1" applyFill="1" applyBorder="1" applyAlignment="1" applyProtection="1">
      <alignment horizontal="left" vertical="center"/>
    </xf>
    <xf numFmtId="3" fontId="133" fillId="7" borderId="16" xfId="0" applyNumberFormat="1" applyFont="1" applyFill="1" applyBorder="1" applyAlignment="1" applyProtection="1">
      <alignment horizontal="right" vertical="center"/>
      <protection locked="0"/>
    </xf>
    <xf numFmtId="3" fontId="133" fillId="7" borderId="45" xfId="0" applyNumberFormat="1" applyFont="1" applyFill="1" applyBorder="1" applyAlignment="1" applyProtection="1">
      <alignment horizontal="right" vertical="center"/>
      <protection locked="0"/>
    </xf>
    <xf numFmtId="168" fontId="134" fillId="46" borderId="0" xfId="0" applyNumberFormat="1" applyFont="1" applyFill="1" applyBorder="1" applyAlignment="1" applyProtection="1">
      <alignment horizontal="left" vertical="center"/>
    </xf>
    <xf numFmtId="3" fontId="135" fillId="7" borderId="17" xfId="0" applyNumberFormat="1" applyFont="1" applyFill="1" applyBorder="1" applyAlignment="1" applyProtection="1">
      <alignment horizontal="right" vertical="center"/>
      <protection locked="0"/>
    </xf>
    <xf numFmtId="3" fontId="135" fillId="7" borderId="46" xfId="0" applyNumberFormat="1" applyFont="1" applyFill="1" applyBorder="1" applyAlignment="1" applyProtection="1">
      <alignment horizontal="right" vertical="center"/>
      <protection locked="0"/>
    </xf>
    <xf numFmtId="3" fontId="135" fillId="7" borderId="16" xfId="0" applyNumberFormat="1" applyFont="1" applyFill="1" applyBorder="1" applyAlignment="1" applyProtection="1">
      <alignment horizontal="right" vertical="center"/>
      <protection locked="0"/>
    </xf>
    <xf numFmtId="3" fontId="135" fillId="7" borderId="45" xfId="0" applyNumberFormat="1" applyFont="1" applyFill="1" applyBorder="1" applyAlignment="1" applyProtection="1">
      <alignment horizontal="right" vertical="center"/>
      <protection locked="0"/>
    </xf>
    <xf numFmtId="167" fontId="136" fillId="46" borderId="16" xfId="0" applyNumberFormat="1" applyFont="1" applyFill="1" applyBorder="1" applyAlignment="1" applyProtection="1">
      <alignment horizontal="left" vertical="top"/>
    </xf>
    <xf numFmtId="167" fontId="120" fillId="46" borderId="0" xfId="0" applyNumberFormat="1" applyFont="1" applyFill="1" applyBorder="1" applyAlignment="1" applyProtection="1">
      <alignment horizontal="left" vertical="top"/>
    </xf>
    <xf numFmtId="167" fontId="136" fillId="46" borderId="17" xfId="0" applyNumberFormat="1" applyFont="1" applyFill="1" applyBorder="1" applyAlignment="1" applyProtection="1">
      <alignment horizontal="left" vertical="top"/>
    </xf>
    <xf numFmtId="167" fontId="120" fillId="46" borderId="1" xfId="0" applyNumberFormat="1" applyFont="1" applyFill="1" applyBorder="1" applyAlignment="1" applyProtection="1">
      <alignment horizontal="left" vertical="top"/>
    </xf>
    <xf numFmtId="3" fontId="135" fillId="7" borderId="1" xfId="0" applyNumberFormat="1" applyFont="1" applyFill="1" applyBorder="1" applyAlignment="1" applyProtection="1">
      <alignment horizontal="right" vertical="center"/>
      <protection locked="0"/>
    </xf>
    <xf numFmtId="0" fontId="137" fillId="0" borderId="1" xfId="0" applyFont="1" applyBorder="1" applyAlignment="1" applyProtection="1">
      <alignment horizontal="left" vertical="top" indent="8"/>
    </xf>
    <xf numFmtId="0" fontId="138" fillId="0" borderId="0" xfId="0" applyFont="1" applyFill="1" applyBorder="1" applyAlignment="1" applyProtection="1">
      <alignment vertical="top"/>
    </xf>
    <xf numFmtId="167" fontId="140" fillId="46" borderId="0" xfId="0" applyNumberFormat="1" applyFont="1" applyFill="1" applyBorder="1" applyAlignment="1" applyProtection="1">
      <alignment horizontal="right" vertical="center"/>
    </xf>
    <xf numFmtId="0" fontId="138" fillId="46" borderId="0" xfId="0" applyFont="1" applyFill="1" applyBorder="1" applyAlignment="1" applyProtection="1">
      <alignment horizontal="right" vertical="center"/>
    </xf>
    <xf numFmtId="168" fontId="141" fillId="46" borderId="0" xfId="0" applyNumberFormat="1" applyFont="1" applyFill="1" applyBorder="1" applyAlignment="1" applyProtection="1">
      <alignment horizontal="right" vertical="center"/>
    </xf>
    <xf numFmtId="168" fontId="140" fillId="46" borderId="0" xfId="0" applyNumberFormat="1" applyFont="1" applyFill="1" applyBorder="1" applyAlignment="1" applyProtection="1">
      <alignment horizontal="right" vertical="center"/>
    </xf>
    <xf numFmtId="168" fontId="142" fillId="46" borderId="0" xfId="0" applyNumberFormat="1" applyFont="1" applyFill="1" applyBorder="1" applyAlignment="1" applyProtection="1">
      <alignment horizontal="right" vertical="center"/>
    </xf>
    <xf numFmtId="168" fontId="143" fillId="46" borderId="0" xfId="0" applyNumberFormat="1" applyFont="1" applyFill="1" applyBorder="1" applyAlignment="1" applyProtection="1">
      <alignment horizontal="right" vertical="center"/>
    </xf>
    <xf numFmtId="168" fontId="140" fillId="46" borderId="1" xfId="0" applyNumberFormat="1" applyFont="1" applyFill="1" applyBorder="1" applyAlignment="1" applyProtection="1">
      <alignment horizontal="right" vertical="center"/>
    </xf>
    <xf numFmtId="167" fontId="145" fillId="46" borderId="0" xfId="0" applyNumberFormat="1" applyFont="1" applyFill="1" applyBorder="1" applyAlignment="1" applyProtection="1">
      <alignment horizontal="left" vertical="top"/>
    </xf>
    <xf numFmtId="167" fontId="138" fillId="46" borderId="0" xfId="0" applyNumberFormat="1" applyFont="1" applyFill="1" applyBorder="1" applyAlignment="1" applyProtection="1">
      <alignment horizontal="left" vertical="top"/>
    </xf>
    <xf numFmtId="167" fontId="138" fillId="46" borderId="1" xfId="0" applyNumberFormat="1" applyFont="1" applyFill="1" applyBorder="1" applyAlignment="1" applyProtection="1">
      <alignment horizontal="left" vertical="top"/>
    </xf>
    <xf numFmtId="3" fontId="119" fillId="0" borderId="0" xfId="0" applyNumberFormat="1" applyFont="1" applyFill="1" applyBorder="1" applyAlignment="1" applyProtection="1">
      <alignment vertical="top"/>
    </xf>
    <xf numFmtId="3" fontId="119" fillId="0" borderId="0" xfId="0" applyNumberFormat="1" applyFont="1" applyFill="1" applyBorder="1" applyAlignment="1">
      <alignment vertical="top"/>
    </xf>
    <xf numFmtId="3" fontId="120" fillId="0" borderId="0" xfId="0" applyNumberFormat="1" applyFont="1" applyFill="1" applyAlignment="1" applyProtection="1"/>
    <xf numFmtId="3" fontId="120" fillId="0" borderId="0" xfId="0" applyNumberFormat="1" applyFont="1" applyFill="1" applyAlignment="1" applyProtection="1">
      <alignment horizontal="left" indent="5"/>
    </xf>
    <xf numFmtId="3" fontId="121" fillId="0" borderId="0" xfId="0" applyNumberFormat="1" applyFont="1" applyFill="1" applyBorder="1" applyAlignment="1" applyProtection="1">
      <alignment vertical="center" wrapText="1"/>
    </xf>
    <xf numFmtId="3" fontId="120" fillId="0" borderId="0" xfId="0" applyNumberFormat="1" applyFont="1" applyFill="1" applyProtection="1"/>
    <xf numFmtId="3" fontId="122" fillId="0" borderId="0" xfId="0" applyNumberFormat="1" applyFont="1" applyFill="1" applyBorder="1" applyAlignment="1" applyProtection="1">
      <alignment horizontal="left" vertical="center" wrapText="1" indent="1"/>
    </xf>
    <xf numFmtId="3" fontId="123" fillId="0" borderId="0" xfId="0" applyNumberFormat="1" applyFont="1" applyBorder="1" applyAlignment="1" applyProtection="1">
      <alignment vertical="top"/>
    </xf>
    <xf numFmtId="3" fontId="123" fillId="0" borderId="0" xfId="0" applyNumberFormat="1" applyFont="1" applyBorder="1" applyAlignment="1" applyProtection="1">
      <alignment horizontal="left" vertical="top" indent="5"/>
    </xf>
    <xf numFmtId="1" fontId="124" fillId="0" borderId="20" xfId="0" applyNumberFormat="1" applyFont="1" applyFill="1" applyBorder="1" applyAlignment="1" applyProtection="1">
      <alignment horizontal="center" vertical="center"/>
    </xf>
    <xf numFmtId="1" fontId="124" fillId="0" borderId="47" xfId="0" applyNumberFormat="1" applyFont="1" applyFill="1" applyBorder="1" applyAlignment="1" applyProtection="1">
      <alignment horizontal="center" vertical="center"/>
    </xf>
    <xf numFmtId="1" fontId="124" fillId="0" borderId="22" xfId="0" applyNumberFormat="1" applyFont="1" applyFill="1" applyBorder="1" applyAlignment="1" applyProtection="1">
      <alignment horizontal="center" vertical="center"/>
    </xf>
    <xf numFmtId="3" fontId="125" fillId="46" borderId="0" xfId="0" applyNumberFormat="1" applyFont="1" applyFill="1" applyBorder="1" applyAlignment="1" applyProtection="1">
      <alignment horizontal="left" vertical="center" indent="1"/>
    </xf>
    <xf numFmtId="3" fontId="120" fillId="0" borderId="44" xfId="0" applyNumberFormat="1" applyFont="1" applyFill="1" applyBorder="1" applyAlignment="1" applyProtection="1">
      <alignment horizontal="left" vertical="center" indent="5"/>
    </xf>
    <xf numFmtId="3" fontId="125" fillId="46" borderId="0"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5"/>
    </xf>
    <xf numFmtId="3" fontId="129"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31" fillId="46" borderId="0" xfId="0" applyNumberFormat="1" applyFont="1" applyFill="1" applyBorder="1" applyAlignment="1" applyProtection="1">
      <alignment horizontal="left" vertical="center"/>
    </xf>
    <xf numFmtId="3" fontId="132" fillId="46" borderId="0" xfId="0" applyNumberFormat="1" applyFont="1" applyFill="1" applyBorder="1" applyAlignment="1" applyProtection="1">
      <alignment horizontal="left" vertical="center"/>
    </xf>
    <xf numFmtId="3" fontId="134" fillId="46" borderId="0" xfId="0" applyNumberFormat="1" applyFont="1" applyFill="1" applyBorder="1" applyAlignment="1" applyProtection="1">
      <alignment horizontal="left" vertical="center"/>
    </xf>
    <xf numFmtId="3" fontId="129" fillId="46" borderId="1" xfId="0" applyNumberFormat="1" applyFont="1" applyFill="1" applyBorder="1" applyAlignment="1" applyProtection="1">
      <alignment horizontal="left" vertical="center"/>
    </xf>
    <xf numFmtId="3" fontId="136" fillId="46" borderId="16" xfId="0" applyNumberFormat="1" applyFont="1" applyFill="1" applyBorder="1" applyAlignment="1" applyProtection="1">
      <alignment horizontal="left" vertical="top"/>
    </xf>
    <xf numFmtId="3" fontId="120" fillId="46" borderId="0" xfId="0" applyNumberFormat="1" applyFont="1" applyFill="1" applyBorder="1" applyAlignment="1" applyProtection="1">
      <alignment horizontal="left" vertical="top"/>
    </xf>
    <xf numFmtId="3" fontId="136" fillId="46" borderId="0" xfId="0" applyNumberFormat="1" applyFont="1" applyFill="1" applyBorder="1" applyAlignment="1" applyProtection="1">
      <alignment horizontal="left" vertical="top"/>
    </xf>
    <xf numFmtId="3" fontId="136" fillId="46" borderId="17" xfId="0" applyNumberFormat="1" applyFont="1" applyFill="1" applyBorder="1" applyAlignment="1" applyProtection="1">
      <alignment horizontal="left" vertical="top"/>
    </xf>
    <xf numFmtId="3" fontId="120"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left" vertical="center" indent="1"/>
    </xf>
    <xf numFmtId="3" fontId="144" fillId="46" borderId="4" xfId="0" applyNumberFormat="1" applyFont="1" applyFill="1" applyBorder="1" applyAlignment="1" applyProtection="1">
      <alignment horizontal="left" vertical="center" indent="1"/>
    </xf>
    <xf numFmtId="3" fontId="144" fillId="46" borderId="0" xfId="0" applyNumberFormat="1" applyFont="1" applyFill="1" applyBorder="1" applyAlignment="1" applyProtection="1">
      <alignment horizontal="left" vertical="top"/>
    </xf>
    <xf numFmtId="3" fontId="144" fillId="46" borderId="4" xfId="0" applyNumberFormat="1" applyFont="1" applyFill="1" applyBorder="1" applyAlignment="1" applyProtection="1">
      <alignment horizontal="left" vertical="top"/>
    </xf>
    <xf numFmtId="3" fontId="140"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right" vertical="center"/>
    </xf>
    <xf numFmtId="3" fontId="142" fillId="46" borderId="0" xfId="0" applyNumberFormat="1" applyFont="1" applyFill="1" applyBorder="1" applyAlignment="1" applyProtection="1">
      <alignment horizontal="center" vertical="center"/>
    </xf>
    <xf numFmtId="3" fontId="142" fillId="46" borderId="0" xfId="0" applyNumberFormat="1" applyFont="1" applyFill="1" applyBorder="1" applyAlignment="1" applyProtection="1">
      <alignment horizontal="right" vertical="center"/>
    </xf>
    <xf numFmtId="3" fontId="143"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right" vertical="center"/>
    </xf>
    <xf numFmtId="3" fontId="145" fillId="46" borderId="0" xfId="0" applyNumberFormat="1" applyFont="1" applyFill="1" applyBorder="1" applyAlignment="1" applyProtection="1">
      <alignment horizontal="left" vertical="top"/>
    </xf>
    <xf numFmtId="3" fontId="138" fillId="46" borderId="0" xfId="0" applyNumberFormat="1" applyFont="1" applyFill="1" applyBorder="1" applyAlignment="1" applyProtection="1">
      <alignment horizontal="left" vertical="top"/>
    </xf>
    <xf numFmtId="3" fontId="138"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center" vertical="top"/>
    </xf>
    <xf numFmtId="3" fontId="137" fillId="0" borderId="0" xfId="0" applyNumberFormat="1" applyFont="1" applyBorder="1" applyAlignment="1" applyProtection="1">
      <alignment horizontal="left" vertical="top" indent="8"/>
    </xf>
    <xf numFmtId="3" fontId="120" fillId="0" borderId="0" xfId="0" applyNumberFormat="1" applyFont="1" applyFill="1" applyAlignment="1" applyProtection="1">
      <alignment horizontal="left" indent="6"/>
    </xf>
    <xf numFmtId="3" fontId="120" fillId="0" borderId="0" xfId="0" applyNumberFormat="1" applyFont="1" applyFill="1" applyBorder="1" applyProtection="1"/>
    <xf numFmtId="3" fontId="123" fillId="0" borderId="1" xfId="0" applyNumberFormat="1" applyFont="1" applyFill="1" applyBorder="1" applyAlignment="1" applyProtection="1">
      <alignment horizontal="left" vertical="top" indent="8"/>
    </xf>
    <xf numFmtId="3" fontId="120" fillId="0" borderId="1" xfId="0" applyNumberFormat="1" applyFont="1" applyFill="1" applyBorder="1" applyAlignment="1" applyProtection="1"/>
    <xf numFmtId="3" fontId="120" fillId="0" borderId="1" xfId="0" applyNumberFormat="1" applyFont="1" applyFill="1" applyBorder="1" applyAlignment="1" applyProtection="1">
      <alignment horizontal="left" indent="6"/>
    </xf>
    <xf numFmtId="3" fontId="121" fillId="0" borderId="1" xfId="0" applyNumberFormat="1" applyFont="1" applyFill="1" applyBorder="1" applyAlignment="1" applyProtection="1">
      <alignment horizontal="center" vertical="center"/>
    </xf>
    <xf numFmtId="3" fontId="122" fillId="0" borderId="1" xfId="0" applyNumberFormat="1" applyFont="1" applyFill="1" applyBorder="1" applyAlignment="1" applyProtection="1">
      <alignment horizontal="center" vertical="center"/>
    </xf>
    <xf numFmtId="1" fontId="124" fillId="0" borderId="16" xfId="0" applyNumberFormat="1" applyFont="1" applyFill="1" applyBorder="1" applyAlignment="1" applyProtection="1">
      <alignment horizontal="center" vertical="center"/>
    </xf>
    <xf numFmtId="1" fontId="124" fillId="0" borderId="45" xfId="0" applyNumberFormat="1" applyFont="1" applyFill="1" applyBorder="1" applyAlignment="1" applyProtection="1">
      <alignment horizontal="center" vertical="center"/>
    </xf>
    <xf numFmtId="1" fontId="124" fillId="0" borderId="43" xfId="0" applyNumberFormat="1" applyFont="1" applyFill="1" applyBorder="1" applyAlignment="1" applyProtection="1">
      <alignment horizontal="center" vertical="center"/>
    </xf>
    <xf numFmtId="3" fontId="125" fillId="46" borderId="44" xfId="0" applyNumberFormat="1" applyFont="1" applyFill="1" applyBorder="1" applyAlignment="1" applyProtection="1">
      <alignment horizontal="left" vertical="center" indent="1"/>
    </xf>
    <xf numFmtId="3" fontId="120" fillId="0" borderId="0" xfId="0" applyNumberFormat="1" applyFont="1" applyFill="1" applyBorder="1" applyAlignment="1" applyProtection="1">
      <alignment horizontal="center" vertical="center"/>
    </xf>
    <xf numFmtId="3" fontId="127" fillId="0" borderId="0" xfId="0" applyNumberFormat="1" applyFont="1" applyFill="1" applyBorder="1" applyAlignment="1" applyProtection="1">
      <alignment horizontal="center" vertical="top"/>
    </xf>
    <xf numFmtId="3" fontId="144" fillId="46" borderId="44" xfId="0" applyNumberFormat="1" applyFont="1" applyFill="1" applyBorder="1" applyAlignment="1" applyProtection="1">
      <alignment horizontal="center" vertical="center"/>
    </xf>
    <xf numFmtId="3" fontId="144" fillId="46" borderId="48" xfId="0" applyNumberFormat="1" applyFont="1" applyFill="1" applyBorder="1" applyAlignment="1" applyProtection="1">
      <alignment horizontal="center" vertical="center"/>
    </xf>
    <xf numFmtId="3" fontId="144" fillId="46" borderId="29" xfId="0" applyNumberFormat="1" applyFont="1" applyFill="1" applyBorder="1" applyAlignment="1" applyProtection="1">
      <alignment horizontal="center" vertical="top"/>
    </xf>
    <xf numFmtId="3" fontId="140"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43"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center" vertical="center"/>
    </xf>
    <xf numFmtId="3" fontId="137" fillId="0" borderId="1" xfId="0" applyNumberFormat="1" applyFont="1" applyFill="1" applyBorder="1" applyAlignment="1" applyProtection="1">
      <alignment horizontal="left" vertical="top" indent="8"/>
    </xf>
    <xf numFmtId="3" fontId="123" fillId="0" borderId="1" xfId="0" applyNumberFormat="1" applyFont="1" applyBorder="1" applyAlignment="1" applyProtection="1">
      <alignment horizontal="left" vertical="top" indent="8"/>
    </xf>
    <xf numFmtId="3" fontId="120" fillId="0" borderId="0" xfId="0" applyNumberFormat="1" applyFont="1" applyBorder="1" applyAlignment="1" applyProtection="1"/>
    <xf numFmtId="3" fontId="120" fillId="0" borderId="0" xfId="0" applyNumberFormat="1" applyFont="1" applyAlignment="1" applyProtection="1"/>
    <xf numFmtId="3" fontId="120" fillId="0" borderId="0" xfId="0" applyNumberFormat="1" applyFont="1" applyAlignment="1" applyProtection="1">
      <alignment horizontal="left" indent="6"/>
    </xf>
    <xf numFmtId="3" fontId="121" fillId="0" borderId="0" xfId="0" applyNumberFormat="1" applyFont="1" applyFill="1" applyBorder="1" applyAlignment="1" applyProtection="1">
      <alignment vertical="center"/>
    </xf>
    <xf numFmtId="3" fontId="122" fillId="0" borderId="0" xfId="0" applyNumberFormat="1" applyFont="1" applyFill="1" applyBorder="1" applyAlignment="1" applyProtection="1">
      <alignment vertical="center"/>
    </xf>
    <xf numFmtId="1" fontId="124" fillId="0" borderId="19" xfId="0" applyNumberFormat="1" applyFont="1" applyFill="1" applyBorder="1" applyAlignment="1" applyProtection="1">
      <alignment horizontal="center" vertical="center"/>
    </xf>
    <xf numFmtId="1" fontId="124" fillId="0" borderId="51" xfId="0" applyNumberFormat="1" applyFont="1" applyFill="1" applyBorder="1" applyAlignment="1" applyProtection="1">
      <alignment horizontal="center" vertical="center"/>
    </xf>
    <xf numFmtId="3" fontId="125" fillId="46" borderId="48" xfId="0" applyNumberFormat="1" applyFont="1" applyFill="1" applyBorder="1" applyAlignment="1" applyProtection="1">
      <alignment horizontal="left" vertical="center" indent="1"/>
    </xf>
    <xf numFmtId="3" fontId="125" fillId="46" borderId="29"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6"/>
    </xf>
    <xf numFmtId="3" fontId="136" fillId="46" borderId="1" xfId="0" applyNumberFormat="1" applyFont="1" applyFill="1" applyBorder="1" applyAlignment="1" applyProtection="1">
      <alignment horizontal="left" vertical="top"/>
    </xf>
    <xf numFmtId="3" fontId="144" fillId="46" borderId="29" xfId="0" applyNumberFormat="1" applyFont="1" applyFill="1" applyBorder="1" applyAlignment="1" applyProtection="1">
      <alignment horizontal="left" vertical="center" indent="1"/>
    </xf>
    <xf numFmtId="3" fontId="144" fillId="46" borderId="29" xfId="0" applyNumberFormat="1" applyFont="1" applyFill="1" applyBorder="1" applyAlignment="1" applyProtection="1">
      <alignment horizontal="left" vertical="top"/>
    </xf>
    <xf numFmtId="3" fontId="140" fillId="46" borderId="4"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41" fillId="46" borderId="4" xfId="0" applyNumberFormat="1" applyFont="1" applyFill="1" applyBorder="1" applyAlignment="1" applyProtection="1">
      <alignment horizontal="left" vertical="center"/>
    </xf>
    <xf numFmtId="3" fontId="141" fillId="46" borderId="0" xfId="0" applyNumberFormat="1" applyFont="1" applyFill="1" applyBorder="1" applyAlignment="1" applyProtection="1">
      <alignment horizontal="left" vertical="center"/>
    </xf>
    <xf numFmtId="3" fontId="140" fillId="46" borderId="0" xfId="0" applyNumberFormat="1" applyFont="1" applyFill="1" applyBorder="1" applyAlignment="1" applyProtection="1">
      <alignment horizontal="left" vertical="center"/>
    </xf>
    <xf numFmtId="3" fontId="142" fillId="46" borderId="4" xfId="0" applyNumberFormat="1" applyFont="1" applyFill="1" applyBorder="1" applyAlignment="1" applyProtection="1">
      <alignment horizontal="left" vertical="center"/>
    </xf>
    <xf numFmtId="3" fontId="142" fillId="46" borderId="0" xfId="0" applyNumberFormat="1" applyFont="1" applyFill="1" applyBorder="1" applyAlignment="1" applyProtection="1">
      <alignment horizontal="left" vertical="center"/>
    </xf>
    <xf numFmtId="3" fontId="143" fillId="46" borderId="0" xfId="0" applyNumberFormat="1" applyFont="1" applyFill="1" applyBorder="1" applyAlignment="1" applyProtection="1">
      <alignment horizontal="left" vertical="center"/>
    </xf>
    <xf numFmtId="3" fontId="140" fillId="46" borderId="5" xfId="0" applyNumberFormat="1" applyFont="1" applyFill="1" applyBorder="1" applyAlignment="1" applyProtection="1">
      <alignment horizontal="left" vertical="center"/>
    </xf>
    <xf numFmtId="3" fontId="140" fillId="46" borderId="1" xfId="0" applyNumberFormat="1" applyFont="1" applyFill="1" applyBorder="1" applyAlignment="1" applyProtection="1">
      <alignment horizontal="left" vertical="center"/>
    </xf>
    <xf numFmtId="3" fontId="145" fillId="46" borderId="4" xfId="0" applyNumberFormat="1" applyFont="1" applyFill="1" applyBorder="1" applyAlignment="1" applyProtection="1">
      <alignment horizontal="left" vertical="top"/>
    </xf>
    <xf numFmtId="3" fontId="145" fillId="46" borderId="5" xfId="0" applyNumberFormat="1" applyFont="1" applyFill="1" applyBorder="1" applyAlignment="1" applyProtection="1">
      <alignment horizontal="left" vertical="top"/>
    </xf>
    <xf numFmtId="3" fontId="137" fillId="0" borderId="1" xfId="0" applyNumberFormat="1" applyFont="1" applyBorder="1" applyAlignment="1" applyProtection="1">
      <alignment horizontal="left" vertical="top" indent="8"/>
    </xf>
    <xf numFmtId="3" fontId="120" fillId="0" borderId="1" xfId="0" applyNumberFormat="1" applyFont="1" applyBorder="1" applyAlignment="1" applyProtection="1"/>
    <xf numFmtId="3" fontId="120" fillId="0" borderId="0" xfId="0" applyNumberFormat="1" applyFont="1" applyFill="1" applyBorder="1" applyAlignment="1" applyProtection="1">
      <alignment horizontal="left" vertical="center" indent="34"/>
    </xf>
    <xf numFmtId="3" fontId="127" fillId="0" borderId="0" xfId="0" applyNumberFormat="1" applyFont="1" applyFill="1" applyBorder="1" applyAlignment="1" applyProtection="1">
      <alignment horizontal="left" vertical="top" indent="34"/>
    </xf>
    <xf numFmtId="3" fontId="144" fillId="46" borderId="54" xfId="0" applyNumberFormat="1" applyFont="1" applyFill="1" applyBorder="1" applyAlignment="1" applyProtection="1">
      <alignment horizontal="left" vertical="center" indent="1"/>
    </xf>
    <xf numFmtId="3" fontId="144" fillId="46" borderId="44" xfId="0" applyNumberFormat="1" applyFont="1" applyFill="1" applyBorder="1" applyAlignment="1" applyProtection="1">
      <alignment horizontal="left" vertical="center" indent="1"/>
    </xf>
    <xf numFmtId="3" fontId="144" fillId="46" borderId="48" xfId="0" applyNumberFormat="1" applyFont="1" applyFill="1" applyBorder="1" applyAlignment="1" applyProtection="1">
      <alignment horizontal="left" vertical="center" indent="1"/>
    </xf>
    <xf numFmtId="3" fontId="120" fillId="0" borderId="1" xfId="0" applyNumberFormat="1" applyFont="1" applyBorder="1" applyAlignment="1" applyProtection="1">
      <alignment horizontal="left" indent="5"/>
    </xf>
    <xf numFmtId="3" fontId="121" fillId="0" borderId="1" xfId="0" applyNumberFormat="1" applyFont="1" applyFill="1" applyBorder="1" applyAlignment="1" applyProtection="1">
      <alignment vertical="center"/>
    </xf>
    <xf numFmtId="3" fontId="122" fillId="0" borderId="1" xfId="0" applyNumberFormat="1" applyFont="1" applyFill="1" applyBorder="1" applyAlignment="1" applyProtection="1">
      <alignment vertical="center"/>
    </xf>
    <xf numFmtId="1" fontId="124" fillId="0" borderId="0"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left" vertical="center" indent="39"/>
    </xf>
    <xf numFmtId="3" fontId="120" fillId="0" borderId="0" xfId="0" applyNumberFormat="1" applyFont="1" applyFill="1" applyBorder="1" applyAlignment="1" applyProtection="1">
      <alignment horizontal="left" vertical="center" indent="5"/>
    </xf>
    <xf numFmtId="3" fontId="127" fillId="0" borderId="0" xfId="0" applyNumberFormat="1" applyFont="1" applyFill="1" applyBorder="1" applyAlignment="1" applyProtection="1">
      <alignment horizontal="left" vertical="top" indent="39"/>
    </xf>
    <xf numFmtId="0" fontId="120" fillId="0" borderId="0" xfId="0" applyFont="1" applyFill="1" applyAlignment="1" applyProtection="1">
      <alignment horizontal="left" indent="5"/>
    </xf>
    <xf numFmtId="0" fontId="120" fillId="0" borderId="0" xfId="0" applyFont="1" applyFill="1" applyProtection="1"/>
    <xf numFmtId="0" fontId="123" fillId="0" borderId="1" xfId="0" applyFont="1" applyFill="1" applyBorder="1" applyAlignment="1" applyProtection="1">
      <alignment horizontal="left" vertical="top" indent="8"/>
    </xf>
    <xf numFmtId="0" fontId="120" fillId="0" borderId="1" xfId="0" applyFont="1" applyFill="1" applyBorder="1" applyAlignment="1" applyProtection="1"/>
    <xf numFmtId="0" fontId="120" fillId="0" borderId="1" xfId="0" applyFont="1" applyFill="1" applyBorder="1" applyAlignment="1" applyProtection="1">
      <alignment horizontal="left" indent="5"/>
    </xf>
    <xf numFmtId="0" fontId="121" fillId="0" borderId="0" xfId="0" applyFont="1" applyFill="1" applyBorder="1" applyAlignment="1" applyProtection="1">
      <alignment vertical="center"/>
    </xf>
    <xf numFmtId="0" fontId="122" fillId="0" borderId="0" xfId="0" applyFont="1" applyFill="1" applyBorder="1" applyAlignment="1" applyProtection="1">
      <alignment vertical="center"/>
    </xf>
    <xf numFmtId="0" fontId="124" fillId="0" borderId="51" xfId="0" applyFont="1" applyFill="1" applyBorder="1" applyAlignment="1" applyProtection="1">
      <alignment horizontal="center" vertical="center"/>
    </xf>
    <xf numFmtId="0" fontId="120" fillId="0" borderId="0" xfId="0" applyFont="1" applyFill="1" applyBorder="1" applyAlignment="1" applyProtection="1">
      <alignment horizontal="left" vertical="center" indent="33"/>
    </xf>
    <xf numFmtId="0" fontId="120" fillId="0" borderId="0" xfId="0" applyFont="1" applyFill="1" applyBorder="1" applyAlignment="1" applyProtection="1">
      <alignment horizontal="left" vertical="center" indent="5"/>
    </xf>
    <xf numFmtId="0" fontId="127" fillId="0" borderId="0" xfId="0" applyFont="1" applyFill="1" applyBorder="1" applyAlignment="1" applyProtection="1">
      <alignment horizontal="left" vertical="top" indent="33"/>
    </xf>
    <xf numFmtId="0" fontId="127" fillId="0" borderId="0" xfId="0" applyFont="1" applyFill="1" applyBorder="1" applyAlignment="1" applyProtection="1">
      <alignment horizontal="left" vertical="top" indent="5"/>
    </xf>
    <xf numFmtId="168" fontId="146" fillId="46" borderId="0" xfId="0" applyNumberFormat="1" applyFont="1" applyFill="1" applyBorder="1" applyAlignment="1" applyProtection="1">
      <alignment horizontal="left" vertical="center"/>
    </xf>
    <xf numFmtId="168" fontId="147" fillId="46" borderId="0" xfId="0" applyNumberFormat="1" applyFont="1" applyFill="1" applyBorder="1" applyAlignment="1" applyProtection="1">
      <alignment horizontal="left" vertical="center"/>
    </xf>
    <xf numFmtId="168" fontId="148" fillId="46" borderId="0" xfId="0" applyNumberFormat="1" applyFont="1" applyFill="1" applyBorder="1" applyAlignment="1" applyProtection="1">
      <alignment horizontal="left" vertical="center"/>
    </xf>
    <xf numFmtId="168" fontId="129" fillId="46" borderId="1" xfId="0" applyNumberFormat="1" applyFont="1" applyFill="1" applyBorder="1" applyAlignment="1" applyProtection="1">
      <alignment horizontal="left" vertical="center"/>
    </xf>
    <xf numFmtId="167" fontId="136" fillId="46" borderId="0" xfId="0" applyNumberFormat="1" applyFont="1" applyFill="1" applyBorder="1" applyAlignment="1" applyProtection="1">
      <alignment horizontal="left" vertical="top"/>
    </xf>
    <xf numFmtId="167" fontId="127" fillId="46" borderId="0" xfId="0" applyNumberFormat="1" applyFont="1" applyFill="1" applyBorder="1" applyAlignment="1" applyProtection="1">
      <alignment horizontal="left" vertical="top"/>
    </xf>
    <xf numFmtId="167" fontId="136" fillId="46" borderId="1" xfId="0" applyNumberFormat="1" applyFont="1" applyFill="1" applyBorder="1" applyAlignment="1" applyProtection="1">
      <alignment horizontal="left" vertical="top"/>
    </xf>
    <xf numFmtId="167" fontId="127" fillId="46" borderId="1" xfId="0" applyNumberFormat="1" applyFont="1" applyFill="1" applyBorder="1" applyAlignment="1" applyProtection="1">
      <alignment horizontal="left" vertical="top"/>
    </xf>
    <xf numFmtId="0" fontId="137" fillId="0" borderId="1" xfId="0" applyFont="1" applyFill="1" applyBorder="1" applyAlignment="1" applyProtection="1">
      <alignment horizontal="left" vertical="top" indent="8"/>
    </xf>
    <xf numFmtId="0" fontId="144" fillId="46" borderId="54" xfId="0" applyFont="1" applyFill="1" applyBorder="1" applyAlignment="1" applyProtection="1">
      <alignment horizontal="left" vertical="center" indent="1"/>
    </xf>
    <xf numFmtId="0" fontId="144" fillId="46" borderId="44" xfId="0" applyFont="1" applyFill="1" applyBorder="1" applyAlignment="1" applyProtection="1">
      <alignment horizontal="left" vertical="center" indent="1"/>
    </xf>
    <xf numFmtId="0" fontId="144" fillId="46" borderId="48" xfId="0" applyFont="1" applyFill="1" applyBorder="1" applyAlignment="1" applyProtection="1">
      <alignment horizontal="left" vertical="center" indent="1"/>
    </xf>
    <xf numFmtId="0" fontId="144" fillId="46" borderId="4" xfId="0" applyFont="1" applyFill="1" applyBorder="1" applyAlignment="1" applyProtection="1">
      <alignment horizontal="left" vertical="top"/>
    </xf>
    <xf numFmtId="0" fontId="144" fillId="46" borderId="0" xfId="0" applyFont="1" applyFill="1" applyBorder="1" applyAlignment="1" applyProtection="1">
      <alignment horizontal="left" vertical="top"/>
    </xf>
    <xf numFmtId="0" fontId="144" fillId="46" borderId="29" xfId="0" applyFont="1" applyFill="1" applyBorder="1" applyAlignment="1" applyProtection="1">
      <alignment horizontal="left" vertical="top"/>
    </xf>
    <xf numFmtId="167" fontId="140"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168" fontId="141" fillId="46" borderId="4" xfId="0" applyNumberFormat="1" applyFont="1" applyFill="1" applyBorder="1" applyAlignment="1" applyProtection="1">
      <alignment horizontal="left" vertical="center"/>
    </xf>
    <xf numFmtId="168" fontId="141" fillId="46" borderId="0" xfId="0" applyNumberFormat="1" applyFont="1" applyFill="1" applyBorder="1" applyAlignment="1" applyProtection="1">
      <alignment horizontal="left" vertical="center"/>
    </xf>
    <xf numFmtId="168" fontId="140" fillId="46" borderId="4" xfId="0" applyNumberFormat="1" applyFont="1" applyFill="1" applyBorder="1" applyAlignment="1" applyProtection="1">
      <alignment horizontal="left" vertical="center"/>
    </xf>
    <xf numFmtId="168" fontId="140" fillId="46" borderId="0" xfId="0" applyNumberFormat="1" applyFont="1" applyFill="1" applyBorder="1" applyAlignment="1" applyProtection="1">
      <alignment horizontal="left" vertical="center"/>
    </xf>
    <xf numFmtId="168" fontId="142" fillId="46" borderId="4" xfId="0" applyNumberFormat="1" applyFont="1" applyFill="1" applyBorder="1" applyAlignment="1" applyProtection="1">
      <alignment horizontal="left" vertical="center"/>
    </xf>
    <xf numFmtId="168" fontId="142" fillId="46" borderId="0" xfId="0" applyNumberFormat="1" applyFont="1" applyFill="1" applyBorder="1" applyAlignment="1" applyProtection="1">
      <alignment horizontal="left" vertical="center"/>
    </xf>
    <xf numFmtId="168" fontId="143" fillId="46" borderId="0" xfId="0" applyNumberFormat="1" applyFont="1" applyFill="1" applyBorder="1" applyAlignment="1" applyProtection="1">
      <alignment horizontal="left" vertical="center"/>
    </xf>
    <xf numFmtId="167" fontId="145" fillId="46" borderId="4" xfId="0" applyNumberFormat="1" applyFont="1" applyFill="1" applyBorder="1" applyAlignment="1" applyProtection="1">
      <alignment horizontal="left" vertical="top"/>
    </xf>
    <xf numFmtId="167" fontId="145" fillId="46" borderId="5" xfId="0" applyNumberFormat="1" applyFont="1" applyFill="1" applyBorder="1" applyAlignment="1" applyProtection="1">
      <alignment horizontal="left" vertical="top"/>
    </xf>
    <xf numFmtId="0" fontId="120" fillId="0" borderId="1" xfId="0" applyFont="1" applyBorder="1" applyAlignment="1" applyProtection="1">
      <alignment horizontal="left" indent="5"/>
    </xf>
    <xf numFmtId="0" fontId="120" fillId="0" borderId="0" xfId="0" applyFont="1" applyFill="1" applyBorder="1" applyAlignment="1" applyProtection="1">
      <alignment horizontal="center" vertical="center"/>
    </xf>
    <xf numFmtId="0" fontId="127" fillId="0" borderId="0" xfId="0" applyFont="1" applyFill="1" applyBorder="1" applyAlignment="1" applyProtection="1">
      <alignment horizontal="center" vertical="top"/>
    </xf>
    <xf numFmtId="3" fontId="130" fillId="7" borderId="0" xfId="0" applyNumberFormat="1" applyFont="1" applyFill="1" applyBorder="1" applyAlignment="1" applyProtection="1">
      <alignment horizontal="right" vertical="center"/>
      <protection locked="0"/>
    </xf>
    <xf numFmtId="3" fontId="128" fillId="7" borderId="0" xfId="0" applyNumberFormat="1" applyFont="1" applyFill="1" applyBorder="1" applyAlignment="1" applyProtection="1">
      <alignment horizontal="right" vertical="center"/>
      <protection locked="0"/>
    </xf>
    <xf numFmtId="3" fontId="133" fillId="7" borderId="0" xfId="0" applyNumberFormat="1" applyFont="1" applyFill="1" applyBorder="1" applyAlignment="1" applyProtection="1">
      <alignment horizontal="right" vertical="center"/>
      <protection locked="0"/>
    </xf>
    <xf numFmtId="3" fontId="135" fillId="7" borderId="0" xfId="0" applyNumberFormat="1" applyFont="1" applyFill="1" applyBorder="1" applyAlignment="1" applyProtection="1">
      <alignment horizontal="right" vertical="center"/>
      <protection locked="0"/>
    </xf>
    <xf numFmtId="3" fontId="135" fillId="7" borderId="23" xfId="0" applyNumberFormat="1" applyFont="1" applyFill="1" applyBorder="1" applyAlignment="1" applyProtection="1">
      <alignment horizontal="right" vertical="center"/>
      <protection locked="0"/>
    </xf>
    <xf numFmtId="3" fontId="135" fillId="7" borderId="52" xfId="0" applyNumberFormat="1" applyFont="1" applyFill="1" applyBorder="1" applyAlignment="1" applyProtection="1">
      <alignment horizontal="right" vertical="center"/>
      <protection locked="0"/>
    </xf>
    <xf numFmtId="168" fontId="140" fillId="46" borderId="5" xfId="0" applyNumberFormat="1" applyFont="1" applyFill="1" applyBorder="1" applyAlignment="1" applyProtection="1">
      <alignment horizontal="left" vertical="center"/>
    </xf>
    <xf numFmtId="168" fontId="140" fillId="46" borderId="1" xfId="0" applyNumberFormat="1" applyFont="1" applyFill="1" applyBorder="1" applyAlignment="1" applyProtection="1">
      <alignment horizontal="left" vertical="center"/>
    </xf>
    <xf numFmtId="0" fontId="120" fillId="0" borderId="0" xfId="0" applyFont="1" applyFill="1" applyAlignment="1" applyProtection="1">
      <alignment horizontal="left" indent="3"/>
    </xf>
    <xf numFmtId="0" fontId="120" fillId="0" borderId="1" xfId="0" applyFont="1" applyFill="1" applyBorder="1" applyAlignment="1" applyProtection="1">
      <alignment horizontal="left" indent="3"/>
    </xf>
    <xf numFmtId="0" fontId="124" fillId="0" borderId="0" xfId="0" applyFont="1" applyFill="1" applyBorder="1" applyAlignment="1" applyProtection="1">
      <alignment horizontal="left" vertical="center" indent="3"/>
    </xf>
    <xf numFmtId="0" fontId="120" fillId="0" borderId="0" xfId="0" applyFont="1" applyFill="1" applyBorder="1" applyAlignment="1" applyProtection="1">
      <alignment horizontal="left" vertical="center" indent="3"/>
    </xf>
    <xf numFmtId="0" fontId="127" fillId="0" borderId="0" xfId="0" applyFont="1" applyFill="1" applyBorder="1" applyAlignment="1" applyProtection="1">
      <alignment horizontal="left" vertical="top" indent="3"/>
    </xf>
    <xf numFmtId="3" fontId="130" fillId="7" borderId="43" xfId="0" applyNumberFormat="1" applyFont="1" applyFill="1" applyBorder="1" applyAlignment="1" applyProtection="1">
      <alignment horizontal="right" vertical="center"/>
      <protection locked="0"/>
    </xf>
    <xf numFmtId="3" fontId="128" fillId="7" borderId="43" xfId="0" applyNumberFormat="1" applyFont="1" applyFill="1" applyBorder="1" applyAlignment="1" applyProtection="1">
      <alignment horizontal="right" vertical="center"/>
      <protection locked="0"/>
    </xf>
    <xf numFmtId="3" fontId="133" fillId="7" borderId="43" xfId="0" applyNumberFormat="1" applyFont="1" applyFill="1" applyBorder="1" applyAlignment="1" applyProtection="1">
      <alignment horizontal="right" vertical="center"/>
      <protection locked="0"/>
    </xf>
    <xf numFmtId="3" fontId="135" fillId="7" borderId="43" xfId="0" applyNumberFormat="1" applyFont="1" applyFill="1" applyBorder="1" applyAlignment="1" applyProtection="1">
      <alignment horizontal="right" vertical="center"/>
      <protection locked="0"/>
    </xf>
    <xf numFmtId="0" fontId="120" fillId="0" borderId="0" xfId="0" applyFont="1" applyFill="1" applyAlignment="1" applyProtection="1">
      <alignment horizontal="right" indent="1"/>
    </xf>
    <xf numFmtId="0" fontId="120" fillId="0" borderId="1" xfId="0" applyFont="1" applyFill="1" applyBorder="1" applyAlignment="1" applyProtection="1">
      <alignment horizontal="right" indent="1"/>
    </xf>
    <xf numFmtId="0" fontId="120" fillId="0" borderId="0" xfId="0" applyFont="1" applyFill="1" applyBorder="1" applyAlignment="1" applyProtection="1">
      <alignment horizontal="right" vertical="center" indent="1"/>
    </xf>
    <xf numFmtId="0" fontId="127" fillId="0" borderId="0" xfId="0" applyFont="1" applyFill="1" applyBorder="1" applyAlignment="1" applyProtection="1">
      <alignment horizontal="right" vertical="top" indent="1"/>
    </xf>
    <xf numFmtId="0" fontId="120" fillId="0" borderId="1" xfId="0" applyFont="1" applyBorder="1" applyAlignment="1" applyProtection="1">
      <alignment horizontal="right" indent="1"/>
    </xf>
    <xf numFmtId="0" fontId="123" fillId="0" borderId="0" xfId="0" applyFont="1" applyBorder="1" applyAlignment="1" applyProtection="1">
      <alignment horizontal="left" vertical="top" indent="8"/>
    </xf>
    <xf numFmtId="0" fontId="120" fillId="0" borderId="0" xfId="0" applyFont="1" applyBorder="1" applyAlignment="1" applyProtection="1"/>
    <xf numFmtId="0" fontId="120" fillId="0" borderId="0" xfId="0" applyFont="1" applyAlignment="1" applyProtection="1"/>
    <xf numFmtId="0" fontId="120" fillId="0" borderId="0" xfId="0" applyFont="1" applyAlignment="1" applyProtection="1">
      <alignment horizontal="right" indent="1"/>
    </xf>
    <xf numFmtId="0" fontId="124" fillId="0" borderId="59" xfId="0" applyFont="1" applyFill="1" applyBorder="1" applyAlignment="1" applyProtection="1">
      <alignment horizontal="center" vertical="center"/>
    </xf>
    <xf numFmtId="0" fontId="124" fillId="0" borderId="58" xfId="0" applyFont="1" applyFill="1" applyBorder="1" applyAlignment="1" applyProtection="1">
      <alignment horizontal="center" vertical="center"/>
    </xf>
    <xf numFmtId="0" fontId="124" fillId="0" borderId="60" xfId="0" applyFont="1" applyFill="1" applyBorder="1" applyAlignment="1" applyProtection="1">
      <alignment horizontal="center" vertical="center"/>
    </xf>
    <xf numFmtId="0" fontId="124" fillId="0" borderId="55" xfId="0" applyFont="1" applyFill="1" applyBorder="1" applyAlignment="1" applyProtection="1">
      <alignment horizontal="center" vertical="center"/>
    </xf>
    <xf numFmtId="0" fontId="125" fillId="46" borderId="0" xfId="0" applyFont="1" applyFill="1" applyBorder="1" applyAlignment="1" applyProtection="1">
      <alignment horizontal="left" vertical="center" indent="1"/>
    </xf>
    <xf numFmtId="3" fontId="135" fillId="7" borderId="61" xfId="0" applyNumberFormat="1" applyFont="1" applyFill="1" applyBorder="1" applyAlignment="1" applyProtection="1">
      <alignment horizontal="right" vertical="center"/>
      <protection locked="0"/>
    </xf>
    <xf numFmtId="0" fontId="137" fillId="0" borderId="0" xfId="0" applyFont="1" applyBorder="1" applyAlignment="1" applyProtection="1">
      <alignment horizontal="left" vertical="top" indent="8"/>
    </xf>
    <xf numFmtId="3" fontId="130" fillId="7" borderId="0" xfId="0" applyNumberFormat="1" applyFont="1" applyFill="1" applyBorder="1" applyAlignment="1" applyProtection="1">
      <alignment horizontal="right" vertical="center" indent="1"/>
      <protection locked="0"/>
    </xf>
    <xf numFmtId="3" fontId="128" fillId="7" borderId="0" xfId="0" applyNumberFormat="1" applyFont="1" applyFill="1" applyBorder="1" applyAlignment="1" applyProtection="1">
      <alignment horizontal="right" vertical="center" indent="1"/>
      <protection locked="0"/>
    </xf>
    <xf numFmtId="3" fontId="133" fillId="7" borderId="0" xfId="0" applyNumberFormat="1" applyFont="1" applyFill="1" applyBorder="1" applyAlignment="1" applyProtection="1">
      <alignment horizontal="right" vertical="center" indent="1"/>
      <protection locked="0"/>
    </xf>
    <xf numFmtId="3" fontId="135" fillId="7" borderId="46" xfId="0" applyNumberFormat="1" applyFont="1" applyFill="1" applyBorder="1" applyAlignment="1" applyProtection="1">
      <alignment horizontal="right" vertical="center" indent="1"/>
      <protection locked="0"/>
    </xf>
    <xf numFmtId="3" fontId="135" fillId="7" borderId="0" xfId="0" applyNumberFormat="1" applyFont="1" applyFill="1" applyBorder="1" applyAlignment="1" applyProtection="1">
      <alignment horizontal="right" vertical="center" indent="1"/>
      <protection locked="0"/>
    </xf>
    <xf numFmtId="0" fontId="120" fillId="0" borderId="0" xfId="0" applyFont="1" applyFill="1" applyBorder="1" applyAlignment="1" applyProtection="1">
      <alignment horizontal="center" vertical="center"/>
    </xf>
    <xf numFmtId="3" fontId="120" fillId="0" borderId="0" xfId="0" applyNumberFormat="1" applyFont="1" applyFill="1" applyBorder="1" applyAlignment="1" applyProtection="1">
      <alignment horizontal="center" vertical="center"/>
    </xf>
    <xf numFmtId="0" fontId="124" fillId="0" borderId="20" xfId="0" applyFont="1" applyFill="1" applyBorder="1" applyAlignment="1" applyProtection="1">
      <alignment horizontal="center" vertical="center"/>
    </xf>
    <xf numFmtId="0" fontId="0" fillId="0" borderId="16" xfId="0" applyBorder="1" applyAlignment="1" applyProtection="1">
      <alignment horizontal="left" indent="3"/>
    </xf>
    <xf numFmtId="0" fontId="120" fillId="0" borderId="0" xfId="0" applyFont="1" applyFill="1" applyBorder="1" applyAlignment="1" applyProtection="1">
      <alignment horizontal="left" indent="3"/>
    </xf>
    <xf numFmtId="0" fontId="124" fillId="0" borderId="51" xfId="0" applyFont="1" applyFill="1" applyBorder="1" applyAlignment="1" applyProtection="1">
      <alignment horizontal="left" vertical="center" indent="3"/>
    </xf>
    <xf numFmtId="1" fontId="120" fillId="0" borderId="1" xfId="0" applyNumberFormat="1" applyFont="1" applyBorder="1" applyProtection="1"/>
    <xf numFmtId="1" fontId="120" fillId="0" borderId="46" xfId="0" applyNumberFormat="1" applyFont="1" applyBorder="1" applyProtection="1"/>
    <xf numFmtId="1" fontId="120" fillId="0" borderId="23" xfId="0" applyNumberFormat="1" applyFont="1" applyBorder="1" applyProtection="1"/>
    <xf numFmtId="3" fontId="130" fillId="7" borderId="53" xfId="0" applyNumberFormat="1" applyFont="1" applyFill="1" applyBorder="1" applyAlignment="1" applyProtection="1">
      <alignment horizontal="right" vertical="center"/>
      <protection locked="0"/>
    </xf>
    <xf numFmtId="3" fontId="128" fillId="7" borderId="53" xfId="0" applyNumberFormat="1" applyFont="1" applyFill="1" applyBorder="1" applyAlignment="1" applyProtection="1">
      <alignment horizontal="right" vertical="center"/>
      <protection locked="0"/>
    </xf>
    <xf numFmtId="3" fontId="120" fillId="0" borderId="0" xfId="0" applyNumberFormat="1" applyFont="1" applyFill="1" applyBorder="1" applyAlignment="1" applyProtection="1">
      <alignment horizontal="center" vertical="center"/>
    </xf>
    <xf numFmtId="3" fontId="140" fillId="46" borderId="0" xfId="0" applyNumberFormat="1" applyFont="1" applyFill="1" applyBorder="1" applyAlignment="1" applyProtection="1">
      <alignment horizontal="left" vertical="center"/>
    </xf>
    <xf numFmtId="0" fontId="114" fillId="0" borderId="0" xfId="217" applyNumberFormat="1" applyBorder="1" applyAlignment="1" applyProtection="1"/>
    <xf numFmtId="0" fontId="119" fillId="0" borderId="0" xfId="217" applyFont="1" applyFill="1" applyBorder="1" applyAlignment="1" applyProtection="1">
      <alignment vertical="top"/>
    </xf>
    <xf numFmtId="0" fontId="119" fillId="0" borderId="0" xfId="217" applyFont="1" applyFill="1" applyBorder="1" applyAlignment="1">
      <alignment vertical="top"/>
    </xf>
    <xf numFmtId="0" fontId="120" fillId="0" borderId="0" xfId="217" applyFont="1" applyFill="1" applyAlignment="1" applyProtection="1"/>
    <xf numFmtId="0" fontId="120" fillId="0" borderId="0" xfId="217" applyFont="1" applyFill="1" applyAlignment="1" applyProtection="1">
      <alignment horizontal="right" indent="1"/>
    </xf>
    <xf numFmtId="0" fontId="121" fillId="0" borderId="0" xfId="217" applyFont="1" applyFill="1" applyBorder="1" applyAlignment="1" applyProtection="1">
      <alignment vertical="center" wrapText="1"/>
    </xf>
    <xf numFmtId="0" fontId="120" fillId="0" borderId="0" xfId="217" applyFont="1" applyFill="1" applyProtection="1"/>
    <xf numFmtId="49" fontId="122" fillId="0" borderId="0" xfId="217" applyNumberFormat="1" applyFont="1" applyFill="1" applyBorder="1" applyAlignment="1" applyProtection="1">
      <alignment horizontal="left" vertical="center" wrapText="1" indent="1"/>
    </xf>
    <xf numFmtId="0" fontId="114" fillId="0" borderId="0" xfId="217" applyFill="1" applyProtection="1"/>
    <xf numFmtId="0" fontId="114" fillId="0" borderId="0" xfId="217" applyProtection="1"/>
    <xf numFmtId="0" fontId="50" fillId="0" borderId="0" xfId="217" applyNumberFormat="1" applyFont="1" applyBorder="1" applyAlignment="1" applyProtection="1">
      <alignment horizontal="center" vertical="center"/>
    </xf>
    <xf numFmtId="0" fontId="137" fillId="0" borderId="1" xfId="217" applyFont="1" applyBorder="1" applyAlignment="1" applyProtection="1">
      <alignment horizontal="left" vertical="top" indent="8"/>
    </xf>
    <xf numFmtId="0" fontId="123" fillId="0" borderId="1" xfId="217" applyFont="1" applyBorder="1" applyAlignment="1" applyProtection="1">
      <alignment horizontal="left" vertical="top" indent="8"/>
    </xf>
    <xf numFmtId="0" fontId="120" fillId="0" borderId="1" xfId="217" applyFont="1" applyBorder="1" applyAlignment="1" applyProtection="1"/>
    <xf numFmtId="0" fontId="120" fillId="0" borderId="1" xfId="217" applyFont="1" applyBorder="1" applyAlignment="1" applyProtection="1">
      <alignment horizontal="right" indent="1"/>
    </xf>
    <xf numFmtId="0" fontId="120" fillId="0" borderId="0" xfId="217" applyFont="1" applyBorder="1" applyAlignment="1" applyProtection="1">
      <alignment horizontal="right" indent="1"/>
    </xf>
    <xf numFmtId="0" fontId="121" fillId="0" borderId="0" xfId="217" applyFont="1" applyFill="1" applyBorder="1" applyAlignment="1" applyProtection="1">
      <alignment vertical="center"/>
    </xf>
    <xf numFmtId="0" fontId="122" fillId="0" borderId="0" xfId="217" applyFont="1" applyFill="1" applyBorder="1" applyAlignment="1" applyProtection="1">
      <alignment vertical="center"/>
    </xf>
    <xf numFmtId="0" fontId="15" fillId="3" borderId="0" xfId="217" applyNumberFormat="1" applyFont="1" applyFill="1" applyBorder="1" applyAlignment="1" applyProtection="1">
      <alignment horizontal="center" vertical="center" wrapText="1"/>
    </xf>
    <xf numFmtId="0" fontId="124" fillId="0" borderId="16" xfId="217" applyFont="1" applyFill="1" applyBorder="1" applyAlignment="1" applyProtection="1">
      <alignment horizontal="center" vertical="center"/>
    </xf>
    <xf numFmtId="0" fontId="124" fillId="0" borderId="45" xfId="217" applyFont="1" applyFill="1" applyBorder="1" applyAlignment="1" applyProtection="1">
      <alignment horizontal="center" vertical="center"/>
    </xf>
    <xf numFmtId="0" fontId="124" fillId="0" borderId="43" xfId="217" applyFont="1" applyFill="1" applyBorder="1" applyAlignment="1" applyProtection="1">
      <alignment horizontal="center" vertical="center"/>
    </xf>
    <xf numFmtId="0" fontId="124" fillId="0" borderId="47" xfId="217" applyFont="1" applyFill="1" applyBorder="1" applyAlignment="1" applyProtection="1">
      <alignment horizontal="center" vertical="center"/>
    </xf>
    <xf numFmtId="0" fontId="124" fillId="0" borderId="19" xfId="217" applyFont="1" applyFill="1" applyBorder="1" applyAlignment="1" applyProtection="1">
      <alignment horizontal="center" vertical="center"/>
    </xf>
    <xf numFmtId="0" fontId="125" fillId="46" borderId="44" xfId="217" applyFont="1" applyFill="1" applyBorder="1" applyAlignment="1" applyProtection="1">
      <alignment horizontal="left" vertical="center" indent="1"/>
    </xf>
    <xf numFmtId="0" fontId="120" fillId="0" borderId="44" xfId="217" applyFont="1" applyFill="1" applyBorder="1" applyAlignment="1" applyProtection="1">
      <alignment vertical="center"/>
    </xf>
    <xf numFmtId="0" fontId="120" fillId="0" borderId="0" xfId="217" applyFont="1" applyFill="1" applyBorder="1" applyAlignment="1" applyProtection="1">
      <alignment vertical="center"/>
    </xf>
    <xf numFmtId="0" fontId="144" fillId="46" borderId="54" xfId="217" applyFont="1" applyFill="1" applyBorder="1" applyAlignment="1" applyProtection="1">
      <alignment horizontal="left" vertical="center" indent="1"/>
    </xf>
    <xf numFmtId="0" fontId="144" fillId="46" borderId="44" xfId="217" applyFont="1" applyFill="1" applyBorder="1" applyAlignment="1" applyProtection="1">
      <alignment horizontal="left" vertical="center" indent="1"/>
    </xf>
    <xf numFmtId="0" fontId="144" fillId="46" borderId="48" xfId="217" applyFont="1" applyFill="1" applyBorder="1" applyAlignment="1" applyProtection="1">
      <alignment horizontal="left" vertical="center" indent="1"/>
    </xf>
    <xf numFmtId="0" fontId="15" fillId="3" borderId="0" xfId="217" applyNumberFormat="1" applyFont="1" applyFill="1" applyBorder="1" applyAlignment="1" applyProtection="1">
      <alignment horizontal="center" vertical="top" wrapText="1"/>
    </xf>
    <xf numFmtId="0" fontId="125" fillId="46" borderId="0" xfId="217" applyFont="1" applyFill="1" applyBorder="1" applyAlignment="1" applyProtection="1">
      <alignment horizontal="left" vertical="top"/>
    </xf>
    <xf numFmtId="0" fontId="127" fillId="0" borderId="0" xfId="217" applyFont="1" applyFill="1" applyBorder="1" applyAlignment="1" applyProtection="1">
      <alignment vertical="top"/>
    </xf>
    <xf numFmtId="0" fontId="138" fillId="0" borderId="0" xfId="217" applyFont="1" applyFill="1" applyBorder="1" applyAlignment="1" applyProtection="1">
      <alignment vertical="top"/>
    </xf>
    <xf numFmtId="0" fontId="144" fillId="46" borderId="4" xfId="217" applyFont="1" applyFill="1" applyBorder="1" applyAlignment="1" applyProtection="1">
      <alignment horizontal="left" vertical="top"/>
    </xf>
    <xf numFmtId="0" fontId="144" fillId="46" borderId="0" xfId="217" applyFont="1" applyFill="1" applyBorder="1" applyAlignment="1" applyProtection="1">
      <alignment horizontal="left" vertical="top"/>
    </xf>
    <xf numFmtId="0" fontId="144" fillId="46" borderId="29" xfId="217" applyFont="1" applyFill="1" applyBorder="1" applyAlignment="1" applyProtection="1">
      <alignment horizontal="left" vertical="top"/>
    </xf>
    <xf numFmtId="0" fontId="114" fillId="0" borderId="0" xfId="217" applyAlignment="1" applyProtection="1">
      <alignment vertical="top"/>
    </xf>
    <xf numFmtId="0" fontId="24" fillId="3" borderId="0" xfId="217" applyNumberFormat="1" applyFont="1" applyFill="1" applyBorder="1" applyAlignment="1" applyProtection="1">
      <alignment horizontal="right" vertical="center"/>
    </xf>
    <xf numFmtId="3" fontId="130" fillId="7" borderId="43" xfId="217" applyNumberFormat="1" applyFont="1" applyFill="1" applyBorder="1" applyAlignment="1" applyProtection="1">
      <alignment horizontal="right" vertical="center"/>
      <protection locked="0"/>
    </xf>
    <xf numFmtId="3" fontId="130" fillId="7" borderId="45" xfId="217" applyNumberFormat="1" applyFont="1" applyFill="1" applyBorder="1" applyAlignment="1" applyProtection="1">
      <alignment horizontal="right" vertical="center"/>
      <protection locked="0"/>
    </xf>
    <xf numFmtId="3" fontId="130" fillId="7" borderId="0" xfId="217" applyNumberFormat="1" applyFont="1" applyFill="1" applyBorder="1" applyAlignment="1" applyProtection="1">
      <alignment horizontal="right" vertical="center"/>
      <protection locked="0"/>
    </xf>
    <xf numFmtId="0" fontId="114" fillId="0" borderId="0" xfId="217" applyBorder="1" applyAlignment="1" applyProtection="1">
      <alignment vertical="center"/>
    </xf>
    <xf numFmtId="0" fontId="114" fillId="0" borderId="0" xfId="217" applyAlignment="1" applyProtection="1">
      <alignment vertical="center"/>
    </xf>
    <xf numFmtId="0" fontId="15" fillId="3" borderId="0" xfId="217" applyNumberFormat="1" applyFont="1" applyFill="1" applyBorder="1" applyAlignment="1" applyProtection="1">
      <alignment horizontal="right" vertical="center"/>
    </xf>
    <xf numFmtId="167" fontId="129" fillId="46" borderId="0" xfId="217" applyNumberFormat="1" applyFont="1" applyFill="1" applyBorder="1" applyAlignment="1" applyProtection="1">
      <alignment horizontal="left" vertical="center"/>
    </xf>
    <xf numFmtId="0" fontId="120" fillId="46" borderId="0" xfId="217" applyFont="1" applyFill="1" applyBorder="1" applyAlignment="1" applyProtection="1">
      <alignment horizontal="left" vertical="center"/>
    </xf>
    <xf numFmtId="167" fontId="140" fillId="46" borderId="4" xfId="217" applyNumberFormat="1" applyFont="1" applyFill="1" applyBorder="1" applyAlignment="1" applyProtection="1">
      <alignment horizontal="left" vertical="center"/>
    </xf>
    <xf numFmtId="0" fontId="138" fillId="46" borderId="0" xfId="217" applyFont="1" applyFill="1" applyBorder="1" applyAlignment="1" applyProtection="1">
      <alignment horizontal="left" vertical="center"/>
    </xf>
    <xf numFmtId="0" fontId="14" fillId="3" borderId="0" xfId="217" applyNumberFormat="1" applyFont="1" applyFill="1" applyBorder="1" applyAlignment="1" applyProtection="1">
      <alignment horizontal="right" vertical="top"/>
    </xf>
    <xf numFmtId="168" fontId="131" fillId="46" borderId="0" xfId="217" applyNumberFormat="1" applyFont="1" applyFill="1" applyBorder="1" applyAlignment="1" applyProtection="1">
      <alignment horizontal="left" vertical="center"/>
    </xf>
    <xf numFmtId="3" fontId="128" fillId="7" borderId="43" xfId="217" applyNumberFormat="1" applyFont="1" applyFill="1" applyBorder="1" applyAlignment="1" applyProtection="1">
      <alignment horizontal="right" vertical="center"/>
      <protection locked="0"/>
    </xf>
    <xf numFmtId="3" fontId="128" fillId="7" borderId="45" xfId="217" applyNumberFormat="1" applyFont="1" applyFill="1" applyBorder="1" applyAlignment="1" applyProtection="1">
      <alignment horizontal="right" vertical="center"/>
      <protection locked="0"/>
    </xf>
    <xf numFmtId="3" fontId="128" fillId="7" borderId="0" xfId="217" applyNumberFormat="1" applyFont="1" applyFill="1" applyBorder="1" applyAlignment="1" applyProtection="1">
      <alignment horizontal="right" vertical="center"/>
      <protection locked="0"/>
    </xf>
    <xf numFmtId="168" fontId="141" fillId="46" borderId="4" xfId="217" applyNumberFormat="1" applyFont="1" applyFill="1" applyBorder="1" applyAlignment="1" applyProtection="1">
      <alignment horizontal="left" vertical="center"/>
    </xf>
    <xf numFmtId="168" fontId="141" fillId="46" borderId="0" xfId="217" applyNumberFormat="1" applyFont="1" applyFill="1" applyBorder="1" applyAlignment="1" applyProtection="1">
      <alignment horizontal="left" vertical="center"/>
    </xf>
    <xf numFmtId="0" fontId="15" fillId="0" borderId="0" xfId="217" applyFont="1" applyBorder="1" applyAlignment="1" applyProtection="1">
      <alignment vertical="top"/>
    </xf>
    <xf numFmtId="0" fontId="15" fillId="0" borderId="0" xfId="217" applyFont="1" applyAlignment="1" applyProtection="1">
      <alignment vertical="top"/>
    </xf>
    <xf numFmtId="0" fontId="114" fillId="0" borderId="0" xfId="217" applyBorder="1" applyAlignment="1" applyProtection="1">
      <alignment vertical="top"/>
    </xf>
    <xf numFmtId="0" fontId="14" fillId="5" borderId="0" xfId="217" applyNumberFormat="1" applyFont="1" applyFill="1" applyBorder="1" applyAlignment="1" applyProtection="1">
      <alignment horizontal="right" vertical="top"/>
    </xf>
    <xf numFmtId="0" fontId="15" fillId="5" borderId="0" xfId="217" applyNumberFormat="1" applyFont="1" applyFill="1" applyBorder="1" applyAlignment="1" applyProtection="1">
      <alignment horizontal="right" vertical="top"/>
    </xf>
    <xf numFmtId="168" fontId="129" fillId="46" borderId="0" xfId="217" applyNumberFormat="1" applyFont="1" applyFill="1" applyBorder="1" applyAlignment="1" applyProtection="1">
      <alignment horizontal="left" vertical="center"/>
    </xf>
    <xf numFmtId="168" fontId="140" fillId="46" borderId="4" xfId="217" applyNumberFormat="1" applyFont="1" applyFill="1" applyBorder="1" applyAlignment="1" applyProtection="1">
      <alignment horizontal="left" vertical="center"/>
    </xf>
    <xf numFmtId="168" fontId="140" fillId="46" borderId="0" xfId="217" applyNumberFormat="1" applyFont="1" applyFill="1" applyBorder="1" applyAlignment="1" applyProtection="1">
      <alignment horizontal="left" vertical="center"/>
    </xf>
    <xf numFmtId="0" fontId="53" fillId="5" borderId="0" xfId="217" applyNumberFormat="1" applyFont="1" applyFill="1" applyBorder="1" applyAlignment="1" applyProtection="1">
      <alignment horizontal="right" vertical="top"/>
    </xf>
    <xf numFmtId="168" fontId="147" fillId="46" borderId="0" xfId="217" applyNumberFormat="1" applyFont="1" applyFill="1" applyBorder="1" applyAlignment="1" applyProtection="1">
      <alignment horizontal="left" vertical="center"/>
    </xf>
    <xf numFmtId="3" fontId="133" fillId="7" borderId="43" xfId="217" applyNumberFormat="1" applyFont="1" applyFill="1" applyBorder="1" applyAlignment="1" applyProtection="1">
      <alignment horizontal="right" vertical="center"/>
      <protection locked="0"/>
    </xf>
    <xf numFmtId="3" fontId="133" fillId="7" borderId="45" xfId="217" applyNumberFormat="1" applyFont="1" applyFill="1" applyBorder="1" applyAlignment="1" applyProtection="1">
      <alignment horizontal="right" vertical="center"/>
      <protection locked="0"/>
    </xf>
    <xf numFmtId="3" fontId="133" fillId="7" borderId="0" xfId="217" applyNumberFormat="1" applyFont="1" applyFill="1" applyBorder="1" applyAlignment="1" applyProtection="1">
      <alignment horizontal="right" vertical="center"/>
      <protection locked="0"/>
    </xf>
    <xf numFmtId="168" fontId="142" fillId="46" borderId="4" xfId="217" applyNumberFormat="1" applyFont="1" applyFill="1" applyBorder="1" applyAlignment="1" applyProtection="1">
      <alignment horizontal="left" vertical="center"/>
    </xf>
    <xf numFmtId="168" fontId="142" fillId="46" borderId="0" xfId="217" applyNumberFormat="1" applyFont="1" applyFill="1" applyBorder="1" applyAlignment="1" applyProtection="1">
      <alignment horizontal="left" vertical="center"/>
    </xf>
    <xf numFmtId="168" fontId="146" fillId="46" borderId="0" xfId="217" applyNumberFormat="1" applyFont="1" applyFill="1" applyBorder="1" applyAlignment="1" applyProtection="1">
      <alignment horizontal="left" vertical="center"/>
    </xf>
    <xf numFmtId="0" fontId="46" fillId="0" borderId="0" xfId="217" applyFont="1" applyBorder="1" applyAlignment="1" applyProtection="1">
      <alignment vertical="top"/>
    </xf>
    <xf numFmtId="0" fontId="46" fillId="0" borderId="0" xfId="217" applyFont="1" applyAlignment="1" applyProtection="1">
      <alignment vertical="top"/>
    </xf>
    <xf numFmtId="168" fontId="148" fillId="46" borderId="0" xfId="217" applyNumberFormat="1" applyFont="1" applyFill="1" applyBorder="1" applyAlignment="1" applyProtection="1">
      <alignment horizontal="left" vertical="center"/>
    </xf>
    <xf numFmtId="168" fontId="143" fillId="46" borderId="0" xfId="217" applyNumberFormat="1" applyFont="1" applyFill="1" applyBorder="1" applyAlignment="1" applyProtection="1">
      <alignment horizontal="left" vertical="center"/>
    </xf>
    <xf numFmtId="0" fontId="15" fillId="3" borderId="0" xfId="217" applyNumberFormat="1" applyFont="1" applyFill="1" applyBorder="1" applyAlignment="1" applyProtection="1">
      <alignment horizontal="right" vertical="top"/>
    </xf>
    <xf numFmtId="3" fontId="130" fillId="7" borderId="16" xfId="217" applyNumberFormat="1" applyFont="1" applyFill="1" applyBorder="1" applyAlignment="1" applyProtection="1">
      <alignment horizontal="right" vertical="center"/>
      <protection locked="0"/>
    </xf>
    <xf numFmtId="168" fontId="129" fillId="46" borderId="1" xfId="217" applyNumberFormat="1" applyFont="1" applyFill="1" applyBorder="1" applyAlignment="1" applyProtection="1">
      <alignment horizontal="left" vertical="center"/>
    </xf>
    <xf numFmtId="3" fontId="135" fillId="7" borderId="17" xfId="217" applyNumberFormat="1" applyFont="1" applyFill="1" applyBorder="1" applyAlignment="1" applyProtection="1">
      <alignment horizontal="right" vertical="center"/>
      <protection locked="0"/>
    </xf>
    <xf numFmtId="168" fontId="140" fillId="46" borderId="5" xfId="217" applyNumberFormat="1" applyFont="1" applyFill="1" applyBorder="1" applyAlignment="1" applyProtection="1">
      <alignment horizontal="left" vertical="center"/>
    </xf>
    <xf numFmtId="168" fontId="140" fillId="46" borderId="1" xfId="217" applyNumberFormat="1" applyFont="1" applyFill="1" applyBorder="1" applyAlignment="1" applyProtection="1">
      <alignment horizontal="left" vertical="center"/>
    </xf>
    <xf numFmtId="0" fontId="52" fillId="3" borderId="0" xfId="217" applyNumberFormat="1" applyFont="1" applyFill="1" applyAlignment="1" applyProtection="1">
      <alignment horizontal="right" vertical="center"/>
    </xf>
    <xf numFmtId="3" fontId="135" fillId="7" borderId="16" xfId="217" applyNumberFormat="1" applyFont="1" applyFill="1" applyBorder="1" applyAlignment="1" applyProtection="1">
      <alignment horizontal="right" vertical="center"/>
      <protection locked="0"/>
    </xf>
    <xf numFmtId="0" fontId="114" fillId="0" borderId="0" xfId="217" applyBorder="1" applyProtection="1"/>
    <xf numFmtId="167" fontId="136" fillId="46" borderId="0" xfId="217" applyNumberFormat="1" applyFont="1" applyFill="1" applyBorder="1" applyAlignment="1" applyProtection="1">
      <alignment horizontal="left" vertical="top"/>
    </xf>
    <xf numFmtId="167" fontId="127" fillId="46" borderId="0" xfId="217" applyNumberFormat="1" applyFont="1" applyFill="1" applyBorder="1" applyAlignment="1" applyProtection="1">
      <alignment horizontal="left" vertical="top"/>
    </xf>
    <xf numFmtId="167" fontId="145" fillId="46" borderId="4" xfId="217" applyNumberFormat="1" applyFont="1" applyFill="1" applyBorder="1" applyAlignment="1" applyProtection="1">
      <alignment horizontal="left" vertical="top"/>
    </xf>
    <xf numFmtId="167" fontId="138" fillId="46" borderId="0" xfId="217" applyNumberFormat="1" applyFont="1" applyFill="1" applyBorder="1" applyAlignment="1" applyProtection="1">
      <alignment horizontal="left" vertical="top"/>
    </xf>
    <xf numFmtId="0" fontId="14" fillId="3" borderId="0" xfId="217" applyNumberFormat="1" applyFont="1" applyFill="1" applyBorder="1" applyAlignment="1" applyProtection="1">
      <alignment horizontal="right"/>
    </xf>
    <xf numFmtId="3" fontId="135" fillId="7" borderId="45" xfId="217" applyNumberFormat="1" applyFont="1" applyFill="1" applyBorder="1" applyAlignment="1" applyProtection="1">
      <alignment horizontal="right" vertical="center"/>
      <protection locked="0"/>
    </xf>
    <xf numFmtId="167" fontId="136" fillId="46" borderId="1" xfId="217" applyNumberFormat="1" applyFont="1" applyFill="1" applyBorder="1" applyAlignment="1" applyProtection="1">
      <alignment horizontal="left" vertical="top"/>
    </xf>
    <xf numFmtId="167" fontId="127" fillId="46" borderId="1" xfId="217" applyNumberFormat="1" applyFont="1" applyFill="1" applyBorder="1" applyAlignment="1" applyProtection="1">
      <alignment horizontal="left" vertical="top"/>
    </xf>
    <xf numFmtId="167" fontId="145" fillId="46" borderId="5" xfId="217" applyNumberFormat="1" applyFont="1" applyFill="1" applyBorder="1" applyAlignment="1" applyProtection="1">
      <alignment horizontal="left" vertical="top"/>
    </xf>
    <xf numFmtId="167" fontId="138" fillId="46" borderId="1" xfId="217" applyNumberFormat="1" applyFont="1" applyFill="1" applyBorder="1" applyAlignment="1" applyProtection="1">
      <alignment horizontal="left" vertical="top"/>
    </xf>
    <xf numFmtId="0" fontId="114" fillId="0" borderId="0" xfId="217" applyBorder="1" applyAlignment="1" applyProtection="1">
      <alignment horizontal="right" indent="1"/>
    </xf>
    <xf numFmtId="0" fontId="114" fillId="0" borderId="0" xfId="217" applyAlignment="1" applyProtection="1">
      <alignment horizontal="right" indent="1"/>
    </xf>
    <xf numFmtId="3" fontId="0" fillId="0" borderId="16" xfId="0" applyNumberFormat="1" applyBorder="1" applyAlignment="1" applyProtection="1">
      <alignment vertical="center"/>
    </xf>
    <xf numFmtId="3" fontId="15" fillId="0" borderId="16" xfId="0" applyNumberFormat="1" applyFont="1" applyBorder="1" applyAlignment="1" applyProtection="1">
      <alignment vertical="top"/>
    </xf>
    <xf numFmtId="3" fontId="0" fillId="0" borderId="16" xfId="0" applyNumberFormat="1" applyBorder="1" applyAlignment="1" applyProtection="1">
      <alignment vertical="top"/>
    </xf>
    <xf numFmtId="3" fontId="46" fillId="0" borderId="16" xfId="0" applyNumberFormat="1" applyFont="1" applyBorder="1" applyAlignment="1" applyProtection="1">
      <alignment vertical="top"/>
    </xf>
    <xf numFmtId="0" fontId="0" fillId="0" borderId="1" xfId="0" applyBorder="1"/>
    <xf numFmtId="3" fontId="128" fillId="7" borderId="62" xfId="0" applyNumberFormat="1" applyFont="1" applyFill="1" applyBorder="1" applyAlignment="1" applyProtection="1">
      <alignment horizontal="right" vertical="center"/>
      <protection locked="0"/>
    </xf>
    <xf numFmtId="3" fontId="120" fillId="0" borderId="0" xfId="0" applyNumberFormat="1" applyFont="1" applyFill="1" applyBorder="1" applyAlignment="1" applyProtection="1">
      <alignment horizontal="left" vertical="center" indent="6"/>
    </xf>
    <xf numFmtId="3" fontId="145" fillId="46" borderId="1" xfId="0" applyNumberFormat="1" applyFont="1" applyFill="1" applyBorder="1" applyAlignment="1" applyProtection="1">
      <alignment horizontal="left" vertical="top"/>
    </xf>
    <xf numFmtId="0" fontId="120" fillId="0" borderId="0" xfId="0" applyFont="1" applyFill="1" applyBorder="1" applyAlignment="1" applyProtection="1">
      <alignment horizontal="left" indent="5"/>
    </xf>
    <xf numFmtId="3" fontId="133" fillId="7" borderId="53" xfId="0" applyNumberFormat="1" applyFont="1" applyFill="1" applyBorder="1" applyAlignment="1" applyProtection="1">
      <alignment horizontal="right" vertical="center"/>
      <protection locked="0"/>
    </xf>
    <xf numFmtId="3" fontId="135" fillId="7" borderId="53" xfId="0" applyNumberFormat="1" applyFont="1" applyFill="1" applyBorder="1" applyAlignment="1" applyProtection="1">
      <alignment horizontal="right" vertical="center"/>
      <protection locked="0"/>
    </xf>
    <xf numFmtId="0" fontId="124" fillId="0" borderId="20" xfId="0" applyFont="1" applyFill="1" applyBorder="1" applyAlignment="1" applyProtection="1">
      <alignment horizontal="left" vertical="center" indent="3"/>
    </xf>
    <xf numFmtId="0" fontId="120" fillId="0" borderId="0" xfId="0" applyFont="1" applyFill="1" applyBorder="1" applyAlignment="1" applyProtection="1">
      <alignment horizontal="right" indent="1"/>
    </xf>
    <xf numFmtId="3" fontId="133" fillId="7" borderId="62" xfId="0" applyNumberFormat="1" applyFont="1" applyFill="1" applyBorder="1" applyAlignment="1" applyProtection="1">
      <alignment horizontal="right" vertical="center"/>
      <protection locked="0"/>
    </xf>
    <xf numFmtId="0" fontId="124" fillId="0" borderId="20" xfId="217" applyFont="1" applyFill="1" applyBorder="1" applyAlignment="1" applyProtection="1">
      <alignment horizontal="center" vertical="center"/>
    </xf>
    <xf numFmtId="0" fontId="124" fillId="0" borderId="51" xfId="217" applyFont="1" applyFill="1" applyBorder="1" applyAlignment="1" applyProtection="1">
      <alignment horizontal="center" vertical="center"/>
    </xf>
    <xf numFmtId="3" fontId="130" fillId="7" borderId="53" xfId="217" applyNumberFormat="1" applyFont="1" applyFill="1" applyBorder="1" applyAlignment="1" applyProtection="1">
      <alignment horizontal="right" vertical="center"/>
      <protection locked="0"/>
    </xf>
    <xf numFmtId="3" fontId="128" fillId="7" borderId="53" xfId="217" applyNumberFormat="1" applyFont="1" applyFill="1" applyBorder="1" applyAlignment="1" applyProtection="1">
      <alignment horizontal="right" vertical="center"/>
      <protection locked="0"/>
    </xf>
    <xf numFmtId="3" fontId="133" fillId="7" borderId="53" xfId="217" applyNumberFormat="1" applyFont="1" applyFill="1" applyBorder="1" applyAlignment="1" applyProtection="1">
      <alignment horizontal="right" vertical="center"/>
      <protection locked="0"/>
    </xf>
    <xf numFmtId="3" fontId="135" fillId="7" borderId="52" xfId="217" applyNumberFormat="1" applyFont="1" applyFill="1" applyBorder="1" applyAlignment="1" applyProtection="1">
      <alignment horizontal="right" vertical="center"/>
      <protection locked="0"/>
    </xf>
    <xf numFmtId="3" fontId="135" fillId="7" borderId="53" xfId="217" applyNumberFormat="1" applyFont="1" applyFill="1" applyBorder="1" applyAlignment="1" applyProtection="1">
      <alignment horizontal="right" vertical="center"/>
      <protection locked="0"/>
    </xf>
    <xf numFmtId="0" fontId="120" fillId="0" borderId="0" xfId="0" applyFont="1" applyBorder="1" applyAlignment="1" applyProtection="1">
      <alignment horizontal="right" indent="1"/>
    </xf>
    <xf numFmtId="3" fontId="120" fillId="0" borderId="0" xfId="0" applyNumberFormat="1" applyFont="1" applyFill="1" applyBorder="1" applyAlignment="1" applyProtection="1">
      <alignment horizontal="center" vertical="center"/>
    </xf>
    <xf numFmtId="3" fontId="140" fillId="46" borderId="0" xfId="0" applyNumberFormat="1" applyFont="1" applyFill="1" applyBorder="1" applyAlignment="1" applyProtection="1">
      <alignment horizontal="left" vertical="center"/>
    </xf>
    <xf numFmtId="167" fontId="145" fillId="46" borderId="1" xfId="0" applyNumberFormat="1" applyFont="1" applyFill="1" applyBorder="1" applyAlignment="1" applyProtection="1">
      <alignment horizontal="left" vertical="top"/>
    </xf>
    <xf numFmtId="3" fontId="135" fillId="7" borderId="51" xfId="0" applyNumberFormat="1" applyFont="1" applyFill="1" applyBorder="1" applyAlignment="1" applyProtection="1">
      <alignment horizontal="right" vertical="center"/>
      <protection locked="0"/>
    </xf>
    <xf numFmtId="3" fontId="135" fillId="7" borderId="20" xfId="0" applyNumberFormat="1" applyFont="1" applyFill="1" applyBorder="1" applyAlignment="1" applyProtection="1">
      <alignment horizontal="right" vertical="center"/>
      <protection locked="0"/>
    </xf>
    <xf numFmtId="3" fontId="128" fillId="7" borderId="16" xfId="217" applyNumberFormat="1" applyFont="1" applyFill="1" applyBorder="1" applyAlignment="1" applyProtection="1">
      <alignment horizontal="right" vertical="center"/>
      <protection locked="0"/>
    </xf>
    <xf numFmtId="3" fontId="133" fillId="7" borderId="16" xfId="217" applyNumberFormat="1" applyFont="1" applyFill="1" applyBorder="1" applyAlignment="1" applyProtection="1">
      <alignment horizontal="right" vertical="center"/>
      <protection locked="0"/>
    </xf>
    <xf numFmtId="1" fontId="124" fillId="0" borderId="58" xfId="0" applyNumberFormat="1" applyFont="1" applyFill="1" applyBorder="1" applyAlignment="1" applyProtection="1">
      <alignment horizontal="center" vertical="center"/>
    </xf>
    <xf numFmtId="0" fontId="102" fillId="43" borderId="31" xfId="25" applyFont="1" applyFill="1" applyBorder="1" applyAlignment="1">
      <alignment horizontal="center" vertical="center" wrapText="1"/>
    </xf>
    <xf numFmtId="0" fontId="8" fillId="11" borderId="11" xfId="25" applyFont="1" applyFill="1" applyBorder="1" applyAlignment="1">
      <alignment horizontal="left"/>
    </xf>
    <xf numFmtId="0" fontId="11" fillId="11" borderId="12" xfId="25" applyFont="1" applyFill="1" applyBorder="1" applyAlignment="1">
      <alignment horizontal="left"/>
    </xf>
    <xf numFmtId="0" fontId="11" fillId="11" borderId="32" xfId="25" applyFont="1" applyFill="1" applyBorder="1" applyAlignment="1">
      <alignment horizontal="left"/>
    </xf>
    <xf numFmtId="0" fontId="102" fillId="43" borderId="11" xfId="25" applyFont="1" applyFill="1" applyBorder="1" applyAlignment="1">
      <alignment horizontal="center" vertical="center" wrapText="1"/>
    </xf>
    <xf numFmtId="0" fontId="102" fillId="43" borderId="32" xfId="25" applyFont="1" applyFill="1" applyBorder="1" applyAlignment="1">
      <alignment horizontal="center" vertical="center" wrapText="1"/>
    </xf>
    <xf numFmtId="0" fontId="102" fillId="43" borderId="12" xfId="25" applyFont="1" applyFill="1" applyBorder="1" applyAlignment="1">
      <alignment horizontal="center" vertical="center" wrapText="1"/>
    </xf>
    <xf numFmtId="0" fontId="11" fillId="11" borderId="11" xfId="25" applyFont="1" applyFill="1" applyBorder="1" applyAlignment="1">
      <alignment horizontal="left"/>
    </xf>
    <xf numFmtId="0" fontId="102" fillId="43" borderId="13" xfId="25" applyFont="1" applyFill="1" applyBorder="1" applyAlignment="1">
      <alignment horizontal="center"/>
    </xf>
    <xf numFmtId="0" fontId="64" fillId="11" borderId="31" xfId="5" applyFont="1" applyFill="1" applyBorder="1" applyAlignment="1"/>
    <xf numFmtId="0" fontId="102" fillId="43" borderId="16" xfId="25" applyFont="1" applyFill="1" applyBorder="1" applyAlignment="1">
      <alignment horizontal="center" vertical="center" wrapText="1"/>
    </xf>
    <xf numFmtId="0" fontId="102" fillId="43" borderId="0" xfId="25" applyFont="1" applyFill="1" applyBorder="1" applyAlignment="1">
      <alignment horizontal="center" vertical="center" wrapText="1"/>
    </xf>
    <xf numFmtId="0" fontId="102" fillId="41" borderId="13" xfId="25" applyFont="1" applyFill="1" applyBorder="1" applyAlignment="1">
      <alignment horizontal="center"/>
    </xf>
    <xf numFmtId="0" fontId="64" fillId="42" borderId="11" xfId="25" applyFont="1" applyFill="1" applyBorder="1" applyAlignment="1">
      <alignment horizontal="center"/>
    </xf>
    <xf numFmtId="0" fontId="64" fillId="42" borderId="12" xfId="25" applyFont="1" applyFill="1" applyBorder="1" applyAlignment="1">
      <alignment horizontal="center"/>
    </xf>
    <xf numFmtId="0" fontId="64" fillId="42" borderId="32" xfId="25" applyFont="1" applyFill="1" applyBorder="1" applyAlignment="1">
      <alignment horizontal="center"/>
    </xf>
    <xf numFmtId="0" fontId="105" fillId="11" borderId="31" xfId="25" applyFont="1" applyFill="1" applyBorder="1" applyAlignment="1">
      <alignment horizontal="left" wrapText="1"/>
    </xf>
    <xf numFmtId="0" fontId="105" fillId="11" borderId="11" xfId="25" applyFont="1" applyFill="1" applyBorder="1" applyAlignment="1">
      <alignment horizontal="left" vertical="center" wrapText="1"/>
    </xf>
    <xf numFmtId="0" fontId="105" fillId="11" borderId="12" xfId="25" applyFont="1" applyFill="1" applyBorder="1" applyAlignment="1">
      <alignment horizontal="left" vertical="center" wrapText="1"/>
    </xf>
    <xf numFmtId="0" fontId="105" fillId="11" borderId="32" xfId="25" applyFont="1" applyFill="1" applyBorder="1" applyAlignment="1">
      <alignment horizontal="left" vertical="center" wrapText="1"/>
    </xf>
    <xf numFmtId="0" fontId="105" fillId="11" borderId="31" xfId="25" applyFont="1" applyFill="1" applyBorder="1" applyAlignment="1">
      <alignment horizontal="left" vertical="center" wrapText="1"/>
    </xf>
    <xf numFmtId="0" fontId="40" fillId="0" borderId="0" xfId="0" applyFont="1" applyBorder="1" applyAlignment="1" applyProtection="1">
      <alignment horizontal="center" wrapText="1"/>
    </xf>
    <xf numFmtId="0" fontId="40" fillId="0" borderId="1" xfId="0" applyFont="1" applyBorder="1" applyAlignment="1" applyProtection="1">
      <alignment horizontal="center" wrapText="1"/>
    </xf>
    <xf numFmtId="0" fontId="0" fillId="0" borderId="0" xfId="0" applyAlignment="1" applyProtection="1">
      <alignment horizontal="center"/>
    </xf>
    <xf numFmtId="0" fontId="0" fillId="0" borderId="0" xfId="0" applyBorder="1" applyAlignment="1" applyProtection="1">
      <alignment horizontal="center"/>
    </xf>
    <xf numFmtId="0" fontId="14" fillId="2" borderId="21" xfId="0" applyNumberFormat="1" applyFont="1" applyFill="1" applyBorder="1" applyAlignment="1" applyProtection="1">
      <alignment horizontal="left" vertical="top" wrapText="1"/>
    </xf>
    <xf numFmtId="0" fontId="0" fillId="0" borderId="0" xfId="0" applyNumberFormat="1" applyProtection="1"/>
    <xf numFmtId="0" fontId="14" fillId="2" borderId="16" xfId="0" applyNumberFormat="1" applyFont="1" applyFill="1" applyBorder="1" applyAlignment="1" applyProtection="1">
      <alignment horizontal="left" vertical="top" wrapText="1"/>
    </xf>
    <xf numFmtId="0" fontId="15" fillId="2" borderId="21" xfId="0" applyNumberFormat="1" applyFont="1" applyFill="1" applyBorder="1" applyAlignment="1" applyProtection="1">
      <alignment horizontal="left" vertical="top" wrapText="1"/>
    </xf>
    <xf numFmtId="0" fontId="15" fillId="0" borderId="16" xfId="0" applyNumberFormat="1" applyFont="1" applyBorder="1" applyAlignment="1" applyProtection="1">
      <alignment horizontal="left" vertical="top" wrapText="1"/>
    </xf>
    <xf numFmtId="0" fontId="15" fillId="2" borderId="16" xfId="0" applyNumberFormat="1" applyFont="1" applyFill="1" applyBorder="1" applyAlignment="1" applyProtection="1">
      <alignment horizontal="left" vertical="top" wrapText="1"/>
    </xf>
    <xf numFmtId="0" fontId="27" fillId="0" borderId="4" xfId="0" applyFont="1" applyBorder="1" applyAlignment="1" applyProtection="1">
      <alignment horizontal="left" indent="1"/>
    </xf>
    <xf numFmtId="0" fontId="30" fillId="0" borderId="0" xfId="0" applyFont="1" applyBorder="1" applyAlignment="1" applyProtection="1">
      <alignment horizontal="left" indent="1"/>
    </xf>
    <xf numFmtId="0" fontId="53" fillId="2" borderId="21" xfId="0" applyNumberFormat="1" applyFont="1" applyFill="1" applyBorder="1" applyAlignment="1" applyProtection="1">
      <alignment horizontal="left" vertical="top" wrapText="1"/>
    </xf>
    <xf numFmtId="0" fontId="53" fillId="0" borderId="16" xfId="0" applyNumberFormat="1" applyFont="1" applyBorder="1" applyAlignment="1" applyProtection="1">
      <alignment horizontal="left" vertical="top" wrapText="1"/>
    </xf>
    <xf numFmtId="0" fontId="53" fillId="2" borderId="16" xfId="0" applyNumberFormat="1" applyFont="1" applyFill="1" applyBorder="1" applyAlignment="1" applyProtection="1">
      <alignment horizontal="left" vertical="top" wrapText="1"/>
    </xf>
    <xf numFmtId="0" fontId="22" fillId="2" borderId="21" xfId="0" applyNumberFormat="1" applyFont="1" applyFill="1" applyBorder="1" applyAlignment="1" applyProtection="1">
      <alignment horizontal="left" vertical="top" wrapText="1"/>
    </xf>
    <xf numFmtId="0" fontId="34" fillId="0" borderId="16" xfId="0" applyNumberFormat="1" applyFont="1" applyBorder="1" applyAlignment="1" applyProtection="1">
      <alignment horizontal="left" vertical="top" wrapText="1"/>
    </xf>
    <xf numFmtId="0" fontId="0" fillId="0" borderId="16" xfId="0" applyNumberFormat="1" applyBorder="1" applyAlignment="1" applyProtection="1">
      <alignment horizontal="left" vertical="top" wrapText="1"/>
    </xf>
    <xf numFmtId="0" fontId="15" fillId="0" borderId="1" xfId="0" applyFont="1" applyBorder="1" applyAlignment="1" applyProtection="1">
      <alignment horizontal="center" vertical="center" wrapText="1"/>
    </xf>
    <xf numFmtId="0" fontId="20" fillId="0" borderId="8" xfId="0" applyFont="1" applyFill="1" applyBorder="1" applyAlignment="1" applyProtection="1">
      <alignment horizontal="left" vertical="center" indent="1"/>
    </xf>
    <xf numFmtId="0" fontId="20" fillId="0" borderId="18" xfId="0" applyFont="1" applyFill="1" applyBorder="1" applyAlignment="1" applyProtection="1">
      <alignment horizontal="left" vertical="center" indent="1"/>
    </xf>
    <xf numFmtId="0" fontId="20" fillId="0" borderId="9" xfId="0" applyFont="1" applyFill="1" applyBorder="1" applyAlignment="1" applyProtection="1">
      <alignment horizontal="left" vertical="center" indent="1"/>
    </xf>
    <xf numFmtId="167" fontId="18" fillId="2" borderId="16" xfId="0" applyNumberFormat="1" applyFont="1" applyFill="1" applyBorder="1" applyAlignment="1" applyProtection="1">
      <alignment horizontal="left" vertical="center"/>
    </xf>
    <xf numFmtId="0" fontId="0" fillId="2" borderId="0" xfId="0" applyFill="1" applyBorder="1" applyAlignment="1" applyProtection="1">
      <alignment horizontal="left" vertical="center"/>
    </xf>
    <xf numFmtId="0" fontId="15" fillId="2" borderId="21" xfId="0" applyNumberFormat="1" applyFont="1" applyFill="1" applyBorder="1" applyAlignment="1" applyProtection="1">
      <alignment horizontal="left" vertical="center" wrapText="1"/>
    </xf>
    <xf numFmtId="0" fontId="16" fillId="2" borderId="16" xfId="0" applyNumberFormat="1" applyFont="1" applyFill="1" applyBorder="1" applyAlignment="1" applyProtection="1">
      <alignment vertical="center" wrapText="1"/>
    </xf>
    <xf numFmtId="0" fontId="15" fillId="2" borderId="16" xfId="0" applyNumberFormat="1" applyFont="1" applyFill="1" applyBorder="1" applyAlignment="1" applyProtection="1">
      <alignment horizontal="left" vertical="center" wrapText="1"/>
    </xf>
    <xf numFmtId="0" fontId="19" fillId="2" borderId="5" xfId="0" applyFont="1" applyFill="1" applyBorder="1" applyAlignment="1" applyProtection="1">
      <alignment horizontal="left" vertical="center" wrapText="1" indent="1"/>
    </xf>
    <xf numFmtId="0" fontId="19" fillId="2" borderId="1" xfId="0" applyFont="1" applyFill="1" applyBorder="1" applyAlignment="1" applyProtection="1">
      <alignment horizontal="left" vertical="center" wrapText="1" indent="1"/>
    </xf>
    <xf numFmtId="0" fontId="19" fillId="2" borderId="5" xfId="0" applyFont="1" applyFill="1" applyBorder="1" applyAlignment="1" applyProtection="1">
      <alignment horizontal="left" vertical="center" indent="1"/>
    </xf>
    <xf numFmtId="0" fontId="19" fillId="2" borderId="1" xfId="0" applyFont="1" applyFill="1" applyBorder="1" applyAlignment="1" applyProtection="1">
      <alignment horizontal="left" vertical="center" indent="1"/>
    </xf>
    <xf numFmtId="0" fontId="36" fillId="2" borderId="18" xfId="0" applyFont="1" applyFill="1" applyBorder="1" applyAlignment="1" applyProtection="1">
      <alignment horizontal="left" vertical="center" indent="1"/>
    </xf>
    <xf numFmtId="0" fontId="35" fillId="2" borderId="9" xfId="0" applyFont="1" applyFill="1" applyBorder="1" applyAlignment="1" applyProtection="1">
      <alignment horizontal="left" vertical="center" indent="1"/>
    </xf>
    <xf numFmtId="0" fontId="18" fillId="2" borderId="24" xfId="0" applyFont="1" applyFill="1" applyBorder="1" applyAlignment="1" applyProtection="1">
      <alignment horizontal="left" vertical="center" indent="1"/>
    </xf>
    <xf numFmtId="0" fontId="0" fillId="2" borderId="19" xfId="0" applyFill="1" applyBorder="1" applyAlignment="1" applyProtection="1">
      <alignment horizontal="left" vertical="center" indent="1"/>
    </xf>
    <xf numFmtId="0" fontId="0" fillId="0" borderId="1" xfId="0" applyBorder="1" applyAlignment="1" applyProtection="1">
      <alignment horizontal="center"/>
    </xf>
    <xf numFmtId="0" fontId="22" fillId="2" borderId="16" xfId="0" applyNumberFormat="1" applyFont="1" applyFill="1" applyBorder="1" applyAlignment="1" applyProtection="1">
      <alignment horizontal="left" vertical="top" wrapText="1"/>
    </xf>
    <xf numFmtId="0" fontId="45" fillId="2" borderId="0" xfId="0" applyNumberFormat="1" applyFont="1" applyFill="1" applyBorder="1" applyAlignment="1" applyProtection="1">
      <alignment horizontal="left" vertical="top" wrapText="1"/>
    </xf>
    <xf numFmtId="0" fontId="0" fillId="0" borderId="21" xfId="0" applyNumberFormat="1" applyBorder="1" applyAlignment="1" applyProtection="1">
      <alignment horizontal="left" vertical="top" wrapText="1"/>
    </xf>
    <xf numFmtId="0" fontId="34" fillId="2" borderId="0" xfId="0" quotePrefix="1" applyFont="1" applyFill="1" applyBorder="1" applyAlignment="1" applyProtection="1">
      <alignment horizontal="left"/>
    </xf>
    <xf numFmtId="0" fontId="0" fillId="2" borderId="0" xfId="0" applyFill="1" applyBorder="1" applyAlignment="1" applyProtection="1"/>
    <xf numFmtId="0" fontId="13" fillId="2" borderId="0" xfId="0" quotePrefix="1" applyFont="1" applyFill="1" applyBorder="1" applyAlignment="1" applyProtection="1">
      <alignment horizontal="left"/>
    </xf>
    <xf numFmtId="0" fontId="34" fillId="2" borderId="1" xfId="0" quotePrefix="1" applyFont="1" applyFill="1" applyBorder="1" applyAlignment="1" applyProtection="1">
      <alignment horizontal="left"/>
    </xf>
    <xf numFmtId="0" fontId="0" fillId="2" borderId="1" xfId="0" applyFill="1" applyBorder="1" applyAlignment="1" applyProtection="1"/>
    <xf numFmtId="0" fontId="20" fillId="2" borderId="4" xfId="0" applyFont="1" applyFill="1" applyBorder="1" applyAlignment="1" applyProtection="1">
      <alignment wrapText="1"/>
    </xf>
    <xf numFmtId="0" fontId="34" fillId="2" borderId="0" xfId="0" applyFont="1" applyFill="1" applyBorder="1" applyAlignment="1" applyProtection="1"/>
    <xf numFmtId="0" fontId="34" fillId="2" borderId="21" xfId="0" applyFont="1" applyFill="1" applyBorder="1" applyAlignment="1" applyProtection="1"/>
    <xf numFmtId="0" fontId="48" fillId="2" borderId="0" xfId="0" applyFont="1" applyFill="1" applyBorder="1" applyAlignment="1" applyProtection="1">
      <alignment horizontal="left" vertical="center" wrapText="1"/>
    </xf>
    <xf numFmtId="0" fontId="48" fillId="2" borderId="0" xfId="0" applyFont="1" applyFill="1" applyBorder="1" applyAlignment="1" applyProtection="1">
      <alignment horizontal="left" vertical="center"/>
    </xf>
    <xf numFmtId="0" fontId="32" fillId="2" borderId="0" xfId="0" quotePrefix="1" applyFont="1" applyFill="1" applyBorder="1" applyAlignment="1" applyProtection="1">
      <alignment horizontal="left" vertical="center" wrapText="1"/>
    </xf>
    <xf numFmtId="0" fontId="32" fillId="2" borderId="0" xfId="0" applyFont="1" applyFill="1" applyBorder="1" applyAlignment="1" applyProtection="1">
      <alignment horizontal="left" vertical="center"/>
    </xf>
    <xf numFmtId="0" fontId="15" fillId="2" borderId="23" xfId="0" applyNumberFormat="1" applyFont="1" applyFill="1" applyBorder="1" applyAlignment="1" applyProtection="1">
      <alignment horizontal="left" vertical="top" wrapText="1"/>
    </xf>
    <xf numFmtId="0" fontId="15" fillId="0" borderId="17" xfId="0" applyNumberFormat="1" applyFont="1" applyBorder="1" applyAlignment="1" applyProtection="1">
      <alignment horizontal="left" vertical="top" wrapText="1"/>
    </xf>
    <xf numFmtId="0" fontId="34" fillId="2" borderId="0" xfId="0" applyFont="1" applyFill="1" applyBorder="1" applyAlignment="1" applyProtection="1">
      <alignment wrapText="1"/>
    </xf>
    <xf numFmtId="0" fontId="16" fillId="2" borderId="0" xfId="0" quotePrefix="1" applyFont="1" applyFill="1" applyBorder="1" applyAlignment="1" applyProtection="1">
      <alignment vertical="center" wrapText="1"/>
    </xf>
    <xf numFmtId="0" fontId="16" fillId="2" borderId="0" xfId="0" applyFont="1" applyFill="1" applyBorder="1" applyAlignment="1" applyProtection="1">
      <alignment vertical="center"/>
    </xf>
    <xf numFmtId="0" fontId="44" fillId="2" borderId="1" xfId="0" applyFont="1" applyFill="1" applyBorder="1" applyAlignment="1" applyProtection="1">
      <alignment horizontal="left" vertical="center" wrapText="1"/>
    </xf>
    <xf numFmtId="0" fontId="16" fillId="2" borderId="23" xfId="0" applyFont="1" applyFill="1" applyBorder="1" applyAlignment="1" applyProtection="1">
      <alignment horizontal="left" vertical="center" wrapText="1"/>
    </xf>
    <xf numFmtId="0" fontId="27" fillId="0" borderId="24" xfId="0" applyFont="1" applyBorder="1" applyAlignment="1" applyProtection="1">
      <alignment horizontal="right"/>
    </xf>
    <xf numFmtId="0" fontId="27" fillId="0" borderId="19" xfId="0" applyFont="1" applyBorder="1" applyAlignment="1" applyProtection="1">
      <alignment horizontal="right"/>
    </xf>
    <xf numFmtId="0" fontId="32" fillId="6" borderId="19" xfId="0" applyFont="1" applyFill="1" applyBorder="1" applyAlignment="1" applyProtection="1">
      <alignment horizontal="left"/>
    </xf>
    <xf numFmtId="0" fontId="32" fillId="6" borderId="25" xfId="0" applyFont="1" applyFill="1" applyBorder="1" applyAlignment="1" applyProtection="1">
      <alignment horizontal="left"/>
    </xf>
    <xf numFmtId="0" fontId="74" fillId="0" borderId="4" xfId="0" applyFont="1" applyBorder="1" applyAlignment="1" applyProtection="1">
      <alignment horizontal="left" wrapText="1" indent="2"/>
    </xf>
    <xf numFmtId="0" fontId="74" fillId="0" borderId="0" xfId="0" applyFont="1" applyBorder="1" applyAlignment="1" applyProtection="1">
      <alignment horizontal="left" wrapText="1" indent="2"/>
    </xf>
    <xf numFmtId="0" fontId="32" fillId="6" borderId="0" xfId="0" applyFont="1" applyFill="1" applyBorder="1" applyAlignment="1" applyProtection="1">
      <alignment horizontal="left"/>
    </xf>
    <xf numFmtId="0" fontId="32" fillId="6" borderId="29" xfId="0" applyFont="1" applyFill="1" applyBorder="1" applyAlignment="1" applyProtection="1">
      <alignment horizontal="left"/>
    </xf>
    <xf numFmtId="0" fontId="28" fillId="0" borderId="26" xfId="0" applyFont="1" applyFill="1" applyBorder="1" applyAlignment="1" applyProtection="1">
      <alignment horizontal="left" vertical="center" indent="1"/>
    </xf>
    <xf numFmtId="0" fontId="28" fillId="0" borderId="27" xfId="0" applyFont="1" applyFill="1" applyBorder="1" applyAlignment="1" applyProtection="1">
      <alignment horizontal="left" vertical="center" indent="1"/>
    </xf>
    <xf numFmtId="0" fontId="32" fillId="6" borderId="10" xfId="0" applyFont="1" applyFill="1" applyBorder="1" applyAlignment="1" applyProtection="1">
      <alignment horizontal="left"/>
    </xf>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73" fillId="0" borderId="4" xfId="0" applyFont="1" applyBorder="1" applyAlignment="1" applyProtection="1">
      <alignment horizontal="left" indent="1"/>
    </xf>
    <xf numFmtId="0" fontId="74" fillId="0" borderId="0" xfId="0" applyFont="1" applyBorder="1" applyAlignment="1" applyProtection="1">
      <alignment horizontal="left" indent="1"/>
    </xf>
    <xf numFmtId="0" fontId="32" fillId="6" borderId="0" xfId="0" applyFont="1" applyFill="1" applyBorder="1" applyAlignment="1" applyProtection="1">
      <alignment horizontal="left"/>
      <protection locked="0"/>
    </xf>
    <xf numFmtId="0" fontId="32" fillId="6" borderId="29" xfId="0" applyFont="1" applyFill="1" applyBorder="1" applyAlignment="1" applyProtection="1">
      <alignment horizontal="left"/>
      <protection locked="0"/>
    </xf>
    <xf numFmtId="0" fontId="77" fillId="0" borderId="4" xfId="0" applyFont="1" applyBorder="1" applyAlignment="1" applyProtection="1">
      <alignment horizontal="left" indent="6"/>
    </xf>
    <xf numFmtId="0" fontId="77" fillId="0" borderId="0" xfId="0" applyFont="1" applyBorder="1" applyAlignment="1" applyProtection="1">
      <alignment horizontal="left" indent="6"/>
    </xf>
    <xf numFmtId="0" fontId="30" fillId="0" borderId="4" xfId="0" applyFont="1" applyBorder="1" applyAlignment="1" applyProtection="1">
      <alignment horizontal="left" indent="2"/>
    </xf>
    <xf numFmtId="0" fontId="27" fillId="0" borderId="0" xfId="0" applyFont="1" applyBorder="1" applyAlignment="1" applyProtection="1">
      <alignment horizontal="left" indent="2"/>
    </xf>
    <xf numFmtId="0" fontId="74" fillId="0" borderId="4" xfId="0" applyFont="1" applyBorder="1" applyAlignment="1" applyProtection="1">
      <alignment horizontal="left" indent="3"/>
    </xf>
    <xf numFmtId="0" fontId="76" fillId="0" borderId="0" xfId="0" applyFont="1" applyBorder="1" applyAlignment="1" applyProtection="1">
      <alignment horizontal="left" indent="3"/>
    </xf>
    <xf numFmtId="0" fontId="30" fillId="0" borderId="0" xfId="0" applyFont="1" applyBorder="1" applyAlignment="1" applyProtection="1">
      <alignment horizontal="left" indent="2"/>
    </xf>
    <xf numFmtId="0" fontId="57" fillId="6" borderId="1" xfId="0" applyFont="1" applyFill="1" applyBorder="1" applyAlignment="1" applyProtection="1">
      <alignment horizontal="left"/>
      <protection locked="0"/>
    </xf>
    <xf numFmtId="0" fontId="57" fillId="6" borderId="6" xfId="0" applyFont="1" applyFill="1" applyBorder="1" applyAlignment="1" applyProtection="1">
      <alignment horizontal="left"/>
      <protection locked="0"/>
    </xf>
    <xf numFmtId="0" fontId="124" fillId="46" borderId="13" xfId="0" applyFont="1" applyFill="1" applyBorder="1" applyAlignment="1" applyProtection="1">
      <alignment horizontal="center" vertical="center"/>
    </xf>
    <xf numFmtId="0" fontId="124" fillId="46" borderId="49" xfId="0" applyFont="1" applyFill="1" applyBorder="1" applyAlignment="1" applyProtection="1">
      <alignment horizontal="center" vertical="center"/>
    </xf>
    <xf numFmtId="167" fontId="121"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0" fontId="129" fillId="46" borderId="0" xfId="0" applyNumberFormat="1" applyFont="1" applyFill="1" applyBorder="1" applyAlignment="1" applyProtection="1">
      <alignment horizontal="left" vertical="center" wrapText="1"/>
    </xf>
    <xf numFmtId="0" fontId="131" fillId="46" borderId="0" xfId="0" applyNumberFormat="1" applyFont="1" applyFill="1" applyBorder="1" applyAlignment="1" applyProtection="1">
      <alignment horizontal="left" vertical="center" wrapText="1"/>
    </xf>
    <xf numFmtId="0" fontId="132" fillId="46" borderId="0" xfId="0" applyNumberFormat="1" applyFont="1" applyFill="1" applyBorder="1" applyAlignment="1" applyProtection="1">
      <alignment horizontal="left" vertical="center" wrapText="1"/>
    </xf>
    <xf numFmtId="0" fontId="125" fillId="46" borderId="20" xfId="0" applyFont="1" applyFill="1" applyBorder="1" applyAlignment="1" applyProtection="1">
      <alignment wrapText="1"/>
    </xf>
    <xf numFmtId="0" fontId="125" fillId="46" borderId="19" xfId="0" applyFont="1" applyFill="1" applyBorder="1" applyAlignment="1" applyProtection="1">
      <alignment wrapText="1"/>
    </xf>
    <xf numFmtId="0" fontId="125" fillId="46" borderId="22" xfId="0" applyFont="1" applyFill="1" applyBorder="1" applyAlignment="1" applyProtection="1">
      <alignment wrapText="1"/>
    </xf>
    <xf numFmtId="167" fontId="139" fillId="46" borderId="0" xfId="0" applyNumberFormat="1" applyFont="1" applyFill="1" applyBorder="1" applyAlignment="1" applyProtection="1">
      <alignment horizontal="center" vertical="center"/>
    </xf>
    <xf numFmtId="167" fontId="140" fillId="46" borderId="0" xfId="0" applyNumberFormat="1" applyFont="1" applyFill="1" applyBorder="1" applyAlignment="1" applyProtection="1">
      <alignment horizontal="left" vertical="center"/>
    </xf>
    <xf numFmtId="0" fontId="138" fillId="46" borderId="29" xfId="0" applyFont="1" applyFill="1" applyBorder="1" applyAlignment="1" applyProtection="1">
      <alignment horizontal="left" vertical="center"/>
    </xf>
    <xf numFmtId="0" fontId="140" fillId="46" borderId="0" xfId="0" applyNumberFormat="1" applyFont="1" applyFill="1" applyBorder="1" applyAlignment="1" applyProtection="1">
      <alignment horizontal="left" vertical="center" wrapText="1"/>
    </xf>
    <xf numFmtId="0" fontId="140" fillId="46" borderId="29" xfId="0" applyNumberFormat="1" applyFont="1" applyFill="1" applyBorder="1" applyAlignment="1" applyProtection="1">
      <alignment horizontal="left" vertical="center" wrapText="1"/>
    </xf>
    <xf numFmtId="0" fontId="141" fillId="46" borderId="0" xfId="0" applyNumberFormat="1" applyFont="1" applyFill="1" applyBorder="1" applyAlignment="1" applyProtection="1">
      <alignment horizontal="left" vertical="center" wrapText="1"/>
    </xf>
    <xf numFmtId="0" fontId="141" fillId="46" borderId="29" xfId="0" applyNumberFormat="1" applyFont="1" applyFill="1" applyBorder="1" applyAlignment="1" applyProtection="1">
      <alignment horizontal="left" vertical="center" wrapText="1"/>
    </xf>
    <xf numFmtId="0" fontId="120" fillId="46" borderId="0" xfId="0" quotePrefix="1" applyFont="1" applyFill="1" applyBorder="1" applyAlignment="1" applyProtection="1">
      <alignment horizontal="left"/>
    </xf>
    <xf numFmtId="0" fontId="120" fillId="46" borderId="43" xfId="0" quotePrefix="1" applyFont="1" applyFill="1" applyBorder="1" applyAlignment="1" applyProtection="1">
      <alignment horizontal="left"/>
    </xf>
    <xf numFmtId="0" fontId="120" fillId="46" borderId="1" xfId="0" quotePrefix="1" applyFont="1" applyFill="1" applyBorder="1" applyAlignment="1" applyProtection="1">
      <alignment horizontal="left"/>
    </xf>
    <xf numFmtId="0" fontId="142" fillId="46" borderId="0" xfId="0" applyNumberFormat="1" applyFont="1" applyFill="1" applyBorder="1" applyAlignment="1" applyProtection="1">
      <alignment horizontal="left" vertical="center" wrapText="1"/>
    </xf>
    <xf numFmtId="0" fontId="142" fillId="46" borderId="29" xfId="0" applyNumberFormat="1" applyFont="1" applyFill="1" applyBorder="1" applyAlignment="1" applyProtection="1">
      <alignment horizontal="left" vertical="center" wrapText="1"/>
    </xf>
    <xf numFmtId="0" fontId="140" fillId="46" borderId="1" xfId="0" applyNumberFormat="1" applyFont="1" applyFill="1" applyBorder="1" applyAlignment="1" applyProtection="1">
      <alignment horizontal="left" vertical="center" wrapText="1"/>
    </xf>
    <xf numFmtId="0" fontId="140" fillId="46" borderId="30" xfId="0" applyNumberFormat="1" applyFont="1" applyFill="1" applyBorder="1" applyAlignment="1" applyProtection="1">
      <alignment horizontal="left" vertical="center" wrapText="1"/>
    </xf>
    <xf numFmtId="0" fontId="144" fillId="46" borderId="19" xfId="0" applyFont="1" applyFill="1" applyBorder="1" applyAlignment="1" applyProtection="1">
      <alignment wrapText="1"/>
    </xf>
    <xf numFmtId="0" fontId="138" fillId="46" borderId="19" xfId="0" applyFont="1" applyFill="1" applyBorder="1" applyAlignment="1" applyProtection="1">
      <alignment wrapText="1"/>
    </xf>
    <xf numFmtId="0" fontId="138" fillId="46" borderId="28" xfId="0" applyFont="1" applyFill="1" applyBorder="1" applyAlignment="1" applyProtection="1">
      <alignment wrapText="1"/>
    </xf>
    <xf numFmtId="0" fontId="138" fillId="46" borderId="0" xfId="0" quotePrefix="1" applyFont="1" applyFill="1" applyBorder="1" applyAlignment="1" applyProtection="1">
      <alignment horizontal="left"/>
    </xf>
    <xf numFmtId="0" fontId="138" fillId="46" borderId="29" xfId="0" quotePrefix="1" applyFont="1" applyFill="1" applyBorder="1" applyAlignment="1" applyProtection="1">
      <alignment horizontal="left"/>
    </xf>
    <xf numFmtId="0" fontId="138" fillId="46" borderId="1" xfId="0" quotePrefix="1" applyFont="1" applyFill="1" applyBorder="1" applyAlignment="1" applyProtection="1">
      <alignment horizontal="left"/>
    </xf>
    <xf numFmtId="0" fontId="138" fillId="46" borderId="30" xfId="0" quotePrefix="1" applyFont="1" applyFill="1" applyBorder="1" applyAlignment="1" applyProtection="1">
      <alignment horizontal="left"/>
    </xf>
    <xf numFmtId="0" fontId="137" fillId="46" borderId="13" xfId="0" applyFont="1" applyFill="1" applyBorder="1" applyAlignment="1" applyProtection="1">
      <alignment horizontal="center" vertical="center"/>
    </xf>
    <xf numFmtId="0" fontId="137" fillId="46" borderId="50" xfId="0" applyFont="1" applyFill="1" applyBorder="1" applyAlignment="1" applyProtection="1">
      <alignment horizontal="center" vertical="center"/>
    </xf>
    <xf numFmtId="3" fontId="124" fillId="0" borderId="19" xfId="0" applyNumberFormat="1" applyFont="1" applyFill="1" applyBorder="1" applyAlignment="1" applyProtection="1">
      <alignment horizontal="center" vertical="center"/>
    </xf>
    <xf numFmtId="3" fontId="124" fillId="0" borderId="22" xfId="0" applyNumberFormat="1" applyFont="1" applyFill="1" applyBorder="1" applyAlignment="1" applyProtection="1">
      <alignment horizontal="center" vertical="center"/>
    </xf>
    <xf numFmtId="3" fontId="137" fillId="0" borderId="19" xfId="0" applyNumberFormat="1" applyFont="1" applyFill="1" applyBorder="1" applyAlignment="1" applyProtection="1">
      <alignment horizontal="center" vertical="center"/>
    </xf>
    <xf numFmtId="3" fontId="137" fillId="0" borderId="28"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center" vertical="center"/>
    </xf>
    <xf numFmtId="3" fontId="138" fillId="0" borderId="0" xfId="0" applyNumberFormat="1" applyFont="1" applyFill="1" applyBorder="1" applyAlignment="1" applyProtection="1">
      <alignment horizontal="center" vertical="top"/>
    </xf>
    <xf numFmtId="3" fontId="121"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29" fillId="46" borderId="0" xfId="0" applyNumberFormat="1" applyFont="1" applyFill="1" applyBorder="1" applyAlignment="1" applyProtection="1">
      <alignment horizontal="left" vertical="center" wrapText="1"/>
    </xf>
    <xf numFmtId="3" fontId="139"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0" fillId="46" borderId="0" xfId="0" applyNumberFormat="1" applyFont="1" applyFill="1" applyBorder="1" applyAlignment="1" applyProtection="1">
      <alignment horizontal="left" vertical="center"/>
    </xf>
    <xf numFmtId="3" fontId="138" fillId="46" borderId="29" xfId="0" applyNumberFormat="1" applyFont="1" applyFill="1" applyBorder="1" applyAlignment="1" applyProtection="1">
      <alignment horizontal="left" vertical="center"/>
    </xf>
    <xf numFmtId="3" fontId="131" fillId="46" borderId="0" xfId="0" applyNumberFormat="1" applyFont="1" applyFill="1" applyBorder="1" applyAlignment="1" applyProtection="1">
      <alignment horizontal="left" vertical="center" wrapText="1"/>
    </xf>
    <xf numFmtId="3" fontId="141" fillId="46" borderId="0" xfId="0" applyNumberFormat="1" applyFont="1" applyFill="1" applyBorder="1" applyAlignment="1" applyProtection="1">
      <alignment horizontal="left" vertical="center" wrapText="1"/>
    </xf>
    <xf numFmtId="3" fontId="141" fillId="46" borderId="29" xfId="0" applyNumberFormat="1" applyFont="1" applyFill="1" applyBorder="1" applyAlignment="1" applyProtection="1">
      <alignment horizontal="left" vertical="center" wrapText="1"/>
    </xf>
    <xf numFmtId="3" fontId="140" fillId="46" borderId="0" xfId="0" applyNumberFormat="1" applyFont="1" applyFill="1" applyBorder="1" applyAlignment="1" applyProtection="1">
      <alignment horizontal="left" vertical="center" wrapText="1"/>
    </xf>
    <xf numFmtId="3" fontId="140" fillId="46" borderId="29" xfId="0" applyNumberFormat="1" applyFont="1" applyFill="1" applyBorder="1" applyAlignment="1" applyProtection="1">
      <alignment horizontal="left" vertical="center" wrapText="1"/>
    </xf>
    <xf numFmtId="3" fontId="132" fillId="46" borderId="0" xfId="0" applyNumberFormat="1" applyFont="1" applyFill="1" applyBorder="1" applyAlignment="1" applyProtection="1">
      <alignment horizontal="left" vertical="center" wrapText="1"/>
    </xf>
    <xf numFmtId="3" fontId="142" fillId="46" borderId="0" xfId="0" applyNumberFormat="1" applyFont="1" applyFill="1" applyBorder="1" applyAlignment="1" applyProtection="1">
      <alignment horizontal="left" vertical="center" wrapText="1"/>
    </xf>
    <xf numFmtId="3" fontId="142" fillId="46" borderId="29" xfId="0" applyNumberFormat="1" applyFont="1" applyFill="1" applyBorder="1" applyAlignment="1" applyProtection="1">
      <alignment horizontal="left" vertical="center" wrapText="1"/>
    </xf>
    <xf numFmtId="3" fontId="131" fillId="46" borderId="43" xfId="0" applyNumberFormat="1" applyFont="1" applyFill="1" applyBorder="1" applyAlignment="1" applyProtection="1">
      <alignment horizontal="left" vertical="center" wrapText="1"/>
    </xf>
    <xf numFmtId="3" fontId="129" fillId="46" borderId="43" xfId="0" applyNumberFormat="1" applyFont="1" applyFill="1" applyBorder="1" applyAlignment="1" applyProtection="1">
      <alignment horizontal="left" vertical="center" wrapText="1"/>
    </xf>
    <xf numFmtId="3" fontId="120" fillId="46" borderId="0" xfId="0" quotePrefix="1" applyNumberFormat="1" applyFont="1" applyFill="1" applyBorder="1" applyAlignment="1" applyProtection="1">
      <alignment horizontal="left"/>
    </xf>
    <xf numFmtId="3" fontId="120" fillId="46" borderId="43" xfId="0" quotePrefix="1" applyNumberFormat="1" applyFont="1" applyFill="1" applyBorder="1" applyAlignment="1" applyProtection="1">
      <alignment horizontal="left"/>
    </xf>
    <xf numFmtId="3" fontId="138" fillId="46" borderId="0" xfId="0" quotePrefix="1" applyNumberFormat="1" applyFont="1" applyFill="1" applyBorder="1" applyAlignment="1" applyProtection="1">
      <alignment horizontal="left"/>
    </xf>
    <xf numFmtId="3" fontId="138" fillId="46" borderId="29" xfId="0" quotePrefix="1" applyNumberFormat="1" applyFont="1" applyFill="1" applyBorder="1" applyAlignment="1" applyProtection="1">
      <alignment horizontal="left"/>
    </xf>
    <xf numFmtId="3" fontId="120" fillId="46" borderId="1" xfId="0" quotePrefix="1" applyNumberFormat="1" applyFont="1" applyFill="1" applyBorder="1" applyAlignment="1" applyProtection="1">
      <alignment horizontal="left"/>
    </xf>
    <xf numFmtId="3" fontId="120" fillId="46" borderId="23" xfId="0" quotePrefix="1" applyNumberFormat="1" applyFont="1" applyFill="1" applyBorder="1" applyAlignment="1" applyProtection="1">
      <alignment horizontal="left"/>
    </xf>
    <xf numFmtId="3" fontId="138" fillId="46" borderId="1" xfId="0" quotePrefix="1" applyNumberFormat="1" applyFont="1" applyFill="1" applyBorder="1" applyAlignment="1" applyProtection="1">
      <alignment horizontal="left"/>
    </xf>
    <xf numFmtId="3" fontId="138" fillId="46" borderId="30" xfId="0" quotePrefix="1" applyNumberFormat="1" applyFont="1" applyFill="1" applyBorder="1" applyAlignment="1" applyProtection="1">
      <alignment horizontal="left"/>
    </xf>
    <xf numFmtId="3" fontId="129" fillId="46" borderId="1" xfId="0" applyNumberFormat="1" applyFont="1" applyFill="1" applyBorder="1" applyAlignment="1" applyProtection="1">
      <alignment horizontal="left" vertical="center" wrapText="1"/>
    </xf>
    <xf numFmtId="3" fontId="129" fillId="46" borderId="23" xfId="0" applyNumberFormat="1" applyFont="1" applyFill="1" applyBorder="1" applyAlignment="1" applyProtection="1">
      <alignment horizontal="left" vertical="center" wrapText="1"/>
    </xf>
    <xf numFmtId="3" fontId="140" fillId="46" borderId="1" xfId="0" applyNumberFormat="1" applyFont="1" applyFill="1" applyBorder="1" applyAlignment="1" applyProtection="1">
      <alignment horizontal="left" vertical="center" wrapText="1"/>
    </xf>
    <xf numFmtId="3" fontId="140" fillId="46" borderId="30" xfId="0" applyNumberFormat="1" applyFont="1" applyFill="1" applyBorder="1" applyAlignment="1" applyProtection="1">
      <alignment horizontal="left" vertical="center" wrapText="1"/>
    </xf>
    <xf numFmtId="3" fontId="125" fillId="46" borderId="20" xfId="0" applyNumberFormat="1" applyFont="1" applyFill="1" applyBorder="1" applyAlignment="1" applyProtection="1">
      <alignment wrapText="1"/>
    </xf>
    <xf numFmtId="3" fontId="125" fillId="46" borderId="19" xfId="0" applyNumberFormat="1" applyFont="1" applyFill="1" applyBorder="1" applyAlignment="1" applyProtection="1">
      <alignment wrapText="1"/>
    </xf>
    <xf numFmtId="3" fontId="125" fillId="46" borderId="22" xfId="0" applyNumberFormat="1" applyFont="1" applyFill="1" applyBorder="1" applyAlignment="1" applyProtection="1">
      <alignment wrapText="1"/>
    </xf>
    <xf numFmtId="3" fontId="144" fillId="46" borderId="19" xfId="0" applyNumberFormat="1" applyFont="1" applyFill="1" applyBorder="1" applyAlignment="1" applyProtection="1">
      <alignment wrapText="1"/>
    </xf>
    <xf numFmtId="3" fontId="138" fillId="46" borderId="19" xfId="0" applyNumberFormat="1" applyFont="1" applyFill="1" applyBorder="1" applyAlignment="1" applyProtection="1">
      <alignment wrapText="1"/>
    </xf>
    <xf numFmtId="3" fontId="138" fillId="46" borderId="28" xfId="0" applyNumberFormat="1" applyFont="1" applyFill="1" applyBorder="1" applyAlignment="1" applyProtection="1">
      <alignment wrapText="1"/>
    </xf>
    <xf numFmtId="3" fontId="124" fillId="0" borderId="13" xfId="0" applyNumberFormat="1" applyFont="1" applyFill="1" applyBorder="1" applyAlignment="1" applyProtection="1">
      <alignment horizontal="center" vertical="center"/>
    </xf>
    <xf numFmtId="3" fontId="124" fillId="0" borderId="49" xfId="0" applyNumberFormat="1" applyFont="1" applyFill="1" applyBorder="1" applyAlignment="1" applyProtection="1">
      <alignment horizontal="center" vertical="center"/>
    </xf>
    <xf numFmtId="3" fontId="137" fillId="0" borderId="13" xfId="0" applyNumberFormat="1" applyFont="1" applyFill="1" applyBorder="1" applyAlignment="1" applyProtection="1">
      <alignment horizontal="center" vertical="center"/>
    </xf>
    <xf numFmtId="3" fontId="137" fillId="0" borderId="50"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center" vertical="center"/>
    </xf>
    <xf numFmtId="3" fontId="139"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25" fillId="46" borderId="16" xfId="0" applyNumberFormat="1" applyFont="1" applyFill="1" applyBorder="1" applyAlignment="1" applyProtection="1">
      <alignment horizontal="center" vertical="center" wrapText="1"/>
    </xf>
    <xf numFmtId="3" fontId="125" fillId="46" borderId="0" xfId="0" applyNumberFormat="1" applyFont="1" applyFill="1" applyBorder="1" applyAlignment="1" applyProtection="1">
      <alignment horizontal="center" vertical="center" wrapText="1"/>
    </xf>
    <xf numFmtId="3" fontId="124" fillId="0" borderId="50" xfId="0" applyNumberFormat="1" applyFont="1" applyFill="1" applyBorder="1" applyAlignment="1" applyProtection="1">
      <alignment horizontal="center" vertical="center"/>
    </xf>
    <xf numFmtId="3" fontId="137" fillId="0" borderId="24" xfId="0" applyNumberFormat="1" applyFont="1" applyFill="1" applyBorder="1" applyAlignment="1" applyProtection="1">
      <alignment horizontal="center" vertical="center"/>
    </xf>
    <xf numFmtId="3" fontId="138" fillId="0" borderId="4" xfId="0" applyNumberFormat="1" applyFont="1" applyFill="1" applyBorder="1" applyAlignment="1" applyProtection="1">
      <alignment horizontal="center" vertical="top"/>
    </xf>
    <xf numFmtId="3" fontId="129" fillId="46" borderId="29" xfId="0" applyNumberFormat="1" applyFont="1" applyFill="1" applyBorder="1" applyAlignment="1" applyProtection="1">
      <alignment horizontal="left" vertical="center" wrapText="1"/>
    </xf>
    <xf numFmtId="3" fontId="139" fillId="46" borderId="0"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31" fillId="46" borderId="29" xfId="0" applyNumberFormat="1" applyFont="1" applyFill="1" applyBorder="1" applyAlignment="1" applyProtection="1">
      <alignment horizontal="left" vertical="center" wrapText="1"/>
    </xf>
    <xf numFmtId="3" fontId="132" fillId="46" borderId="29" xfId="0" applyNumberFormat="1" applyFont="1" applyFill="1" applyBorder="1" applyAlignment="1" applyProtection="1">
      <alignment horizontal="left" vertical="center" wrapText="1"/>
    </xf>
    <xf numFmtId="3" fontId="120" fillId="46" borderId="29" xfId="0" quotePrefix="1" applyNumberFormat="1" applyFont="1" applyFill="1" applyBorder="1" applyAlignment="1" applyProtection="1">
      <alignment horizontal="left"/>
    </xf>
    <xf numFmtId="3" fontId="120" fillId="46" borderId="30" xfId="0" quotePrefix="1" applyNumberFormat="1" applyFont="1" applyFill="1" applyBorder="1" applyAlignment="1" applyProtection="1">
      <alignment horizontal="left"/>
    </xf>
    <xf numFmtId="3" fontId="129" fillId="46" borderId="30" xfId="0" applyNumberFormat="1" applyFont="1" applyFill="1" applyBorder="1" applyAlignment="1" applyProtection="1">
      <alignment horizontal="left" vertical="center" wrapText="1"/>
    </xf>
    <xf numFmtId="3" fontId="125" fillId="46" borderId="0" xfId="0" applyNumberFormat="1" applyFont="1" applyFill="1" applyBorder="1" applyAlignment="1" applyProtection="1">
      <alignment wrapText="1"/>
    </xf>
    <xf numFmtId="3" fontId="125" fillId="46" borderId="29" xfId="0" applyNumberFormat="1" applyFont="1" applyFill="1" applyBorder="1" applyAlignment="1" applyProtection="1">
      <alignment wrapText="1"/>
    </xf>
    <xf numFmtId="3" fontId="120" fillId="0" borderId="44" xfId="0" applyNumberFormat="1" applyFont="1" applyFill="1" applyBorder="1" applyAlignment="1" applyProtection="1">
      <alignment horizontal="left" vertical="center" indent="34"/>
    </xf>
    <xf numFmtId="3" fontId="138" fillId="0" borderId="0" xfId="0" applyNumberFormat="1" applyFont="1" applyFill="1" applyBorder="1" applyAlignment="1" applyProtection="1">
      <alignment horizontal="left" vertical="top" indent="34"/>
    </xf>
    <xf numFmtId="3" fontId="139" fillId="46" borderId="4" xfId="0" applyNumberFormat="1" applyFont="1" applyFill="1" applyBorder="1" applyAlignment="1" applyProtection="1">
      <alignment horizontal="left" vertical="center"/>
    </xf>
    <xf numFmtId="3" fontId="125" fillId="46" borderId="43" xfId="0" applyNumberFormat="1" applyFont="1" applyFill="1" applyBorder="1" applyAlignment="1" applyProtection="1">
      <alignment wrapText="1"/>
    </xf>
    <xf numFmtId="3" fontId="144" fillId="46" borderId="24" xfId="0" applyNumberFormat="1" applyFont="1" applyFill="1" applyBorder="1" applyAlignment="1" applyProtection="1">
      <alignment wrapText="1"/>
    </xf>
    <xf numFmtId="3" fontId="137" fillId="0" borderId="57" xfId="0" applyNumberFormat="1" applyFont="1" applyFill="1" applyBorder="1" applyAlignment="1" applyProtection="1">
      <alignment horizontal="center" vertical="center"/>
    </xf>
    <xf numFmtId="3" fontId="137" fillId="0" borderId="55" xfId="0" applyNumberFormat="1" applyFont="1" applyFill="1" applyBorder="1" applyAlignment="1" applyProtection="1">
      <alignment horizontal="center" vertical="center"/>
    </xf>
    <xf numFmtId="3" fontId="137" fillId="0" borderId="56"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left" vertical="center" indent="39"/>
    </xf>
    <xf numFmtId="3" fontId="138" fillId="0" borderId="0" xfId="0" applyNumberFormat="1" applyFont="1" applyFill="1" applyBorder="1" applyAlignment="1" applyProtection="1">
      <alignment horizontal="left" vertical="top" indent="39"/>
    </xf>
    <xf numFmtId="0" fontId="124" fillId="0" borderId="13" xfId="0" applyFont="1" applyFill="1" applyBorder="1" applyAlignment="1" applyProtection="1">
      <alignment horizontal="center" vertical="center"/>
    </xf>
    <xf numFmtId="0" fontId="124" fillId="0" borderId="49" xfId="0" applyFont="1" applyFill="1" applyBorder="1" applyAlignment="1" applyProtection="1">
      <alignment horizontal="center" vertical="center"/>
    </xf>
    <xf numFmtId="0" fontId="137" fillId="0" borderId="24" xfId="0" applyFont="1" applyFill="1" applyBorder="1" applyAlignment="1" applyProtection="1">
      <alignment horizontal="center" vertical="center"/>
    </xf>
    <xf numFmtId="0" fontId="137" fillId="0" borderId="19" xfId="0" applyFont="1" applyFill="1" applyBorder="1" applyAlignment="1" applyProtection="1">
      <alignment horizontal="center" vertical="center"/>
    </xf>
    <xf numFmtId="0" fontId="137" fillId="0" borderId="28" xfId="0" applyFont="1" applyFill="1" applyBorder="1" applyAlignment="1" applyProtection="1">
      <alignment horizontal="center" vertical="center"/>
    </xf>
    <xf numFmtId="0" fontId="120" fillId="0" borderId="44" xfId="0" applyFont="1" applyFill="1" applyBorder="1" applyAlignment="1" applyProtection="1">
      <alignment horizontal="left" vertical="center" indent="33"/>
    </xf>
    <xf numFmtId="0" fontId="138" fillId="0" borderId="0" xfId="0" applyFont="1" applyFill="1" applyBorder="1" applyAlignment="1" applyProtection="1">
      <alignment horizontal="left" vertical="top" indent="33"/>
    </xf>
    <xf numFmtId="167" fontId="139"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0" fontId="129" fillId="46" borderId="1" xfId="0" applyNumberFormat="1" applyFont="1" applyFill="1" applyBorder="1" applyAlignment="1" applyProtection="1">
      <alignment horizontal="left" vertical="center" wrapText="1"/>
    </xf>
    <xf numFmtId="0" fontId="125" fillId="46" borderId="0" xfId="0" applyFont="1" applyFill="1" applyBorder="1" applyAlignment="1" applyProtection="1">
      <alignment wrapText="1"/>
    </xf>
    <xf numFmtId="0" fontId="125" fillId="46" borderId="43" xfId="0" applyFont="1" applyFill="1" applyBorder="1" applyAlignment="1" applyProtection="1">
      <alignment wrapText="1"/>
    </xf>
    <xf numFmtId="0" fontId="144" fillId="46" borderId="24" xfId="0" applyFont="1" applyFill="1" applyBorder="1" applyAlignment="1" applyProtection="1">
      <alignment wrapText="1"/>
    </xf>
    <xf numFmtId="0" fontId="120" fillId="0" borderId="44" xfId="0" applyFont="1" applyFill="1" applyBorder="1" applyAlignment="1" applyProtection="1">
      <alignment horizontal="center" vertical="center"/>
    </xf>
    <xf numFmtId="0" fontId="138" fillId="0" borderId="0" xfId="0" applyFont="1" applyFill="1" applyBorder="1" applyAlignment="1" applyProtection="1">
      <alignment horizontal="center" vertical="top"/>
    </xf>
    <xf numFmtId="0" fontId="132" fillId="46" borderId="43" xfId="0" applyNumberFormat="1" applyFont="1" applyFill="1" applyBorder="1" applyAlignment="1" applyProtection="1">
      <alignment horizontal="left" vertical="center" wrapText="1"/>
    </xf>
    <xf numFmtId="0" fontId="131" fillId="46" borderId="43" xfId="0" applyNumberFormat="1" applyFont="1" applyFill="1" applyBorder="1" applyAlignment="1" applyProtection="1">
      <alignment horizontal="left" vertical="center" wrapText="1"/>
    </xf>
    <xf numFmtId="0" fontId="129" fillId="46" borderId="0" xfId="217" applyNumberFormat="1" applyFont="1" applyFill="1" applyBorder="1" applyAlignment="1" applyProtection="1">
      <alignment horizontal="left" vertical="center" wrapText="1"/>
    </xf>
    <xf numFmtId="0" fontId="140" fillId="46" borderId="0" xfId="217" applyNumberFormat="1" applyFont="1" applyFill="1" applyBorder="1" applyAlignment="1" applyProtection="1">
      <alignment horizontal="left" vertical="center" wrapText="1"/>
    </xf>
    <xf numFmtId="0" fontId="140" fillId="46" borderId="29" xfId="217" applyNumberFormat="1" applyFont="1" applyFill="1" applyBorder="1" applyAlignment="1" applyProtection="1">
      <alignment horizontal="left" vertical="center" wrapText="1"/>
    </xf>
    <xf numFmtId="0" fontId="131" fillId="46" borderId="0" xfId="217" applyNumberFormat="1" applyFont="1" applyFill="1" applyBorder="1" applyAlignment="1" applyProtection="1">
      <alignment horizontal="left" vertical="center" wrapText="1"/>
    </xf>
    <xf numFmtId="0" fontId="141" fillId="46" borderId="0" xfId="217" applyNumberFormat="1" applyFont="1" applyFill="1" applyBorder="1" applyAlignment="1" applyProtection="1">
      <alignment horizontal="left" vertical="center" wrapText="1"/>
    </xf>
    <xf numFmtId="0" fontId="141" fillId="46" borderId="29" xfId="217" applyNumberFormat="1" applyFont="1" applyFill="1" applyBorder="1" applyAlignment="1" applyProtection="1">
      <alignment horizontal="left" vertical="center" wrapText="1"/>
    </xf>
    <xf numFmtId="0" fontId="124" fillId="0" borderId="13" xfId="217" applyFont="1" applyFill="1" applyBorder="1" applyAlignment="1" applyProtection="1">
      <alignment horizontal="center" vertical="center"/>
    </xf>
    <xf numFmtId="0" fontId="124" fillId="0" borderId="49" xfId="217" applyFont="1" applyFill="1" applyBorder="1" applyAlignment="1" applyProtection="1">
      <alignment horizontal="center" vertical="center"/>
    </xf>
    <xf numFmtId="0" fontId="137" fillId="0" borderId="24" xfId="217" applyFont="1" applyFill="1" applyBorder="1" applyAlignment="1" applyProtection="1">
      <alignment horizontal="center" vertical="center"/>
    </xf>
    <xf numFmtId="0" fontId="137" fillId="0" borderId="19" xfId="217" applyFont="1" applyFill="1" applyBorder="1" applyAlignment="1" applyProtection="1">
      <alignment horizontal="center" vertical="center"/>
    </xf>
    <xf numFmtId="0" fontId="137" fillId="0" borderId="28" xfId="217" applyFont="1" applyFill="1" applyBorder="1" applyAlignment="1" applyProtection="1">
      <alignment horizontal="center" vertical="center"/>
    </xf>
    <xf numFmtId="167" fontId="121" fillId="46" borderId="0" xfId="217" applyNumberFormat="1" applyFont="1" applyFill="1" applyBorder="1" applyAlignment="1" applyProtection="1">
      <alignment horizontal="left" vertical="center"/>
    </xf>
    <xf numFmtId="0" fontId="120" fillId="46" borderId="0" xfId="217" applyFont="1" applyFill="1" applyBorder="1" applyAlignment="1" applyProtection="1">
      <alignment horizontal="left" vertical="center"/>
    </xf>
    <xf numFmtId="167" fontId="139" fillId="46" borderId="4" xfId="217" applyNumberFormat="1" applyFont="1" applyFill="1" applyBorder="1" applyAlignment="1" applyProtection="1">
      <alignment horizontal="left" vertical="center"/>
    </xf>
    <xf numFmtId="0" fontId="138" fillId="46" borderId="0" xfId="217" applyFont="1" applyFill="1" applyBorder="1" applyAlignment="1" applyProtection="1">
      <alignment horizontal="left" vertical="center"/>
    </xf>
    <xf numFmtId="167" fontId="140" fillId="46" borderId="0" xfId="217" applyNumberFormat="1" applyFont="1" applyFill="1" applyBorder="1" applyAlignment="1" applyProtection="1">
      <alignment horizontal="left" vertical="center"/>
    </xf>
    <xf numFmtId="0" fontId="138" fillId="46" borderId="29" xfId="217" applyFont="1" applyFill="1" applyBorder="1" applyAlignment="1" applyProtection="1">
      <alignment horizontal="left" vertical="center"/>
    </xf>
    <xf numFmtId="0" fontId="147" fillId="46" borderId="0" xfId="217" applyNumberFormat="1" applyFont="1" applyFill="1" applyBorder="1" applyAlignment="1" applyProtection="1">
      <alignment horizontal="left" vertical="center" wrapText="1"/>
    </xf>
    <xf numFmtId="0" fontId="142" fillId="46" borderId="0" xfId="217" applyNumberFormat="1" applyFont="1" applyFill="1" applyBorder="1" applyAlignment="1" applyProtection="1">
      <alignment horizontal="left" vertical="center" wrapText="1"/>
    </xf>
    <xf numFmtId="0" fontId="142" fillId="46" borderId="29" xfId="217" applyNumberFormat="1" applyFont="1" applyFill="1" applyBorder="1" applyAlignment="1" applyProtection="1">
      <alignment horizontal="left" vertical="center" wrapText="1"/>
    </xf>
    <xf numFmtId="0" fontId="120" fillId="46" borderId="1" xfId="217" quotePrefix="1" applyFont="1" applyFill="1" applyBorder="1" applyAlignment="1" applyProtection="1">
      <alignment horizontal="left"/>
    </xf>
    <xf numFmtId="0" fontId="138" fillId="46" borderId="1" xfId="217" quotePrefix="1" applyFont="1" applyFill="1" applyBorder="1" applyAlignment="1" applyProtection="1">
      <alignment horizontal="left"/>
    </xf>
    <xf numFmtId="0" fontId="138" fillId="46" borderId="30" xfId="217" quotePrefix="1" applyFont="1" applyFill="1" applyBorder="1" applyAlignment="1" applyProtection="1">
      <alignment horizontal="left"/>
    </xf>
    <xf numFmtId="0" fontId="125" fillId="46" borderId="0" xfId="217" applyFont="1" applyFill="1" applyBorder="1" applyAlignment="1" applyProtection="1">
      <alignment wrapText="1"/>
    </xf>
    <xf numFmtId="0" fontId="125" fillId="46" borderId="43" xfId="217" applyFont="1" applyFill="1" applyBorder="1" applyAlignment="1" applyProtection="1">
      <alignment wrapText="1"/>
    </xf>
    <xf numFmtId="0" fontId="144" fillId="46" borderId="24" xfId="217" applyFont="1" applyFill="1" applyBorder="1" applyAlignment="1" applyProtection="1">
      <alignment wrapText="1"/>
    </xf>
    <xf numFmtId="0" fontId="138" fillId="46" borderId="19" xfId="217" applyFont="1" applyFill="1" applyBorder="1" applyAlignment="1" applyProtection="1">
      <alignment wrapText="1"/>
    </xf>
    <xf numFmtId="0" fontId="138" fillId="46" borderId="28" xfId="217" applyFont="1" applyFill="1" applyBorder="1" applyAlignment="1" applyProtection="1">
      <alignment wrapText="1"/>
    </xf>
    <xf numFmtId="0" fontId="120" fillId="46" borderId="0" xfId="217" quotePrefix="1" applyFont="1" applyFill="1" applyBorder="1" applyAlignment="1" applyProtection="1">
      <alignment horizontal="left"/>
    </xf>
    <xf numFmtId="0" fontId="138" fillId="46" borderId="0" xfId="217" quotePrefix="1" applyFont="1" applyFill="1" applyBorder="1" applyAlignment="1" applyProtection="1">
      <alignment horizontal="left"/>
    </xf>
    <xf numFmtId="0" fontId="138" fillId="46" borderId="29" xfId="217" quotePrefix="1" applyFont="1" applyFill="1" applyBorder="1" applyAlignment="1" applyProtection="1">
      <alignment horizontal="left"/>
    </xf>
    <xf numFmtId="0" fontId="129" fillId="46" borderId="1" xfId="217" applyNumberFormat="1" applyFont="1" applyFill="1" applyBorder="1" applyAlignment="1" applyProtection="1">
      <alignment horizontal="left" vertical="center" wrapText="1"/>
    </xf>
    <xf numFmtId="0" fontId="140" fillId="46" borderId="1" xfId="217" applyNumberFormat="1" applyFont="1" applyFill="1" applyBorder="1" applyAlignment="1" applyProtection="1">
      <alignment horizontal="left" vertical="center" wrapText="1"/>
    </xf>
    <xf numFmtId="0" fontId="140" fillId="46" borderId="30" xfId="217" applyNumberFormat="1" applyFont="1" applyFill="1" applyBorder="1" applyAlignment="1" applyProtection="1">
      <alignment horizontal="left" vertical="center" wrapText="1"/>
    </xf>
    <xf numFmtId="0" fontId="124" fillId="0" borderId="57" xfId="0" applyFont="1" applyFill="1" applyBorder="1" applyAlignment="1" applyProtection="1">
      <alignment horizontal="center" vertical="center"/>
    </xf>
    <xf numFmtId="0" fontId="124" fillId="0" borderId="55" xfId="0" applyFont="1" applyFill="1" applyBorder="1" applyAlignment="1" applyProtection="1">
      <alignment horizontal="center" vertical="center"/>
    </xf>
    <xf numFmtId="0" fontId="120" fillId="0" borderId="0" xfId="0" applyFont="1" applyFill="1" applyBorder="1" applyAlignment="1" applyProtection="1">
      <alignment horizontal="center" vertical="center"/>
    </xf>
    <xf numFmtId="0" fontId="147" fillId="46" borderId="0" xfId="0" applyNumberFormat="1" applyFont="1" applyFill="1" applyBorder="1" applyAlignment="1" applyProtection="1">
      <alignment horizontal="left" vertical="center" wrapText="1"/>
    </xf>
    <xf numFmtId="0" fontId="120" fillId="46" borderId="23" xfId="0" quotePrefix="1" applyFont="1" applyFill="1" applyBorder="1" applyAlignment="1" applyProtection="1">
      <alignment horizontal="left"/>
    </xf>
  </cellXfs>
  <cellStyles count="219">
    <cellStyle name="20% - Accent1 2" xfId="45" xr:uid="{00000000-0005-0000-0000-000000000000}"/>
    <cellStyle name="20% - Accent2 2" xfId="46" xr:uid="{00000000-0005-0000-0000-000001000000}"/>
    <cellStyle name="20% - Accent3 2" xfId="47" xr:uid="{00000000-0005-0000-0000-000002000000}"/>
    <cellStyle name="20% - Accent4 2" xfId="48" xr:uid="{00000000-0005-0000-0000-000003000000}"/>
    <cellStyle name="20% - Accent5 2" xfId="49" xr:uid="{00000000-0005-0000-0000-000004000000}"/>
    <cellStyle name="20% - Accent6 2" xfId="50" xr:uid="{00000000-0005-0000-0000-000005000000}"/>
    <cellStyle name="2x indented GHG Textfiels" xfId="1" xr:uid="{00000000-0005-0000-0000-000006000000}"/>
    <cellStyle name="2x indented GHG Textfiels 2" xfId="93" xr:uid="{00000000-0005-0000-0000-000007000000}"/>
    <cellStyle name="40% - Accent1 2" xfId="51" xr:uid="{00000000-0005-0000-0000-000008000000}"/>
    <cellStyle name="40% - Accent2 2" xfId="52" xr:uid="{00000000-0005-0000-0000-000009000000}"/>
    <cellStyle name="40% - Accent3 2" xfId="53" xr:uid="{00000000-0005-0000-0000-00000A000000}"/>
    <cellStyle name="40% - Accent4 2" xfId="54" xr:uid="{00000000-0005-0000-0000-00000B000000}"/>
    <cellStyle name="40% - Accent5 2" xfId="55" xr:uid="{00000000-0005-0000-0000-00000C000000}"/>
    <cellStyle name="40% - Accent6 2" xfId="56" xr:uid="{00000000-0005-0000-0000-00000D000000}"/>
    <cellStyle name="5x indented GHG Textfiels" xfId="2" xr:uid="{00000000-0005-0000-0000-00000E000000}"/>
    <cellStyle name="5x indented GHG Textfiels 2" xfId="94" xr:uid="{00000000-0005-0000-0000-00000F000000}"/>
    <cellStyle name="60% - Accent1 2" xfId="57" xr:uid="{00000000-0005-0000-0000-000010000000}"/>
    <cellStyle name="60% - Accent2 2" xfId="58" xr:uid="{00000000-0005-0000-0000-000011000000}"/>
    <cellStyle name="60% - Accent3 2" xfId="59" xr:uid="{00000000-0005-0000-0000-000012000000}"/>
    <cellStyle name="60% - Accent4 2" xfId="60" xr:uid="{00000000-0005-0000-0000-000013000000}"/>
    <cellStyle name="60% - Accent5 2" xfId="61" xr:uid="{00000000-0005-0000-0000-000014000000}"/>
    <cellStyle name="60% - Accent6 2" xfId="62" xr:uid="{00000000-0005-0000-0000-000015000000}"/>
    <cellStyle name="Accent1 2" xfId="63" xr:uid="{00000000-0005-0000-0000-000016000000}"/>
    <cellStyle name="Accent2 2" xfId="64" xr:uid="{00000000-0005-0000-0000-000017000000}"/>
    <cellStyle name="Accent3 2" xfId="65" xr:uid="{00000000-0005-0000-0000-000018000000}"/>
    <cellStyle name="Accent4 2" xfId="66" xr:uid="{00000000-0005-0000-0000-000019000000}"/>
    <cellStyle name="Accent5 2" xfId="67" xr:uid="{00000000-0005-0000-0000-00001A000000}"/>
    <cellStyle name="Accent6 2" xfId="68" xr:uid="{00000000-0005-0000-0000-00001B000000}"/>
    <cellStyle name="AggCels" xfId="3" xr:uid="{00000000-0005-0000-0000-00001C000000}"/>
    <cellStyle name="Bad 2" xfId="69" xr:uid="{00000000-0005-0000-0000-00001D000000}"/>
    <cellStyle name="Calculation 2" xfId="70" xr:uid="{00000000-0005-0000-0000-00001E000000}"/>
    <cellStyle name="Check Cell 2" xfId="71" xr:uid="{00000000-0005-0000-0000-00001F000000}"/>
    <cellStyle name="Comma 2" xfId="12" xr:uid="{00000000-0005-0000-0000-000020000000}"/>
    <cellStyle name="Comma 3" xfId="13" xr:uid="{00000000-0005-0000-0000-000021000000}"/>
    <cellStyle name="Comma 3 2" xfId="27" xr:uid="{00000000-0005-0000-0000-000022000000}"/>
    <cellStyle name="Comma 4" xfId="34" xr:uid="{00000000-0005-0000-0000-000023000000}"/>
    <cellStyle name="Comma 4 2" xfId="152" xr:uid="{00000000-0005-0000-0000-000024000000}"/>
    <cellStyle name="Comma 5" xfId="89" xr:uid="{00000000-0005-0000-0000-000025000000}"/>
    <cellStyle name="Comma 5 2" xfId="111" xr:uid="{00000000-0005-0000-0000-000026000000}"/>
    <cellStyle name="Comma 5 2 2" xfId="151" xr:uid="{00000000-0005-0000-0000-000027000000}"/>
    <cellStyle name="Comma 5 2 2 2" xfId="155" xr:uid="{00000000-0005-0000-0000-000028000000}"/>
    <cellStyle name="Comma 5 2 3" xfId="127" xr:uid="{00000000-0005-0000-0000-000029000000}"/>
    <cellStyle name="Comma 5 2 3 2" xfId="156" xr:uid="{00000000-0005-0000-0000-00002A000000}"/>
    <cellStyle name="Comma 5 2 4" xfId="154" xr:uid="{00000000-0005-0000-0000-00002B000000}"/>
    <cellStyle name="Comma 5 3" xfId="95" xr:uid="{00000000-0005-0000-0000-00002C000000}"/>
    <cellStyle name="Comma 5 3 2" xfId="136" xr:uid="{00000000-0005-0000-0000-00002D000000}"/>
    <cellStyle name="Comma 5 3 2 2" xfId="158" xr:uid="{00000000-0005-0000-0000-00002E000000}"/>
    <cellStyle name="Comma 5 3 3" xfId="157" xr:uid="{00000000-0005-0000-0000-00002F000000}"/>
    <cellStyle name="Comma 5 4" xfId="135" xr:uid="{00000000-0005-0000-0000-000030000000}"/>
    <cellStyle name="Comma 5 4 2" xfId="159" xr:uid="{00000000-0005-0000-0000-000031000000}"/>
    <cellStyle name="Comma 5 5" xfId="112" xr:uid="{00000000-0005-0000-0000-000032000000}"/>
    <cellStyle name="Comma 5 5 2" xfId="160" xr:uid="{00000000-0005-0000-0000-000033000000}"/>
    <cellStyle name="Comma 5 6" xfId="153" xr:uid="{00000000-0005-0000-0000-000034000000}"/>
    <cellStyle name="Explanatory Text 2" xfId="72" xr:uid="{00000000-0005-0000-0000-000035000000}"/>
    <cellStyle name="Good 2" xfId="73" xr:uid="{00000000-0005-0000-0000-000036000000}"/>
    <cellStyle name="Heading 1 2" xfId="74" xr:uid="{00000000-0005-0000-0000-000037000000}"/>
    <cellStyle name="Heading 2 2" xfId="75" xr:uid="{00000000-0005-0000-0000-000038000000}"/>
    <cellStyle name="Heading 3 2" xfId="76" xr:uid="{00000000-0005-0000-0000-000039000000}"/>
    <cellStyle name="Heading 4 2" xfId="77" xr:uid="{00000000-0005-0000-0000-00003A000000}"/>
    <cellStyle name="Hyperlink 2" xfId="4" xr:uid="{00000000-0005-0000-0000-00003B000000}"/>
    <cellStyle name="Hyperlink 2 2" xfId="14" xr:uid="{00000000-0005-0000-0000-00003C000000}"/>
    <cellStyle name="Hyperlink 2 2 2" xfId="36" xr:uid="{00000000-0005-0000-0000-00003D000000}"/>
    <cellStyle name="Hyperlink 2 3" xfId="78" xr:uid="{00000000-0005-0000-0000-00003E000000}"/>
    <cellStyle name="Hyperlink 3" xfId="24" xr:uid="{00000000-0005-0000-0000-00003F000000}"/>
    <cellStyle name="Hyperlink 3 2" xfId="35" xr:uid="{00000000-0005-0000-0000-000040000000}"/>
    <cellStyle name="Input 2" xfId="79" xr:uid="{00000000-0005-0000-0000-000041000000}"/>
    <cellStyle name="Linked Cell 2" xfId="80" xr:uid="{00000000-0005-0000-0000-000042000000}"/>
    <cellStyle name="Normal 10" xfId="26" xr:uid="{00000000-0005-0000-0000-000043000000}"/>
    <cellStyle name="Normal 10 2" xfId="106" xr:uid="{00000000-0005-0000-0000-000044000000}"/>
    <cellStyle name="Normal 10 2 2" xfId="146" xr:uid="{00000000-0005-0000-0000-000045000000}"/>
    <cellStyle name="Normal 10 2 2 2" xfId="163" xr:uid="{00000000-0005-0000-0000-000046000000}"/>
    <cellStyle name="Normal 10 2 3" xfId="122" xr:uid="{00000000-0005-0000-0000-000047000000}"/>
    <cellStyle name="Normal 10 2 3 2" xfId="164" xr:uid="{00000000-0005-0000-0000-000048000000}"/>
    <cellStyle name="Normal 10 2 4" xfId="162" xr:uid="{00000000-0005-0000-0000-000049000000}"/>
    <cellStyle name="Normal 10 3" xfId="96" xr:uid="{00000000-0005-0000-0000-00004A000000}"/>
    <cellStyle name="Normal 10 3 2" xfId="137" xr:uid="{00000000-0005-0000-0000-00004B000000}"/>
    <cellStyle name="Normal 10 3 2 2" xfId="166" xr:uid="{00000000-0005-0000-0000-00004C000000}"/>
    <cellStyle name="Normal 10 3 3" xfId="165" xr:uid="{00000000-0005-0000-0000-00004D000000}"/>
    <cellStyle name="Normal 10 4" xfId="130" xr:uid="{00000000-0005-0000-0000-00004E000000}"/>
    <cellStyle name="Normal 10 4 2" xfId="167" xr:uid="{00000000-0005-0000-0000-00004F000000}"/>
    <cellStyle name="Normal 10 5" xfId="113" xr:uid="{00000000-0005-0000-0000-000050000000}"/>
    <cellStyle name="Normal 10 5 2" xfId="168" xr:uid="{00000000-0005-0000-0000-000051000000}"/>
    <cellStyle name="Normal 10 6" xfId="161" xr:uid="{00000000-0005-0000-0000-000052000000}"/>
    <cellStyle name="Normal 2" xfId="5" xr:uid="{00000000-0005-0000-0000-000053000000}"/>
    <cellStyle name="Normal 2 2" xfId="15" xr:uid="{00000000-0005-0000-0000-000054000000}"/>
    <cellStyle name="Normal 2 2 2" xfId="28" xr:uid="{00000000-0005-0000-0000-000055000000}"/>
    <cellStyle name="Normal 2 3" xfId="6" xr:uid="{00000000-0005-0000-0000-000056000000}"/>
    <cellStyle name="Normal 2 3 2" xfId="97" xr:uid="{00000000-0005-0000-0000-000057000000}"/>
    <cellStyle name="Normal 3" xfId="7" xr:uid="{00000000-0005-0000-0000-000058000000}"/>
    <cellStyle name="Normal 3 2" xfId="16" xr:uid="{00000000-0005-0000-0000-000059000000}"/>
    <cellStyle name="Normal 3 3" xfId="81" xr:uid="{00000000-0005-0000-0000-00005A000000}"/>
    <cellStyle name="Normal 3 3 2" xfId="109" xr:uid="{00000000-0005-0000-0000-00005B000000}"/>
    <cellStyle name="Normal 3 3 2 2" xfId="149" xr:uid="{00000000-0005-0000-0000-00005C000000}"/>
    <cellStyle name="Normal 3 3 2 2 2" xfId="171" xr:uid="{00000000-0005-0000-0000-00005D000000}"/>
    <cellStyle name="Normal 3 3 2 3" xfId="125" xr:uid="{00000000-0005-0000-0000-00005E000000}"/>
    <cellStyle name="Normal 3 3 2 3 2" xfId="172" xr:uid="{00000000-0005-0000-0000-00005F000000}"/>
    <cellStyle name="Normal 3 3 2 4" xfId="170" xr:uid="{00000000-0005-0000-0000-000060000000}"/>
    <cellStyle name="Normal 3 3 3" xfId="98" xr:uid="{00000000-0005-0000-0000-000061000000}"/>
    <cellStyle name="Normal 3 3 3 2" xfId="138" xr:uid="{00000000-0005-0000-0000-000062000000}"/>
    <cellStyle name="Normal 3 3 3 2 2" xfId="174" xr:uid="{00000000-0005-0000-0000-000063000000}"/>
    <cellStyle name="Normal 3 3 3 3" xfId="173" xr:uid="{00000000-0005-0000-0000-000064000000}"/>
    <cellStyle name="Normal 3 3 4" xfId="133" xr:uid="{00000000-0005-0000-0000-000065000000}"/>
    <cellStyle name="Normal 3 3 4 2" xfId="175" xr:uid="{00000000-0005-0000-0000-000066000000}"/>
    <cellStyle name="Normal 3 3 5" xfId="114" xr:uid="{00000000-0005-0000-0000-000067000000}"/>
    <cellStyle name="Normal 3 3 5 2" xfId="176" xr:uid="{00000000-0005-0000-0000-000068000000}"/>
    <cellStyle name="Normal 3 3 6" xfId="169" xr:uid="{00000000-0005-0000-0000-000069000000}"/>
    <cellStyle name="Normal 3 4" xfId="29" xr:uid="{00000000-0005-0000-0000-00006A000000}"/>
    <cellStyle name="Normal 4" xfId="17" xr:uid="{00000000-0005-0000-0000-00006B000000}"/>
    <cellStyle name="Normal 4 2" xfId="18" xr:uid="{00000000-0005-0000-0000-00006C000000}"/>
    <cellStyle name="Normal 4 2 2" xfId="30" xr:uid="{00000000-0005-0000-0000-00006D000000}"/>
    <cellStyle name="Normal 5" xfId="19" xr:uid="{00000000-0005-0000-0000-00006E000000}"/>
    <cellStyle name="Normal 5 2" xfId="90" xr:uid="{00000000-0005-0000-0000-00006F000000}"/>
    <cellStyle name="Normal 5 3" xfId="31" xr:uid="{00000000-0005-0000-0000-000070000000}"/>
    <cellStyle name="Normal 6" xfId="20" xr:uid="{00000000-0005-0000-0000-000071000000}"/>
    <cellStyle name="Normal 6 2" xfId="91" xr:uid="{00000000-0005-0000-0000-000072000000}"/>
    <cellStyle name="Normal 6 3" xfId="32" xr:uid="{00000000-0005-0000-0000-000073000000}"/>
    <cellStyle name="Normal 7" xfId="21" xr:uid="{00000000-0005-0000-0000-000074000000}"/>
    <cellStyle name="Normal 7 2" xfId="92" xr:uid="{00000000-0005-0000-0000-000075000000}"/>
    <cellStyle name="Normal 7 3" xfId="33" xr:uid="{00000000-0005-0000-0000-000076000000}"/>
    <cellStyle name="Normal 8" xfId="11" xr:uid="{00000000-0005-0000-0000-000077000000}"/>
    <cellStyle name="Normal 8 2" xfId="44" xr:uid="{00000000-0005-0000-0000-000078000000}"/>
    <cellStyle name="Normal 8 3" xfId="104" xr:uid="{00000000-0005-0000-0000-000079000000}"/>
    <cellStyle name="Normal 8 3 2" xfId="144" xr:uid="{00000000-0005-0000-0000-00007A000000}"/>
    <cellStyle name="Normal 8 3 2 2" xfId="179" xr:uid="{00000000-0005-0000-0000-00007B000000}"/>
    <cellStyle name="Normal 8 3 3" xfId="120" xr:uid="{00000000-0005-0000-0000-00007C000000}"/>
    <cellStyle name="Normal 8 3 3 2" xfId="180" xr:uid="{00000000-0005-0000-0000-00007D000000}"/>
    <cellStyle name="Normal 8 3 4" xfId="178" xr:uid="{00000000-0005-0000-0000-00007E000000}"/>
    <cellStyle name="Normal 8 4" xfId="99" xr:uid="{00000000-0005-0000-0000-00007F000000}"/>
    <cellStyle name="Normal 8 4 2" xfId="139" xr:uid="{00000000-0005-0000-0000-000080000000}"/>
    <cellStyle name="Normal 8 4 2 2" xfId="182" xr:uid="{00000000-0005-0000-0000-000081000000}"/>
    <cellStyle name="Normal 8 4 3" xfId="181" xr:uid="{00000000-0005-0000-0000-000082000000}"/>
    <cellStyle name="Normal 8 5" xfId="128" xr:uid="{00000000-0005-0000-0000-000083000000}"/>
    <cellStyle name="Normal 8 5 2" xfId="183" xr:uid="{00000000-0005-0000-0000-000084000000}"/>
    <cellStyle name="Normal 8 6" xfId="115" xr:uid="{00000000-0005-0000-0000-000085000000}"/>
    <cellStyle name="Normal 8 6 2" xfId="184" xr:uid="{00000000-0005-0000-0000-000086000000}"/>
    <cellStyle name="Normal 8 7" xfId="177" xr:uid="{00000000-0005-0000-0000-000087000000}"/>
    <cellStyle name="Normal 9" xfId="25" xr:uid="{00000000-0005-0000-0000-000088000000}"/>
    <cellStyle name="Normal 9 2" xfId="105" xr:uid="{00000000-0005-0000-0000-000089000000}"/>
    <cellStyle name="Normal 9 2 2" xfId="145" xr:uid="{00000000-0005-0000-0000-00008A000000}"/>
    <cellStyle name="Normal 9 2 2 2" xfId="187" xr:uid="{00000000-0005-0000-0000-00008B000000}"/>
    <cellStyle name="Normal 9 2 3" xfId="121" xr:uid="{00000000-0005-0000-0000-00008C000000}"/>
    <cellStyle name="Normal 9 2 3 2" xfId="188" xr:uid="{00000000-0005-0000-0000-00008D000000}"/>
    <cellStyle name="Normal 9 2 4" xfId="186" xr:uid="{00000000-0005-0000-0000-00008E000000}"/>
    <cellStyle name="Normal 9 3" xfId="100" xr:uid="{00000000-0005-0000-0000-00008F000000}"/>
    <cellStyle name="Normal 9 3 2" xfId="140" xr:uid="{00000000-0005-0000-0000-000090000000}"/>
    <cellStyle name="Normal 9 3 2 2" xfId="190" xr:uid="{00000000-0005-0000-0000-000091000000}"/>
    <cellStyle name="Normal 9 3 3" xfId="189" xr:uid="{00000000-0005-0000-0000-000092000000}"/>
    <cellStyle name="Normal 9 4" xfId="129" xr:uid="{00000000-0005-0000-0000-000093000000}"/>
    <cellStyle name="Normal 9 4 2" xfId="191" xr:uid="{00000000-0005-0000-0000-000094000000}"/>
    <cellStyle name="Normal 9 5" xfId="116" xr:uid="{00000000-0005-0000-0000-000095000000}"/>
    <cellStyle name="Normal 9 5 2" xfId="192" xr:uid="{00000000-0005-0000-0000-000096000000}"/>
    <cellStyle name="Normal 9 6" xfId="185" xr:uid="{00000000-0005-0000-0000-000097000000}"/>
    <cellStyle name="Normal GHG Textfiels Bold" xfId="8" xr:uid="{00000000-0005-0000-0000-000098000000}"/>
    <cellStyle name="Normale_cpa_2002_en" xfId="37" xr:uid="{00000000-0005-0000-0000-000099000000}"/>
    <cellStyle name="Normalny" xfId="0" builtinId="0"/>
    <cellStyle name="Normalny 2" xfId="217" xr:uid="{00000000-0005-0000-0000-00009B000000}"/>
    <cellStyle name="Note 2" xfId="82" xr:uid="{00000000-0005-0000-0000-00009C000000}"/>
    <cellStyle name="Output 2" xfId="83" xr:uid="{00000000-0005-0000-0000-00009D000000}"/>
    <cellStyle name="Paprastas_Sheet1_1" xfId="38" xr:uid="{00000000-0005-0000-0000-00009E000000}"/>
    <cellStyle name="Percent 2" xfId="22" xr:uid="{00000000-0005-0000-0000-00009F000000}"/>
    <cellStyle name="Percent 3" xfId="43" xr:uid="{00000000-0005-0000-0000-0000A0000000}"/>
    <cellStyle name="Percent 3 2" xfId="108" xr:uid="{00000000-0005-0000-0000-0000A1000000}"/>
    <cellStyle name="Percent 3 2 2" xfId="148" xr:uid="{00000000-0005-0000-0000-0000A2000000}"/>
    <cellStyle name="Percent 3 2 2 2" xfId="195" xr:uid="{00000000-0005-0000-0000-0000A3000000}"/>
    <cellStyle name="Percent 3 2 3" xfId="124" xr:uid="{00000000-0005-0000-0000-0000A4000000}"/>
    <cellStyle name="Percent 3 2 3 2" xfId="196" xr:uid="{00000000-0005-0000-0000-0000A5000000}"/>
    <cellStyle name="Percent 3 2 4" xfId="194" xr:uid="{00000000-0005-0000-0000-0000A6000000}"/>
    <cellStyle name="Percent 3 3" xfId="101" xr:uid="{00000000-0005-0000-0000-0000A7000000}"/>
    <cellStyle name="Percent 3 3 2" xfId="141" xr:uid="{00000000-0005-0000-0000-0000A8000000}"/>
    <cellStyle name="Percent 3 3 2 2" xfId="198" xr:uid="{00000000-0005-0000-0000-0000A9000000}"/>
    <cellStyle name="Percent 3 3 3" xfId="197" xr:uid="{00000000-0005-0000-0000-0000AA000000}"/>
    <cellStyle name="Percent 3 4" xfId="132" xr:uid="{00000000-0005-0000-0000-0000AB000000}"/>
    <cellStyle name="Percent 3 4 2" xfId="199" xr:uid="{00000000-0005-0000-0000-0000AC000000}"/>
    <cellStyle name="Percent 3 5" xfId="117" xr:uid="{00000000-0005-0000-0000-0000AD000000}"/>
    <cellStyle name="Percent 3 5 2" xfId="200" xr:uid="{00000000-0005-0000-0000-0000AE000000}"/>
    <cellStyle name="Percent 3 6" xfId="193" xr:uid="{00000000-0005-0000-0000-0000AF000000}"/>
    <cellStyle name="Procentowy" xfId="218" builtinId="5"/>
    <cellStyle name="Standard 2" xfId="39" xr:uid="{00000000-0005-0000-0000-0000B1000000}"/>
    <cellStyle name="Standard 2 2" xfId="9" xr:uid="{00000000-0005-0000-0000-0000B2000000}"/>
    <cellStyle name="Standard 2 2 2" xfId="40" xr:uid="{00000000-0005-0000-0000-0000B3000000}"/>
    <cellStyle name="Standard 2 3" xfId="84" xr:uid="{00000000-0005-0000-0000-0000B4000000}"/>
    <cellStyle name="Standard 3" xfId="41" xr:uid="{00000000-0005-0000-0000-0000B5000000}"/>
    <cellStyle name="Standard 3 2" xfId="85" xr:uid="{00000000-0005-0000-0000-0000B6000000}"/>
    <cellStyle name="Standard 3 2 2" xfId="110" xr:uid="{00000000-0005-0000-0000-0000B7000000}"/>
    <cellStyle name="Standard 3 2 2 2" xfId="150" xr:uid="{00000000-0005-0000-0000-0000B8000000}"/>
    <cellStyle name="Standard 3 2 2 2 2" xfId="203" xr:uid="{00000000-0005-0000-0000-0000B9000000}"/>
    <cellStyle name="Standard 3 2 2 3" xfId="126" xr:uid="{00000000-0005-0000-0000-0000BA000000}"/>
    <cellStyle name="Standard 3 2 2 3 2" xfId="204" xr:uid="{00000000-0005-0000-0000-0000BB000000}"/>
    <cellStyle name="Standard 3 2 2 4" xfId="202" xr:uid="{00000000-0005-0000-0000-0000BC000000}"/>
    <cellStyle name="Standard 3 2 3" xfId="102" xr:uid="{00000000-0005-0000-0000-0000BD000000}"/>
    <cellStyle name="Standard 3 2 3 2" xfId="142" xr:uid="{00000000-0005-0000-0000-0000BE000000}"/>
    <cellStyle name="Standard 3 2 3 2 2" xfId="206" xr:uid="{00000000-0005-0000-0000-0000BF000000}"/>
    <cellStyle name="Standard 3 2 3 3" xfId="205" xr:uid="{00000000-0005-0000-0000-0000C0000000}"/>
    <cellStyle name="Standard 3 2 4" xfId="134" xr:uid="{00000000-0005-0000-0000-0000C1000000}"/>
    <cellStyle name="Standard 3 2 4 2" xfId="207" xr:uid="{00000000-0005-0000-0000-0000C2000000}"/>
    <cellStyle name="Standard 3 2 5" xfId="118" xr:uid="{00000000-0005-0000-0000-0000C3000000}"/>
    <cellStyle name="Standard 3 2 5 2" xfId="208" xr:uid="{00000000-0005-0000-0000-0000C4000000}"/>
    <cellStyle name="Standard 3 2 6" xfId="201" xr:uid="{00000000-0005-0000-0000-0000C5000000}"/>
    <cellStyle name="Standard 4" xfId="42" xr:uid="{00000000-0005-0000-0000-0000C6000000}"/>
    <cellStyle name="Standard 4 2" xfId="107" xr:uid="{00000000-0005-0000-0000-0000C7000000}"/>
    <cellStyle name="Standard 4 2 2" xfId="147" xr:uid="{00000000-0005-0000-0000-0000C8000000}"/>
    <cellStyle name="Standard 4 2 2 2" xfId="211" xr:uid="{00000000-0005-0000-0000-0000C9000000}"/>
    <cellStyle name="Standard 4 2 3" xfId="123" xr:uid="{00000000-0005-0000-0000-0000CA000000}"/>
    <cellStyle name="Standard 4 2 3 2" xfId="212" xr:uid="{00000000-0005-0000-0000-0000CB000000}"/>
    <cellStyle name="Standard 4 2 4" xfId="210" xr:uid="{00000000-0005-0000-0000-0000CC000000}"/>
    <cellStyle name="Standard 4 3" xfId="103" xr:uid="{00000000-0005-0000-0000-0000CD000000}"/>
    <cellStyle name="Standard 4 3 2" xfId="143" xr:uid="{00000000-0005-0000-0000-0000CE000000}"/>
    <cellStyle name="Standard 4 3 2 2" xfId="214" xr:uid="{00000000-0005-0000-0000-0000CF000000}"/>
    <cellStyle name="Standard 4 3 3" xfId="213" xr:uid="{00000000-0005-0000-0000-0000D0000000}"/>
    <cellStyle name="Standard 4 4" xfId="131" xr:uid="{00000000-0005-0000-0000-0000D1000000}"/>
    <cellStyle name="Standard 4 4 2" xfId="215" xr:uid="{00000000-0005-0000-0000-0000D2000000}"/>
    <cellStyle name="Standard 4 5" xfId="119" xr:uid="{00000000-0005-0000-0000-0000D3000000}"/>
    <cellStyle name="Standard 4 5 2" xfId="216" xr:uid="{00000000-0005-0000-0000-0000D4000000}"/>
    <cellStyle name="Standard 4 6" xfId="209" xr:uid="{00000000-0005-0000-0000-0000D5000000}"/>
    <cellStyle name="Standard_Population_EU_2" xfId="23" xr:uid="{00000000-0005-0000-0000-0000D6000000}"/>
    <cellStyle name="Title 2" xfId="86" xr:uid="{00000000-0005-0000-0000-0000D7000000}"/>
    <cellStyle name="Total 2" xfId="87" xr:uid="{00000000-0005-0000-0000-0000D8000000}"/>
    <cellStyle name="Warning Text 2" xfId="88" xr:uid="{00000000-0005-0000-0000-0000D9000000}"/>
    <cellStyle name="Обычный_CRF2002 (1)" xfId="10" xr:uid="{00000000-0005-0000-0000-0000DA000000}"/>
  </cellStyles>
  <dxfs count="0"/>
  <tableStyles count="0" defaultTableStyle="TableStyleMedium9" defaultPivotStyle="PivotStyleLight16"/>
  <colors>
    <mruColors>
      <color rgb="FF4D4D4D"/>
      <color rgb="FFCCFFFF"/>
      <color rgb="FFBDEEFF"/>
      <color rgb="FFFFFF99"/>
      <color rgb="FF800080"/>
      <color rgb="FF9FE6FF"/>
      <color rgb="FFC11515"/>
      <color rgb="FFAD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26" Type="http://schemas.openxmlformats.org/officeDocument/2006/relationships/customXml" Target="../customXml/item5.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2750820</xdr:colOff>
          <xdr:row>0</xdr:row>
          <xdr:rowOff>68580</xdr:rowOff>
        </xdr:from>
        <xdr:to>
          <xdr:col>4</xdr:col>
          <xdr:colOff>3832860</xdr:colOff>
          <xdr:row>0</xdr:row>
          <xdr:rowOff>312420</xdr:rowOff>
        </xdr:to>
        <xdr:sp macro="" textlink="">
          <xdr:nvSpPr>
            <xdr:cNvPr id="82945" name="Button 1" hidden="1">
              <a:extLst>
                <a:ext uri="{63B3BB69-23CF-44E3-9099-C40C66FF867C}">
                  <a14:compatExt spid="_x0000_s82945"/>
                </a:ext>
                <a:ext uri="{FF2B5EF4-FFF2-40B4-BE49-F238E27FC236}">
                  <a16:creationId xmlns:a16="http://schemas.microsoft.com/office/drawing/2014/main" id="{00000000-0008-0000-0100-000001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000000"/>
                  </a:solidFill>
                  <a:latin typeface="Arial"/>
                  <a:cs typeface="Arial"/>
                </a:rPr>
                <a:t>Go to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3192780</xdr:colOff>
          <xdr:row>1</xdr:row>
          <xdr:rowOff>83820</xdr:rowOff>
        </xdr:from>
        <xdr:to>
          <xdr:col>4</xdr:col>
          <xdr:colOff>3840480</xdr:colOff>
          <xdr:row>2</xdr:row>
          <xdr:rowOff>312420</xdr:rowOff>
        </xdr:to>
        <xdr:sp macro="" textlink="">
          <xdr:nvSpPr>
            <xdr:cNvPr id="82946" name="Button 2" hidden="1">
              <a:extLst>
                <a:ext uri="{63B3BB69-23CF-44E3-9099-C40C66FF867C}">
                  <a14:compatExt spid="_x0000_s82946"/>
                </a:ext>
                <a:ext uri="{FF2B5EF4-FFF2-40B4-BE49-F238E27FC236}">
                  <a16:creationId xmlns:a16="http://schemas.microsoft.com/office/drawing/2014/main" id="{00000000-0008-0000-0100-000002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339966"/>
                  </a:solidFill>
                  <a:latin typeface="Arial"/>
                  <a:cs typeface="Arial"/>
                </a:rPr>
                <a:t>Check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1440180</xdr:colOff>
          <xdr:row>0</xdr:row>
          <xdr:rowOff>76200</xdr:rowOff>
        </xdr:from>
        <xdr:to>
          <xdr:col>4</xdr:col>
          <xdr:colOff>2522220</xdr:colOff>
          <xdr:row>0</xdr:row>
          <xdr:rowOff>312420</xdr:rowOff>
        </xdr:to>
        <xdr:sp macro="" textlink="">
          <xdr:nvSpPr>
            <xdr:cNvPr id="82947" name="Button 3" hidden="1">
              <a:extLst>
                <a:ext uri="{63B3BB69-23CF-44E3-9099-C40C66FF867C}">
                  <a14:compatExt spid="_x0000_s82947"/>
                </a:ext>
                <a:ext uri="{FF2B5EF4-FFF2-40B4-BE49-F238E27FC236}">
                  <a16:creationId xmlns:a16="http://schemas.microsoft.com/office/drawing/2014/main" id="{00000000-0008-0000-0100-000003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000000"/>
                  </a:solidFill>
                  <a:latin typeface="Arial"/>
                  <a:cs typeface="Arial"/>
                </a:rPr>
                <a:t>Show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106680</xdr:colOff>
          <xdr:row>0</xdr:row>
          <xdr:rowOff>76200</xdr:rowOff>
        </xdr:from>
        <xdr:to>
          <xdr:col>4</xdr:col>
          <xdr:colOff>1173480</xdr:colOff>
          <xdr:row>0</xdr:row>
          <xdr:rowOff>312420</xdr:rowOff>
        </xdr:to>
        <xdr:sp macro="" textlink="">
          <xdr:nvSpPr>
            <xdr:cNvPr id="82948" name="Button 4" hidden="1">
              <a:extLst>
                <a:ext uri="{63B3BB69-23CF-44E3-9099-C40C66FF867C}">
                  <a14:compatExt spid="_x0000_s82948"/>
                </a:ext>
                <a:ext uri="{FF2B5EF4-FFF2-40B4-BE49-F238E27FC236}">
                  <a16:creationId xmlns:a16="http://schemas.microsoft.com/office/drawing/2014/main" id="{00000000-0008-0000-0100-000004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000000"/>
                  </a:solidFill>
                  <a:latin typeface="Arial"/>
                  <a:cs typeface="Arial"/>
                </a:rPr>
                <a:t>Clean Checks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2903220</xdr:colOff>
          <xdr:row>3</xdr:row>
          <xdr:rowOff>76200</xdr:rowOff>
        </xdr:from>
        <xdr:to>
          <xdr:col>4</xdr:col>
          <xdr:colOff>3162300</xdr:colOff>
          <xdr:row>3</xdr:row>
          <xdr:rowOff>312420</xdr:rowOff>
        </xdr:to>
        <xdr:sp macro="" textlink="">
          <xdr:nvSpPr>
            <xdr:cNvPr id="82949" name="Button 5" hidden="1">
              <a:extLst>
                <a:ext uri="{63B3BB69-23CF-44E3-9099-C40C66FF867C}">
                  <a14:compatExt spid="_x0000_s82949"/>
                </a:ext>
                <a:ext uri="{FF2B5EF4-FFF2-40B4-BE49-F238E27FC236}">
                  <a16:creationId xmlns:a16="http://schemas.microsoft.com/office/drawing/2014/main" id="{00000000-0008-0000-0100-000005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0" i="0" u="none" strike="noStrike" baseline="0">
                  <a:solidFill>
                    <a:srgbClr val="FF99CC"/>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3246120</xdr:colOff>
          <xdr:row>3</xdr:row>
          <xdr:rowOff>76200</xdr:rowOff>
        </xdr:from>
        <xdr:to>
          <xdr:col>4</xdr:col>
          <xdr:colOff>3505200</xdr:colOff>
          <xdr:row>3</xdr:row>
          <xdr:rowOff>312420</xdr:rowOff>
        </xdr:to>
        <xdr:sp macro="" textlink="">
          <xdr:nvSpPr>
            <xdr:cNvPr id="82950" name="Button 6" hidden="1">
              <a:extLst>
                <a:ext uri="{63B3BB69-23CF-44E3-9099-C40C66FF867C}">
                  <a14:compatExt spid="_x0000_s82950"/>
                </a:ext>
                <a:ext uri="{FF2B5EF4-FFF2-40B4-BE49-F238E27FC236}">
                  <a16:creationId xmlns:a16="http://schemas.microsoft.com/office/drawing/2014/main" id="{00000000-0008-0000-0100-000006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0" i="0" u="none" strike="noStrike" baseline="0">
                  <a:solidFill>
                    <a:srgbClr val="C0C0C0"/>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3589020</xdr:colOff>
          <xdr:row>3</xdr:row>
          <xdr:rowOff>68580</xdr:rowOff>
        </xdr:from>
        <xdr:to>
          <xdr:col>4</xdr:col>
          <xdr:colOff>3840480</xdr:colOff>
          <xdr:row>3</xdr:row>
          <xdr:rowOff>327660</xdr:rowOff>
        </xdr:to>
        <xdr:sp macro="" textlink="">
          <xdr:nvSpPr>
            <xdr:cNvPr id="82951" name="Button 7" hidden="1">
              <a:extLst>
                <a:ext uri="{63B3BB69-23CF-44E3-9099-C40C66FF867C}">
                  <a14:compatExt spid="_x0000_s82951"/>
                </a:ext>
                <a:ext uri="{FF2B5EF4-FFF2-40B4-BE49-F238E27FC236}">
                  <a16:creationId xmlns:a16="http://schemas.microsoft.com/office/drawing/2014/main" id="{00000000-0008-0000-0100-000007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0" i="0" u="none" strike="noStrike" baseline="0">
                  <a:solidFill>
                    <a:srgbClr val="FFFFCC"/>
                  </a:solidFill>
                  <a:latin typeface="Arial"/>
                  <a:cs typeface="Arial"/>
                </a:rPr>
                <a:t>█</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zwickar\Desktop\Rozdzial%208,%20Chapter%208,%208.1.%20Emisja%20zanieczyszczen%20do%20powietrz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Model"/>
      <sheetName val="CO2"/>
      <sheetName val="Biomass CO2"/>
      <sheetName val="N2O"/>
      <sheetName val="CH4"/>
      <sheetName val="HFC"/>
      <sheetName val="PFC"/>
      <sheetName val="SF6_NF3"/>
      <sheetName val="NOx"/>
      <sheetName val="SOx"/>
      <sheetName val="NH3"/>
      <sheetName val="NMVOC"/>
      <sheetName val="CO"/>
      <sheetName val="PM10"/>
      <sheetName val="PM2.5"/>
    </sheetNames>
    <sheetDataSet>
      <sheetData sheetId="0">
        <row r="4">
          <cell r="R4" t="str">
            <v>TOTAL</v>
          </cell>
        </row>
        <row r="5">
          <cell r="R5" t="str">
            <v>A</v>
          </cell>
        </row>
        <row r="6">
          <cell r="R6" t="str">
            <v>A01</v>
          </cell>
        </row>
        <row r="7">
          <cell r="R7" t="str">
            <v>A02</v>
          </cell>
        </row>
        <row r="8">
          <cell r="R8" t="str">
            <v>A03</v>
          </cell>
        </row>
        <row r="9">
          <cell r="R9" t="str">
            <v>B</v>
          </cell>
        </row>
        <row r="10">
          <cell r="R10" t="str">
            <v>C</v>
          </cell>
        </row>
        <row r="11">
          <cell r="R11" t="str">
            <v>C10-C12</v>
          </cell>
        </row>
        <row r="12">
          <cell r="R12" t="str">
            <v>C13-C15</v>
          </cell>
        </row>
        <row r="13">
          <cell r="R13" t="str">
            <v>C16-C18</v>
          </cell>
        </row>
        <row r="14">
          <cell r="R14" t="str">
            <v>C16</v>
          </cell>
        </row>
        <row r="15">
          <cell r="R15" t="str">
            <v>C17</v>
          </cell>
        </row>
        <row r="16">
          <cell r="R16" t="str">
            <v>C18</v>
          </cell>
        </row>
        <row r="17">
          <cell r="R17" t="str">
            <v>C19</v>
          </cell>
        </row>
        <row r="18">
          <cell r="R18" t="str">
            <v>C20</v>
          </cell>
        </row>
        <row r="19">
          <cell r="R19" t="str">
            <v>C21</v>
          </cell>
        </row>
        <row r="20">
          <cell r="R20" t="str">
            <v>C22_C23</v>
          </cell>
        </row>
        <row r="21">
          <cell r="R21" t="str">
            <v>C22</v>
          </cell>
        </row>
        <row r="22">
          <cell r="R22" t="str">
            <v>C23</v>
          </cell>
        </row>
        <row r="23">
          <cell r="R23" t="str">
            <v>C24_C25</v>
          </cell>
        </row>
        <row r="24">
          <cell r="R24" t="str">
            <v>C24</v>
          </cell>
        </row>
        <row r="25">
          <cell r="R25" t="str">
            <v>C25</v>
          </cell>
        </row>
        <row r="26">
          <cell r="R26" t="str">
            <v>C26</v>
          </cell>
        </row>
        <row r="27">
          <cell r="R27" t="str">
            <v>C27</v>
          </cell>
        </row>
        <row r="28">
          <cell r="R28" t="str">
            <v>C28</v>
          </cell>
        </row>
        <row r="29">
          <cell r="R29" t="str">
            <v>C29_C30</v>
          </cell>
        </row>
        <row r="30">
          <cell r="R30" t="str">
            <v>C29</v>
          </cell>
        </row>
        <row r="31">
          <cell r="R31" t="str">
            <v>C30</v>
          </cell>
        </row>
        <row r="32">
          <cell r="R32" t="str">
            <v>C31-C33</v>
          </cell>
        </row>
        <row r="33">
          <cell r="R33" t="str">
            <v>C31_C32</v>
          </cell>
        </row>
        <row r="34">
          <cell r="R34" t="str">
            <v>C33</v>
          </cell>
        </row>
        <row r="35">
          <cell r="R35" t="str">
            <v>D</v>
          </cell>
        </row>
        <row r="36">
          <cell r="R36" t="str">
            <v>E</v>
          </cell>
        </row>
        <row r="37">
          <cell r="R37" t="str">
            <v>E36</v>
          </cell>
        </row>
        <row r="38">
          <cell r="R38" t="str">
            <v>E37-E39</v>
          </cell>
        </row>
        <row r="39">
          <cell r="E39" t="str">
            <v>0 decimals</v>
          </cell>
          <cell r="R39" t="str">
            <v>F</v>
          </cell>
        </row>
        <row r="40">
          <cell r="E40" t="str">
            <v>1 decimal</v>
          </cell>
          <cell r="R40" t="str">
            <v>G</v>
          </cell>
        </row>
        <row r="41">
          <cell r="E41" t="str">
            <v>2 decimals</v>
          </cell>
          <cell r="R41" t="str">
            <v>G45</v>
          </cell>
        </row>
        <row r="42">
          <cell r="E42" t="str">
            <v>3 decimals</v>
          </cell>
          <cell r="R42" t="str">
            <v>G46</v>
          </cell>
        </row>
        <row r="43">
          <cell r="E43" t="str">
            <v>4 decimals</v>
          </cell>
          <cell r="R43" t="str">
            <v>G47</v>
          </cell>
        </row>
        <row r="44">
          <cell r="E44" t="str">
            <v>5 decimals</v>
          </cell>
          <cell r="R44" t="str">
            <v>H</v>
          </cell>
        </row>
        <row r="45">
          <cell r="E45" t="str">
            <v>6 decimals</v>
          </cell>
          <cell r="R45" t="str">
            <v>H49</v>
          </cell>
        </row>
        <row r="46">
          <cell r="E46" t="str">
            <v>7 decimals</v>
          </cell>
          <cell r="R46" t="str">
            <v>H50</v>
          </cell>
        </row>
        <row r="47">
          <cell r="R47" t="str">
            <v>H51</v>
          </cell>
        </row>
        <row r="48">
          <cell r="R48" t="str">
            <v>H52</v>
          </cell>
        </row>
        <row r="49">
          <cell r="R49" t="str">
            <v>H53</v>
          </cell>
        </row>
        <row r="50">
          <cell r="R50" t="str">
            <v>I</v>
          </cell>
        </row>
        <row r="51">
          <cell r="R51" t="str">
            <v>J</v>
          </cell>
        </row>
        <row r="52">
          <cell r="R52" t="str">
            <v>J58-J60</v>
          </cell>
        </row>
        <row r="53">
          <cell r="R53" t="str">
            <v>J58</v>
          </cell>
        </row>
        <row r="54">
          <cell r="R54" t="str">
            <v>J59_J60</v>
          </cell>
        </row>
        <row r="55">
          <cell r="R55" t="str">
            <v>J61</v>
          </cell>
        </row>
        <row r="56">
          <cell r="R56" t="str">
            <v>J62_J63</v>
          </cell>
        </row>
        <row r="57">
          <cell r="R57" t="str">
            <v>K</v>
          </cell>
        </row>
        <row r="58">
          <cell r="R58" t="str">
            <v>K64</v>
          </cell>
        </row>
        <row r="59">
          <cell r="R59" t="str">
            <v>K65</v>
          </cell>
        </row>
        <row r="60">
          <cell r="R60" t="str">
            <v>K66</v>
          </cell>
        </row>
        <row r="61">
          <cell r="R61" t="str">
            <v>L</v>
          </cell>
        </row>
        <row r="63">
          <cell r="R63" t="str">
            <v>M</v>
          </cell>
        </row>
        <row r="64">
          <cell r="R64" t="str">
            <v>M69-M71</v>
          </cell>
        </row>
        <row r="65">
          <cell r="R65" t="str">
            <v>M69_M70</v>
          </cell>
        </row>
        <row r="66">
          <cell r="R66" t="str">
            <v>M71</v>
          </cell>
        </row>
        <row r="67">
          <cell r="R67" t="str">
            <v>M72</v>
          </cell>
        </row>
        <row r="68">
          <cell r="R68" t="str">
            <v>M73-M75</v>
          </cell>
        </row>
        <row r="69">
          <cell r="R69" t="str">
            <v>M73</v>
          </cell>
        </row>
        <row r="70">
          <cell r="R70" t="str">
            <v>M74_M75</v>
          </cell>
        </row>
        <row r="71">
          <cell r="R71" t="str">
            <v>N</v>
          </cell>
        </row>
        <row r="72">
          <cell r="R72" t="str">
            <v>N77</v>
          </cell>
        </row>
        <row r="73">
          <cell r="R73" t="str">
            <v>N78</v>
          </cell>
        </row>
        <row r="74">
          <cell r="R74" t="str">
            <v>N79</v>
          </cell>
        </row>
        <row r="75">
          <cell r="R75" t="str">
            <v>N80-N82</v>
          </cell>
        </row>
        <row r="76">
          <cell r="R76" t="str">
            <v>O</v>
          </cell>
        </row>
        <row r="77">
          <cell r="R77" t="str">
            <v>P</v>
          </cell>
        </row>
        <row r="78">
          <cell r="R78" t="str">
            <v>Q</v>
          </cell>
        </row>
        <row r="79">
          <cell r="R79" t="str">
            <v>Q86</v>
          </cell>
        </row>
        <row r="80">
          <cell r="R80" t="str">
            <v>Q87_Q88</v>
          </cell>
        </row>
        <row r="81">
          <cell r="R81" t="str">
            <v>R</v>
          </cell>
        </row>
        <row r="82">
          <cell r="R82" t="str">
            <v>R90-R92</v>
          </cell>
        </row>
        <row r="83">
          <cell r="R83" t="str">
            <v>R93</v>
          </cell>
        </row>
        <row r="84">
          <cell r="R84" t="str">
            <v>S</v>
          </cell>
        </row>
        <row r="85">
          <cell r="R85" t="str">
            <v>S94</v>
          </cell>
        </row>
        <row r="86">
          <cell r="R86" t="str">
            <v>S95</v>
          </cell>
        </row>
        <row r="87">
          <cell r="R87" t="str">
            <v>S96</v>
          </cell>
        </row>
        <row r="88">
          <cell r="R88" t="str">
            <v>T</v>
          </cell>
        </row>
        <row r="89">
          <cell r="R89" t="str">
            <v>U</v>
          </cell>
        </row>
        <row r="90">
          <cell r="R90" t="str">
            <v>HH</v>
          </cell>
        </row>
        <row r="91">
          <cell r="R91" t="str">
            <v>HH_TRA</v>
          </cell>
        </row>
        <row r="92">
          <cell r="R92" t="str">
            <v>HH_HEAT</v>
          </cell>
        </row>
        <row r="93">
          <cell r="R93" t="str">
            <v>HH_OTH</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omments" Target="../comments2.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ARAMS"/>
  <dimension ref="A2:AE115"/>
  <sheetViews>
    <sheetView showGridLines="0" zoomScale="85" zoomScaleNormal="85" workbookViewId="0">
      <selection activeCell="E24" sqref="E24"/>
    </sheetView>
  </sheetViews>
  <sheetFormatPr defaultColWidth="9.109375" defaultRowHeight="14.4"/>
  <cols>
    <col min="1" max="1" width="2.33203125" style="41" customWidth="1"/>
    <col min="2" max="2" width="30.88671875" style="41" customWidth="1"/>
    <col min="3" max="3" width="12.6640625" style="41" customWidth="1"/>
    <col min="4" max="4" width="6" style="41" customWidth="1"/>
    <col min="5" max="5" width="17" style="41" customWidth="1"/>
    <col min="6" max="6" width="9.109375" style="41" customWidth="1"/>
    <col min="7" max="7" width="12.33203125" style="41" customWidth="1"/>
    <col min="8" max="8" width="25.109375" style="41" customWidth="1"/>
    <col min="9" max="9" width="58.5546875" style="41" customWidth="1"/>
    <col min="10" max="10" width="35.44140625" style="41" customWidth="1"/>
    <col min="11" max="11" width="29.109375" style="93" customWidth="1"/>
    <col min="12" max="12" width="19.33203125" style="93" customWidth="1"/>
    <col min="13" max="13" width="21" style="93" customWidth="1"/>
    <col min="14" max="14" width="16.33203125" style="93" customWidth="1"/>
    <col min="15" max="15" width="18.6640625" style="93" customWidth="1"/>
    <col min="16" max="18" width="16.33203125" style="93" customWidth="1"/>
    <col min="19" max="19" width="51.6640625" style="93" customWidth="1"/>
    <col min="20" max="20" width="16.44140625" style="93" customWidth="1"/>
    <col min="21" max="22" width="9.109375" style="93"/>
    <col min="23" max="23" width="15" style="93" customWidth="1"/>
    <col min="24" max="24" width="17.88671875" style="93" customWidth="1"/>
    <col min="25" max="25" width="20.88671875" style="93" customWidth="1"/>
    <col min="26" max="28" width="9.109375" style="93"/>
    <col min="29" max="29" width="43.109375" style="93" customWidth="1"/>
    <col min="30" max="30" width="46.33203125" style="93" customWidth="1"/>
    <col min="31" max="31" width="22" style="93" customWidth="1"/>
    <col min="32" max="16384" width="9.109375" style="41"/>
  </cols>
  <sheetData>
    <row r="2" spans="1:31" ht="17.399999999999999" customHeight="1">
      <c r="E2" s="651" t="s">
        <v>433</v>
      </c>
      <c r="F2" s="651"/>
      <c r="G2" s="651"/>
      <c r="H2" s="651"/>
      <c r="I2" s="651"/>
      <c r="J2" s="651"/>
      <c r="K2" s="651"/>
      <c r="L2" s="651"/>
      <c r="M2" s="651"/>
      <c r="N2" s="651"/>
      <c r="O2" s="146"/>
      <c r="Q2" s="651" t="s">
        <v>432</v>
      </c>
      <c r="R2" s="651"/>
      <c r="S2" s="651"/>
      <c r="T2" s="651"/>
      <c r="U2" s="651"/>
      <c r="V2" s="651"/>
      <c r="W2" s="655" t="s">
        <v>430</v>
      </c>
      <c r="X2" s="655"/>
      <c r="Y2" s="655"/>
      <c r="Z2" s="651" t="s">
        <v>431</v>
      </c>
      <c r="AA2" s="651"/>
      <c r="AC2" s="651" t="s">
        <v>434</v>
      </c>
      <c r="AD2" s="651"/>
      <c r="AE2" s="651"/>
    </row>
    <row r="3" spans="1:31" ht="25.2" customHeight="1" thickBot="1">
      <c r="B3" s="647" t="s">
        <v>458</v>
      </c>
      <c r="C3" s="648"/>
      <c r="E3" s="124" t="s">
        <v>335</v>
      </c>
      <c r="F3" s="124" t="s">
        <v>553</v>
      </c>
      <c r="G3" s="124" t="s">
        <v>554</v>
      </c>
      <c r="H3" s="124" t="s">
        <v>146</v>
      </c>
      <c r="I3" s="124" t="s">
        <v>106</v>
      </c>
      <c r="J3" s="124" t="s">
        <v>524</v>
      </c>
      <c r="K3" s="126" t="s">
        <v>483</v>
      </c>
      <c r="L3" s="126" t="s">
        <v>426</v>
      </c>
      <c r="M3" s="126" t="s">
        <v>484</v>
      </c>
      <c r="N3" s="126" t="s">
        <v>427</v>
      </c>
      <c r="O3" s="147" t="s">
        <v>551</v>
      </c>
      <c r="Q3" s="124" t="s">
        <v>470</v>
      </c>
      <c r="R3" s="124" t="s">
        <v>471</v>
      </c>
      <c r="S3" s="124" t="s">
        <v>106</v>
      </c>
      <c r="T3" s="124" t="s">
        <v>479</v>
      </c>
      <c r="U3" s="124" t="s">
        <v>429</v>
      </c>
      <c r="V3" s="124" t="s">
        <v>336</v>
      </c>
      <c r="W3" s="124" t="s">
        <v>509</v>
      </c>
      <c r="X3" s="124" t="s">
        <v>510</v>
      </c>
      <c r="Y3" s="124" t="s">
        <v>521</v>
      </c>
      <c r="Z3" s="124" t="s">
        <v>412</v>
      </c>
      <c r="AA3" s="124" t="s">
        <v>413</v>
      </c>
      <c r="AC3" s="124" t="s">
        <v>439</v>
      </c>
      <c r="AD3" s="124" t="s">
        <v>337</v>
      </c>
      <c r="AE3" s="124" t="s">
        <v>487</v>
      </c>
    </row>
    <row r="4" spans="1:31" ht="15" customHeight="1" thickBot="1">
      <c r="A4" s="42"/>
      <c r="B4" s="43" t="s">
        <v>454</v>
      </c>
      <c r="C4" s="44">
        <v>1995</v>
      </c>
      <c r="D4" s="42"/>
      <c r="E4" s="90" t="s">
        <v>154</v>
      </c>
      <c r="F4" s="90" t="s">
        <v>154</v>
      </c>
      <c r="G4" s="90" t="s">
        <v>555</v>
      </c>
      <c r="H4" s="90" t="s">
        <v>154</v>
      </c>
      <c r="I4" s="91" t="s">
        <v>384</v>
      </c>
      <c r="J4" s="116" t="s">
        <v>523</v>
      </c>
      <c r="K4" s="115">
        <v>1</v>
      </c>
      <c r="L4" s="115">
        <v>108</v>
      </c>
      <c r="M4" s="115">
        <v>14</v>
      </c>
      <c r="N4" s="116"/>
      <c r="O4" s="148" t="s">
        <v>550</v>
      </c>
      <c r="Q4" s="134" t="s">
        <v>22</v>
      </c>
      <c r="R4" s="135" t="s">
        <v>128</v>
      </c>
      <c r="S4" s="135" t="s">
        <v>339</v>
      </c>
      <c r="T4" s="136">
        <v>0</v>
      </c>
      <c r="U4" s="136">
        <v>5</v>
      </c>
      <c r="V4" s="136">
        <v>95</v>
      </c>
      <c r="W4" s="166">
        <v>0</v>
      </c>
      <c r="X4" s="165">
        <v>0</v>
      </c>
      <c r="Y4" s="166">
        <v>0</v>
      </c>
      <c r="Z4" s="136">
        <v>0</v>
      </c>
      <c r="AA4" s="136">
        <v>0</v>
      </c>
      <c r="AC4" s="95" t="s">
        <v>421</v>
      </c>
      <c r="AD4" s="139" t="s">
        <v>522</v>
      </c>
      <c r="AE4" s="95">
        <v>105</v>
      </c>
    </row>
    <row r="5" spans="1:31" ht="15" thickBot="1">
      <c r="A5" s="42"/>
      <c r="B5" s="129" t="s">
        <v>455</v>
      </c>
      <c r="C5" s="130">
        <v>2015</v>
      </c>
      <c r="D5" s="42"/>
      <c r="E5" s="90" t="s">
        <v>340</v>
      </c>
      <c r="F5" s="90" t="s">
        <v>341</v>
      </c>
      <c r="G5" s="90" t="s">
        <v>555</v>
      </c>
      <c r="H5" s="90" t="s">
        <v>293</v>
      </c>
      <c r="I5" s="90" t="s">
        <v>299</v>
      </c>
      <c r="J5" s="116" t="s">
        <v>532</v>
      </c>
      <c r="K5" s="115">
        <v>1</v>
      </c>
      <c r="L5" s="115">
        <v>108</v>
      </c>
      <c r="M5" s="115">
        <v>15</v>
      </c>
      <c r="N5" s="116"/>
      <c r="O5" s="148" t="s">
        <v>550</v>
      </c>
      <c r="Q5" s="135" t="s">
        <v>51</v>
      </c>
      <c r="R5" s="134" t="s">
        <v>51</v>
      </c>
      <c r="S5" s="135" t="s">
        <v>50</v>
      </c>
      <c r="T5" s="136">
        <v>0</v>
      </c>
      <c r="U5" s="136">
        <v>6</v>
      </c>
      <c r="V5" s="136">
        <v>5</v>
      </c>
      <c r="W5" s="155">
        <v>0.3</v>
      </c>
      <c r="X5" s="158">
        <v>5</v>
      </c>
      <c r="Y5" s="155">
        <v>0.1</v>
      </c>
      <c r="Z5" s="136">
        <v>0</v>
      </c>
      <c r="AA5" s="136">
        <v>0</v>
      </c>
      <c r="AC5" s="183" t="s">
        <v>581</v>
      </c>
      <c r="AD5" s="183" t="s">
        <v>582</v>
      </c>
      <c r="AE5" s="174">
        <v>62</v>
      </c>
    </row>
    <row r="6" spans="1:31" ht="15" thickBot="1">
      <c r="A6" s="42"/>
      <c r="B6" s="129" t="s">
        <v>456</v>
      </c>
      <c r="C6" s="130">
        <v>14</v>
      </c>
      <c r="D6" s="42"/>
      <c r="E6" s="90" t="s">
        <v>147</v>
      </c>
      <c r="F6" s="90" t="s">
        <v>147</v>
      </c>
      <c r="G6" s="90" t="s">
        <v>290</v>
      </c>
      <c r="H6" s="90" t="s">
        <v>147</v>
      </c>
      <c r="I6" s="90" t="s">
        <v>300</v>
      </c>
      <c r="J6" s="116" t="s">
        <v>531</v>
      </c>
      <c r="K6" s="115">
        <v>1</v>
      </c>
      <c r="L6" s="115">
        <v>108</v>
      </c>
      <c r="M6" s="115">
        <v>16</v>
      </c>
      <c r="N6" s="116"/>
      <c r="O6" s="148" t="s">
        <v>548</v>
      </c>
      <c r="Q6" s="95" t="s">
        <v>121</v>
      </c>
      <c r="R6" s="94" t="s">
        <v>121</v>
      </c>
      <c r="S6" s="95" t="s">
        <v>21</v>
      </c>
      <c r="T6" s="96">
        <v>0</v>
      </c>
      <c r="U6" s="96">
        <v>7</v>
      </c>
      <c r="V6" s="96">
        <v>6</v>
      </c>
      <c r="W6" s="152">
        <v>0.8</v>
      </c>
      <c r="X6" s="162">
        <v>6</v>
      </c>
      <c r="Y6" s="152">
        <v>0.3</v>
      </c>
      <c r="Z6" s="96">
        <v>8</v>
      </c>
      <c r="AA6" s="96">
        <v>9</v>
      </c>
    </row>
    <row r="7" spans="1:31" ht="15" thickBot="1">
      <c r="A7" s="42"/>
      <c r="B7" s="129" t="s">
        <v>457</v>
      </c>
      <c r="C7" s="130">
        <v>2</v>
      </c>
      <c r="D7" s="42"/>
      <c r="E7" s="90" t="s">
        <v>148</v>
      </c>
      <c r="F7" s="90" t="s">
        <v>148</v>
      </c>
      <c r="G7" s="90" t="s">
        <v>290</v>
      </c>
      <c r="H7" s="90" t="s">
        <v>148</v>
      </c>
      <c r="I7" s="90" t="s">
        <v>301</v>
      </c>
      <c r="J7" s="116" t="s">
        <v>530</v>
      </c>
      <c r="K7" s="115">
        <v>1</v>
      </c>
      <c r="L7" s="115">
        <v>108</v>
      </c>
      <c r="M7" s="115">
        <v>17</v>
      </c>
      <c r="N7" s="116"/>
      <c r="O7" s="148" t="s">
        <v>548</v>
      </c>
      <c r="Q7" s="95" t="s">
        <v>122</v>
      </c>
      <c r="R7" s="94" t="s">
        <v>122</v>
      </c>
      <c r="S7" s="95" t="s">
        <v>10</v>
      </c>
      <c r="T7" s="96">
        <v>0</v>
      </c>
      <c r="U7" s="96">
        <v>8</v>
      </c>
      <c r="V7" s="96">
        <v>6</v>
      </c>
      <c r="W7" s="152">
        <v>0.8</v>
      </c>
      <c r="X7" s="162">
        <v>6</v>
      </c>
      <c r="Y7" s="152">
        <v>0.3</v>
      </c>
      <c r="Z7" s="96">
        <v>7</v>
      </c>
      <c r="AA7" s="96">
        <v>9</v>
      </c>
    </row>
    <row r="8" spans="1:31" ht="15" thickBot="1">
      <c r="B8" s="129" t="s">
        <v>472</v>
      </c>
      <c r="C8" s="130">
        <v>103</v>
      </c>
      <c r="D8" s="42"/>
      <c r="E8" s="90" t="s">
        <v>99</v>
      </c>
      <c r="F8" s="90" t="s">
        <v>99</v>
      </c>
      <c r="G8" s="90" t="s">
        <v>215</v>
      </c>
      <c r="H8" s="90" t="s">
        <v>99</v>
      </c>
      <c r="I8" s="90" t="s">
        <v>302</v>
      </c>
      <c r="J8" s="116" t="s">
        <v>529</v>
      </c>
      <c r="K8" s="115">
        <v>1</v>
      </c>
      <c r="L8" s="115">
        <v>108</v>
      </c>
      <c r="M8" s="115">
        <v>18</v>
      </c>
      <c r="N8" s="116"/>
      <c r="O8" s="148" t="s">
        <v>548</v>
      </c>
      <c r="Q8" s="95" t="s">
        <v>11</v>
      </c>
      <c r="R8" s="94" t="s">
        <v>11</v>
      </c>
      <c r="S8" s="95" t="s">
        <v>12</v>
      </c>
      <c r="T8" s="96">
        <v>0</v>
      </c>
      <c r="U8" s="96">
        <v>9</v>
      </c>
      <c r="V8" s="96">
        <v>6</v>
      </c>
      <c r="W8" s="152">
        <v>0.8</v>
      </c>
      <c r="X8" s="162">
        <v>6</v>
      </c>
      <c r="Y8" s="152">
        <v>0.3</v>
      </c>
      <c r="Z8" s="96">
        <v>7</v>
      </c>
      <c r="AA8" s="96">
        <v>8</v>
      </c>
    </row>
    <row r="9" spans="1:31" ht="15" thickBot="1">
      <c r="B9" s="129" t="s">
        <v>468</v>
      </c>
      <c r="C9" s="130">
        <v>5</v>
      </c>
      <c r="D9" s="42"/>
      <c r="E9" s="90" t="s">
        <v>100</v>
      </c>
      <c r="F9" s="90" t="s">
        <v>100</v>
      </c>
      <c r="G9" s="90" t="s">
        <v>215</v>
      </c>
      <c r="H9" s="90" t="s">
        <v>100</v>
      </c>
      <c r="I9" s="90" t="s">
        <v>303</v>
      </c>
      <c r="J9" s="116" t="s">
        <v>528</v>
      </c>
      <c r="K9" s="115">
        <v>1</v>
      </c>
      <c r="L9" s="115">
        <v>108</v>
      </c>
      <c r="M9" s="115">
        <v>19</v>
      </c>
      <c r="N9" s="116"/>
      <c r="O9" s="148" t="s">
        <v>548</v>
      </c>
      <c r="Q9" s="135" t="s">
        <v>123</v>
      </c>
      <c r="R9" s="134" t="s">
        <v>123</v>
      </c>
      <c r="S9" s="135" t="s">
        <v>124</v>
      </c>
      <c r="T9" s="136">
        <v>0</v>
      </c>
      <c r="U9" s="136">
        <v>10</v>
      </c>
      <c r="V9" s="136">
        <v>5</v>
      </c>
      <c r="W9" s="155">
        <v>0.3</v>
      </c>
      <c r="X9" s="158">
        <v>5</v>
      </c>
      <c r="Y9" s="155">
        <v>0.1</v>
      </c>
      <c r="Z9" s="136">
        <v>0</v>
      </c>
      <c r="AA9" s="136">
        <v>0</v>
      </c>
    </row>
    <row r="10" spans="1:31" ht="15" thickBot="1">
      <c r="B10" s="129" t="s">
        <v>467</v>
      </c>
      <c r="C10" s="130">
        <v>6</v>
      </c>
      <c r="D10" s="42"/>
      <c r="E10" s="90" t="s">
        <v>309</v>
      </c>
      <c r="F10" s="90" t="s">
        <v>309</v>
      </c>
      <c r="G10" s="90" t="s">
        <v>215</v>
      </c>
      <c r="H10" s="90" t="s">
        <v>309</v>
      </c>
      <c r="I10" s="90" t="s">
        <v>304</v>
      </c>
      <c r="J10" s="116" t="s">
        <v>527</v>
      </c>
      <c r="K10" s="115">
        <v>1</v>
      </c>
      <c r="L10" s="115">
        <v>108</v>
      </c>
      <c r="M10" s="115">
        <v>20</v>
      </c>
      <c r="N10" s="116"/>
      <c r="O10" s="148" t="s">
        <v>548</v>
      </c>
      <c r="Q10" s="135" t="s">
        <v>52</v>
      </c>
      <c r="R10" s="134" t="s">
        <v>52</v>
      </c>
      <c r="S10" s="135" t="s">
        <v>53</v>
      </c>
      <c r="T10" s="136">
        <v>0</v>
      </c>
      <c r="U10" s="136">
        <v>11</v>
      </c>
      <c r="V10" s="136">
        <v>5</v>
      </c>
      <c r="W10" s="155">
        <v>0.3</v>
      </c>
      <c r="X10" s="158">
        <v>5</v>
      </c>
      <c r="Y10" s="155">
        <v>0.1</v>
      </c>
      <c r="Z10" s="136">
        <v>0</v>
      </c>
      <c r="AA10" s="136">
        <v>0</v>
      </c>
    </row>
    <row r="11" spans="1:31" ht="15" thickBot="1">
      <c r="A11" s="42"/>
      <c r="B11" s="129" t="s">
        <v>462</v>
      </c>
      <c r="C11" s="130">
        <v>2</v>
      </c>
      <c r="D11" s="42"/>
      <c r="E11" s="90" t="s">
        <v>149</v>
      </c>
      <c r="F11" s="90" t="s">
        <v>101</v>
      </c>
      <c r="G11" s="90" t="s">
        <v>290</v>
      </c>
      <c r="H11" s="116" t="s">
        <v>149</v>
      </c>
      <c r="I11" s="90" t="s">
        <v>305</v>
      </c>
      <c r="J11" s="116" t="s">
        <v>525</v>
      </c>
      <c r="K11" s="115">
        <v>1</v>
      </c>
      <c r="L11" s="115">
        <v>108</v>
      </c>
      <c r="M11" s="115">
        <v>21</v>
      </c>
      <c r="N11" s="116"/>
      <c r="O11" s="148" t="s">
        <v>548</v>
      </c>
      <c r="Q11" s="95" t="s">
        <v>13</v>
      </c>
      <c r="R11" s="94" t="s">
        <v>13</v>
      </c>
      <c r="S11" s="95" t="s">
        <v>14</v>
      </c>
      <c r="T11" s="96">
        <v>0</v>
      </c>
      <c r="U11" s="96">
        <v>12</v>
      </c>
      <c r="V11" s="96">
        <v>11</v>
      </c>
      <c r="W11" s="152">
        <v>0.8</v>
      </c>
      <c r="X11" s="162">
        <v>11</v>
      </c>
      <c r="Y11" s="150">
        <v>0.05</v>
      </c>
      <c r="Z11" s="96">
        <v>11</v>
      </c>
      <c r="AA11" s="96">
        <v>11</v>
      </c>
    </row>
    <row r="12" spans="1:31" ht="15" thickBot="1">
      <c r="B12" s="129" t="s">
        <v>469</v>
      </c>
      <c r="C12" s="130">
        <v>4</v>
      </c>
      <c r="D12" s="42"/>
      <c r="E12" s="90" t="s">
        <v>342</v>
      </c>
      <c r="F12" s="90" t="s">
        <v>343</v>
      </c>
      <c r="G12" s="90" t="s">
        <v>290</v>
      </c>
      <c r="H12" s="90" t="s">
        <v>150</v>
      </c>
      <c r="I12" s="90" t="s">
        <v>410</v>
      </c>
      <c r="J12" s="116" t="s">
        <v>526</v>
      </c>
      <c r="K12" s="115">
        <v>1</v>
      </c>
      <c r="L12" s="115">
        <v>108</v>
      </c>
      <c r="M12" s="115">
        <v>22</v>
      </c>
      <c r="N12" s="116"/>
      <c r="O12" s="148" t="s">
        <v>548</v>
      </c>
      <c r="Q12" s="95" t="s">
        <v>16</v>
      </c>
      <c r="R12" s="94" t="s">
        <v>16</v>
      </c>
      <c r="S12" s="95" t="s">
        <v>15</v>
      </c>
      <c r="T12" s="96">
        <v>0</v>
      </c>
      <c r="U12" s="96">
        <v>13</v>
      </c>
      <c r="V12" s="96">
        <v>11</v>
      </c>
      <c r="W12" s="152">
        <v>0.8</v>
      </c>
      <c r="X12" s="162">
        <v>11</v>
      </c>
      <c r="Y12" s="150">
        <v>0.05</v>
      </c>
      <c r="Z12" s="96">
        <v>11</v>
      </c>
      <c r="AA12" s="96">
        <v>11</v>
      </c>
    </row>
    <row r="13" spans="1:31" ht="15" thickBot="1">
      <c r="B13" s="129"/>
      <c r="C13" s="130"/>
      <c r="D13" s="42"/>
      <c r="E13" s="90" t="s">
        <v>151</v>
      </c>
      <c r="F13" s="90" t="s">
        <v>151</v>
      </c>
      <c r="G13" s="90" t="s">
        <v>290</v>
      </c>
      <c r="H13" s="90" t="s">
        <v>151</v>
      </c>
      <c r="I13" s="90" t="s">
        <v>306</v>
      </c>
      <c r="J13" s="116" t="s">
        <v>525</v>
      </c>
      <c r="K13" s="115">
        <v>1</v>
      </c>
      <c r="L13" s="115">
        <v>108</v>
      </c>
      <c r="M13" s="115">
        <v>23</v>
      </c>
      <c r="N13" s="116"/>
      <c r="O13" s="148" t="s">
        <v>548</v>
      </c>
      <c r="Q13" s="135" t="s">
        <v>59</v>
      </c>
      <c r="R13" s="134" t="s">
        <v>59</v>
      </c>
      <c r="S13" s="135" t="s">
        <v>58</v>
      </c>
      <c r="T13" s="136">
        <v>0</v>
      </c>
      <c r="U13" s="136">
        <v>14</v>
      </c>
      <c r="V13" s="136">
        <v>11</v>
      </c>
      <c r="W13" s="157">
        <v>0.8</v>
      </c>
      <c r="X13" s="163">
        <v>11</v>
      </c>
      <c r="Y13" s="156">
        <v>0.05</v>
      </c>
      <c r="Z13" s="136">
        <v>11</v>
      </c>
      <c r="AA13" s="136">
        <v>11</v>
      </c>
    </row>
    <row r="14" spans="1:31" ht="15" thickBot="1">
      <c r="B14" s="129"/>
      <c r="C14" s="130"/>
      <c r="D14" s="42"/>
      <c r="E14" s="90" t="s">
        <v>145</v>
      </c>
      <c r="F14" s="90" t="s">
        <v>145</v>
      </c>
      <c r="G14" s="90" t="s">
        <v>290</v>
      </c>
      <c r="H14" s="90" t="s">
        <v>145</v>
      </c>
      <c r="I14" s="90" t="s">
        <v>307</v>
      </c>
      <c r="J14" s="116" t="s">
        <v>525</v>
      </c>
      <c r="K14" s="115">
        <v>1</v>
      </c>
      <c r="L14" s="115">
        <v>108</v>
      </c>
      <c r="M14" s="115">
        <v>24</v>
      </c>
      <c r="N14" s="116"/>
      <c r="O14" s="148" t="s">
        <v>548</v>
      </c>
      <c r="Q14" s="95" t="s">
        <v>17</v>
      </c>
      <c r="R14" s="94" t="s">
        <v>17</v>
      </c>
      <c r="S14" s="95" t="s">
        <v>18</v>
      </c>
      <c r="T14" s="96">
        <v>0</v>
      </c>
      <c r="U14" s="96">
        <v>15</v>
      </c>
      <c r="V14" s="96">
        <v>14</v>
      </c>
      <c r="W14" s="152">
        <v>0.8</v>
      </c>
      <c r="X14" s="162">
        <v>11</v>
      </c>
      <c r="Y14" s="150">
        <v>0.05</v>
      </c>
      <c r="Z14" s="96">
        <v>11</v>
      </c>
      <c r="AA14" s="96">
        <v>11</v>
      </c>
    </row>
    <row r="15" spans="1:31" ht="15" customHeight="1" thickBot="1">
      <c r="B15" s="122" t="s">
        <v>463</v>
      </c>
      <c r="C15" s="121" t="s">
        <v>338</v>
      </c>
      <c r="D15" s="42"/>
      <c r="E15" s="90" t="s">
        <v>152</v>
      </c>
      <c r="F15" s="90" t="s">
        <v>152</v>
      </c>
      <c r="G15" s="90" t="s">
        <v>290</v>
      </c>
      <c r="H15" s="90" t="s">
        <v>152</v>
      </c>
      <c r="I15" s="90" t="s">
        <v>308</v>
      </c>
      <c r="J15" s="116" t="s">
        <v>525</v>
      </c>
      <c r="K15" s="115">
        <v>1</v>
      </c>
      <c r="L15" s="115">
        <v>108</v>
      </c>
      <c r="M15" s="115">
        <v>25</v>
      </c>
      <c r="N15" s="116"/>
      <c r="O15" s="148" t="s">
        <v>548</v>
      </c>
      <c r="Q15" s="90" t="s">
        <v>19</v>
      </c>
      <c r="R15" s="94" t="s">
        <v>19</v>
      </c>
      <c r="S15" s="90" t="s">
        <v>20</v>
      </c>
      <c r="T15" s="96">
        <v>0</v>
      </c>
      <c r="U15" s="96">
        <v>16</v>
      </c>
      <c r="V15" s="96">
        <v>14</v>
      </c>
      <c r="W15" s="152">
        <v>0.8</v>
      </c>
      <c r="X15" s="162">
        <v>11</v>
      </c>
      <c r="Y15" s="150">
        <v>0.05</v>
      </c>
      <c r="Z15" s="96">
        <v>11</v>
      </c>
      <c r="AA15" s="96">
        <v>11</v>
      </c>
    </row>
    <row r="16" spans="1:31" ht="15" thickBot="1">
      <c r="B16" s="129" t="s">
        <v>459</v>
      </c>
      <c r="C16" s="130">
        <v>6</v>
      </c>
      <c r="D16" s="42"/>
      <c r="E16" s="90" t="s">
        <v>153</v>
      </c>
      <c r="F16" s="90" t="s">
        <v>153</v>
      </c>
      <c r="G16" s="90" t="s">
        <v>290</v>
      </c>
      <c r="H16" s="90" t="s">
        <v>153</v>
      </c>
      <c r="I16" s="92" t="s">
        <v>333</v>
      </c>
      <c r="J16" s="116" t="s">
        <v>525</v>
      </c>
      <c r="K16" s="115">
        <v>1</v>
      </c>
      <c r="L16" s="115">
        <v>108</v>
      </c>
      <c r="M16" s="115">
        <v>26</v>
      </c>
      <c r="N16" s="116"/>
      <c r="O16" s="148" t="s">
        <v>548</v>
      </c>
      <c r="Q16" s="90" t="s">
        <v>27</v>
      </c>
      <c r="R16" s="94" t="s">
        <v>27</v>
      </c>
      <c r="S16" s="90" t="s">
        <v>26</v>
      </c>
      <c r="T16" s="96">
        <v>0</v>
      </c>
      <c r="U16" s="96">
        <v>17</v>
      </c>
      <c r="V16" s="96">
        <v>14</v>
      </c>
      <c r="W16" s="152">
        <v>0.8</v>
      </c>
      <c r="X16" s="162">
        <v>11</v>
      </c>
      <c r="Y16" s="150">
        <v>0.05</v>
      </c>
      <c r="Z16" s="96">
        <v>11</v>
      </c>
      <c r="AA16" s="96">
        <v>11</v>
      </c>
    </row>
    <row r="17" spans="2:27" ht="15" thickBot="1">
      <c r="B17" s="129" t="s">
        <v>460</v>
      </c>
      <c r="C17" s="130">
        <v>35</v>
      </c>
      <c r="D17" s="42"/>
      <c r="E17" s="90" t="s">
        <v>25</v>
      </c>
      <c r="F17" s="90" t="s">
        <v>344</v>
      </c>
      <c r="G17" s="90" t="s">
        <v>290</v>
      </c>
      <c r="H17" s="90" t="s">
        <v>25</v>
      </c>
      <c r="I17" s="92" t="s">
        <v>334</v>
      </c>
      <c r="J17" s="116" t="s">
        <v>525</v>
      </c>
      <c r="K17" s="115">
        <v>1</v>
      </c>
      <c r="L17" s="115">
        <v>108</v>
      </c>
      <c r="M17" s="115">
        <v>27</v>
      </c>
      <c r="N17" s="116" t="s">
        <v>153</v>
      </c>
      <c r="O17" s="148" t="s">
        <v>548</v>
      </c>
      <c r="Q17" s="90" t="s">
        <v>28</v>
      </c>
      <c r="R17" s="94" t="s">
        <v>28</v>
      </c>
      <c r="S17" s="90" t="s">
        <v>29</v>
      </c>
      <c r="T17" s="96">
        <v>0</v>
      </c>
      <c r="U17" s="96">
        <v>18</v>
      </c>
      <c r="V17" s="96">
        <v>11</v>
      </c>
      <c r="W17" s="152">
        <v>0.8</v>
      </c>
      <c r="X17" s="162">
        <v>11</v>
      </c>
      <c r="Y17" s="150">
        <v>0.05</v>
      </c>
      <c r="Z17" s="96">
        <v>11</v>
      </c>
      <c r="AA17" s="96">
        <v>11</v>
      </c>
    </row>
    <row r="18" spans="2:27">
      <c r="B18" s="129" t="s">
        <v>461</v>
      </c>
      <c r="C18" s="130">
        <v>21</v>
      </c>
      <c r="D18" s="42"/>
      <c r="K18" s="41"/>
      <c r="L18" s="41"/>
      <c r="M18" s="41"/>
      <c r="N18" s="41"/>
      <c r="O18" s="41"/>
      <c r="Q18" s="90" t="s">
        <v>30</v>
      </c>
      <c r="R18" s="94" t="s">
        <v>30</v>
      </c>
      <c r="S18" s="90" t="s">
        <v>31</v>
      </c>
      <c r="T18" s="96">
        <v>0</v>
      </c>
      <c r="U18" s="96">
        <v>19</v>
      </c>
      <c r="V18" s="96">
        <v>11</v>
      </c>
      <c r="W18" s="152">
        <v>0.8</v>
      </c>
      <c r="X18" s="162">
        <v>11</v>
      </c>
      <c r="Y18" s="150">
        <v>0.05</v>
      </c>
      <c r="Z18" s="96">
        <v>11</v>
      </c>
      <c r="AA18" s="96">
        <v>11</v>
      </c>
    </row>
    <row r="19" spans="2:27">
      <c r="B19" s="129" t="s">
        <v>466</v>
      </c>
      <c r="C19" s="130">
        <v>1</v>
      </c>
      <c r="D19" s="42"/>
      <c r="K19" s="41"/>
      <c r="L19" s="41"/>
      <c r="M19" s="41"/>
      <c r="N19" s="41"/>
      <c r="O19" s="41"/>
      <c r="P19" s="41"/>
      <c r="Q19" s="95" t="s">
        <v>32</v>
      </c>
      <c r="R19" s="94" t="s">
        <v>32</v>
      </c>
      <c r="S19" s="95" t="s">
        <v>33</v>
      </c>
      <c r="T19" s="96">
        <v>0</v>
      </c>
      <c r="U19" s="96">
        <v>20</v>
      </c>
      <c r="V19" s="96">
        <v>11</v>
      </c>
      <c r="W19" s="152">
        <v>0.8</v>
      </c>
      <c r="X19" s="162">
        <v>11</v>
      </c>
      <c r="Y19" s="150">
        <v>0.05</v>
      </c>
      <c r="Z19" s="96">
        <v>11</v>
      </c>
      <c r="AA19" s="96">
        <v>11</v>
      </c>
    </row>
    <row r="20" spans="2:27">
      <c r="D20" s="42"/>
      <c r="E20" s="651" t="s">
        <v>473</v>
      </c>
      <c r="F20" s="651"/>
      <c r="G20" s="651"/>
      <c r="H20" s="651"/>
      <c r="I20" s="651"/>
      <c r="J20" s="651"/>
      <c r="K20" s="651"/>
      <c r="L20" s="41"/>
      <c r="M20" s="41"/>
      <c r="N20" s="41"/>
      <c r="O20" s="41"/>
      <c r="P20" s="41"/>
      <c r="Q20" s="137" t="s">
        <v>61</v>
      </c>
      <c r="R20" s="134" t="s">
        <v>61</v>
      </c>
      <c r="S20" s="137" t="s">
        <v>60</v>
      </c>
      <c r="T20" s="136">
        <v>0</v>
      </c>
      <c r="U20" s="136">
        <v>21</v>
      </c>
      <c r="V20" s="136">
        <v>11</v>
      </c>
      <c r="W20" s="157">
        <v>0.8</v>
      </c>
      <c r="X20" s="163">
        <v>11</v>
      </c>
      <c r="Y20" s="156">
        <v>0.05</v>
      </c>
      <c r="Z20" s="136">
        <v>11</v>
      </c>
      <c r="AA20" s="136">
        <v>11</v>
      </c>
    </row>
    <row r="21" spans="2:27">
      <c r="B21" s="123" t="s">
        <v>464</v>
      </c>
      <c r="C21" s="123" t="s">
        <v>465</v>
      </c>
      <c r="E21" s="124" t="s">
        <v>483</v>
      </c>
      <c r="F21" s="124" t="s">
        <v>106</v>
      </c>
      <c r="G21" s="124" t="s">
        <v>424</v>
      </c>
      <c r="H21" s="124" t="s">
        <v>475</v>
      </c>
      <c r="I21" s="124" t="s">
        <v>474</v>
      </c>
      <c r="J21" s="124" t="s">
        <v>476</v>
      </c>
      <c r="K21" s="126" t="s">
        <v>477</v>
      </c>
      <c r="L21" s="41"/>
      <c r="M21" s="41"/>
      <c r="N21" s="41"/>
      <c r="O21" s="41"/>
      <c r="P21" s="41"/>
      <c r="Q21" s="90" t="s">
        <v>34</v>
      </c>
      <c r="R21" s="94" t="s">
        <v>34</v>
      </c>
      <c r="S21" s="90" t="s">
        <v>48</v>
      </c>
      <c r="T21" s="96">
        <v>0</v>
      </c>
      <c r="U21" s="96">
        <v>22</v>
      </c>
      <c r="V21" s="96">
        <v>21</v>
      </c>
      <c r="W21" s="152">
        <v>0.8</v>
      </c>
      <c r="X21" s="162">
        <v>11</v>
      </c>
      <c r="Y21" s="150">
        <v>0.05</v>
      </c>
      <c r="Z21" s="96">
        <v>11</v>
      </c>
      <c r="AA21" s="96">
        <v>11</v>
      </c>
    </row>
    <row r="22" spans="2:27">
      <c r="B22" s="46" t="s">
        <v>158</v>
      </c>
      <c r="C22" s="46" t="s">
        <v>159</v>
      </c>
      <c r="D22" s="42"/>
      <c r="E22" s="113">
        <v>1</v>
      </c>
      <c r="F22" s="114" t="s">
        <v>425</v>
      </c>
      <c r="G22" s="111">
        <v>0</v>
      </c>
      <c r="H22" s="111">
        <v>103</v>
      </c>
      <c r="I22" s="112" t="s">
        <v>338</v>
      </c>
      <c r="J22" s="111">
        <v>0</v>
      </c>
      <c r="K22" s="111">
        <v>2</v>
      </c>
      <c r="L22" s="41"/>
      <c r="M22" s="41"/>
      <c r="N22" s="41"/>
      <c r="O22" s="41"/>
      <c r="P22" s="41"/>
      <c r="Q22" s="90" t="s">
        <v>35</v>
      </c>
      <c r="R22" s="94" t="s">
        <v>35</v>
      </c>
      <c r="S22" s="90" t="s">
        <v>49</v>
      </c>
      <c r="T22" s="96">
        <v>0</v>
      </c>
      <c r="U22" s="96">
        <v>23</v>
      </c>
      <c r="V22" s="96">
        <v>21</v>
      </c>
      <c r="W22" s="152">
        <v>0.8</v>
      </c>
      <c r="X22" s="162">
        <v>11</v>
      </c>
      <c r="Y22" s="150">
        <v>0.05</v>
      </c>
      <c r="Z22" s="96">
        <v>11</v>
      </c>
      <c r="AA22" s="96">
        <v>11</v>
      </c>
    </row>
    <row r="23" spans="2:27">
      <c r="B23" s="46" t="s">
        <v>160</v>
      </c>
      <c r="C23" s="46" t="s">
        <v>161</v>
      </c>
      <c r="D23" s="42"/>
      <c r="K23" s="41"/>
      <c r="L23" s="41"/>
      <c r="M23" s="41"/>
      <c r="N23" s="41"/>
      <c r="O23" s="41"/>
      <c r="P23" s="41"/>
      <c r="Q23" s="137" t="s">
        <v>63</v>
      </c>
      <c r="R23" s="134" t="s">
        <v>63</v>
      </c>
      <c r="S23" s="137" t="s">
        <v>62</v>
      </c>
      <c r="T23" s="136">
        <v>0</v>
      </c>
      <c r="U23" s="136">
        <v>24</v>
      </c>
      <c r="V23" s="136">
        <v>11</v>
      </c>
      <c r="W23" s="157">
        <v>0.8</v>
      </c>
      <c r="X23" s="163">
        <v>11</v>
      </c>
      <c r="Y23" s="156">
        <v>0.05</v>
      </c>
      <c r="Z23" s="136">
        <v>11</v>
      </c>
      <c r="AA23" s="136">
        <v>11</v>
      </c>
    </row>
    <row r="24" spans="2:27" ht="15" customHeight="1">
      <c r="B24" s="46" t="s">
        <v>162</v>
      </c>
      <c r="C24" s="46" t="s">
        <v>163</v>
      </c>
      <c r="D24" s="42"/>
      <c r="K24" s="41"/>
      <c r="L24" s="41"/>
      <c r="M24" s="41"/>
      <c r="N24" s="41"/>
      <c r="O24" s="41"/>
      <c r="Q24" s="90" t="s">
        <v>36</v>
      </c>
      <c r="R24" s="94" t="s">
        <v>36</v>
      </c>
      <c r="S24" s="90" t="s">
        <v>102</v>
      </c>
      <c r="T24" s="96">
        <v>0</v>
      </c>
      <c r="U24" s="96">
        <v>25</v>
      </c>
      <c r="V24" s="96">
        <v>24</v>
      </c>
      <c r="W24" s="152">
        <v>0.8</v>
      </c>
      <c r="X24" s="162">
        <v>11</v>
      </c>
      <c r="Y24" s="150">
        <v>0.05</v>
      </c>
      <c r="Z24" s="96">
        <v>11</v>
      </c>
      <c r="AA24" s="96">
        <v>11</v>
      </c>
    </row>
    <row r="25" spans="2:27" ht="15" customHeight="1">
      <c r="B25" s="46" t="s">
        <v>91</v>
      </c>
      <c r="C25" s="46" t="s">
        <v>92</v>
      </c>
      <c r="D25" s="42"/>
      <c r="K25" s="41"/>
      <c r="L25" s="41"/>
      <c r="M25" s="41"/>
      <c r="N25" s="41"/>
      <c r="O25" s="41"/>
      <c r="Q25" s="90" t="s">
        <v>37</v>
      </c>
      <c r="R25" s="94" t="s">
        <v>37</v>
      </c>
      <c r="S25" s="90" t="s">
        <v>103</v>
      </c>
      <c r="T25" s="96">
        <v>0</v>
      </c>
      <c r="U25" s="96">
        <v>26</v>
      </c>
      <c r="V25" s="96">
        <v>24</v>
      </c>
      <c r="W25" s="152">
        <v>0.8</v>
      </c>
      <c r="X25" s="162">
        <v>11</v>
      </c>
      <c r="Y25" s="150">
        <v>0.05</v>
      </c>
      <c r="Z25" s="96">
        <v>11</v>
      </c>
      <c r="AA25" s="96">
        <v>11</v>
      </c>
    </row>
    <row r="26" spans="2:27" ht="15" customHeight="1">
      <c r="B26" s="46" t="s">
        <v>164</v>
      </c>
      <c r="C26" s="46" t="s">
        <v>165</v>
      </c>
      <c r="D26" s="42"/>
      <c r="K26" s="41"/>
      <c r="L26" s="41"/>
      <c r="M26" s="41"/>
      <c r="N26" s="41"/>
      <c r="O26" s="41"/>
      <c r="Q26" s="90" t="s">
        <v>39</v>
      </c>
      <c r="R26" s="94" t="s">
        <v>39</v>
      </c>
      <c r="S26" s="90" t="s">
        <v>38</v>
      </c>
      <c r="T26" s="96">
        <v>0</v>
      </c>
      <c r="U26" s="96">
        <v>27</v>
      </c>
      <c r="V26" s="96">
        <v>11</v>
      </c>
      <c r="W26" s="152">
        <v>0.8</v>
      </c>
      <c r="X26" s="162">
        <v>11</v>
      </c>
      <c r="Y26" s="150">
        <v>0.05</v>
      </c>
      <c r="Z26" s="96">
        <v>11</v>
      </c>
      <c r="AA26" s="96">
        <v>11</v>
      </c>
    </row>
    <row r="27" spans="2:27">
      <c r="B27" s="46" t="s">
        <v>166</v>
      </c>
      <c r="C27" s="46" t="s">
        <v>167</v>
      </c>
      <c r="D27" s="42"/>
      <c r="K27" s="41"/>
      <c r="L27" s="41"/>
      <c r="M27" s="41"/>
      <c r="N27" s="41"/>
      <c r="O27" s="41"/>
      <c r="Q27" s="90" t="s">
        <v>41</v>
      </c>
      <c r="R27" s="94" t="s">
        <v>41</v>
      </c>
      <c r="S27" s="90" t="s">
        <v>40</v>
      </c>
      <c r="T27" s="96">
        <v>0</v>
      </c>
      <c r="U27" s="96">
        <v>28</v>
      </c>
      <c r="V27" s="96">
        <v>11</v>
      </c>
      <c r="W27" s="152">
        <v>0.8</v>
      </c>
      <c r="X27" s="162">
        <v>11</v>
      </c>
      <c r="Y27" s="150">
        <v>0.05</v>
      </c>
      <c r="Z27" s="96">
        <v>11</v>
      </c>
      <c r="AA27" s="96">
        <v>11</v>
      </c>
    </row>
    <row r="28" spans="2:27">
      <c r="B28" s="46" t="s">
        <v>168</v>
      </c>
      <c r="C28" s="46" t="s">
        <v>294</v>
      </c>
      <c r="D28" s="42"/>
      <c r="K28" s="41"/>
      <c r="L28" s="41"/>
      <c r="M28" s="41"/>
      <c r="N28" s="41"/>
      <c r="O28" s="41"/>
      <c r="Q28" s="90" t="s">
        <v>42</v>
      </c>
      <c r="R28" s="94" t="s">
        <v>42</v>
      </c>
      <c r="S28" s="90" t="s">
        <v>104</v>
      </c>
      <c r="T28" s="96">
        <v>0</v>
      </c>
      <c r="U28" s="96">
        <v>29</v>
      </c>
      <c r="V28" s="96">
        <v>11</v>
      </c>
      <c r="W28" s="152">
        <v>0.8</v>
      </c>
      <c r="X28" s="162">
        <v>11</v>
      </c>
      <c r="Y28" s="150">
        <v>0.05</v>
      </c>
      <c r="Z28" s="96">
        <v>11</v>
      </c>
      <c r="AA28" s="96">
        <v>11</v>
      </c>
    </row>
    <row r="29" spans="2:27" ht="15" customHeight="1">
      <c r="B29" s="46" t="s">
        <v>169</v>
      </c>
      <c r="C29" s="46" t="s">
        <v>170</v>
      </c>
      <c r="D29" s="42"/>
      <c r="J29" s="653" t="s">
        <v>437</v>
      </c>
      <c r="K29" s="654"/>
      <c r="L29" s="654"/>
      <c r="M29" s="654"/>
      <c r="N29" s="41"/>
      <c r="O29" s="41"/>
      <c r="Q29" s="137" t="s">
        <v>65</v>
      </c>
      <c r="R29" s="134" t="s">
        <v>65</v>
      </c>
      <c r="S29" s="137" t="s">
        <v>64</v>
      </c>
      <c r="T29" s="136">
        <v>0</v>
      </c>
      <c r="U29" s="136">
        <v>30</v>
      </c>
      <c r="V29" s="136">
        <v>11</v>
      </c>
      <c r="W29" s="157">
        <v>0.8</v>
      </c>
      <c r="X29" s="163">
        <v>11</v>
      </c>
      <c r="Y29" s="156">
        <v>0.05</v>
      </c>
      <c r="Z29" s="136">
        <v>11</v>
      </c>
      <c r="AA29" s="136">
        <v>11</v>
      </c>
    </row>
    <row r="30" spans="2:27" ht="15" customHeight="1">
      <c r="B30" s="46" t="s">
        <v>171</v>
      </c>
      <c r="C30" s="46" t="s">
        <v>172</v>
      </c>
      <c r="D30" s="42"/>
      <c r="E30" s="647" t="s">
        <v>435</v>
      </c>
      <c r="F30" s="649"/>
      <c r="G30" s="649"/>
      <c r="H30" s="648"/>
      <c r="I30" s="45"/>
      <c r="J30" s="99">
        <v>0</v>
      </c>
      <c r="K30" s="652" t="s">
        <v>375</v>
      </c>
      <c r="L30" s="652"/>
      <c r="M30" s="652"/>
      <c r="Q30" s="90" t="s">
        <v>216</v>
      </c>
      <c r="R30" s="94" t="s">
        <v>216</v>
      </c>
      <c r="S30" s="90" t="s">
        <v>105</v>
      </c>
      <c r="T30" s="96">
        <v>0</v>
      </c>
      <c r="U30" s="96">
        <v>31</v>
      </c>
      <c r="V30" s="96">
        <v>30</v>
      </c>
      <c r="W30" s="152">
        <v>0.8</v>
      </c>
      <c r="X30" s="162">
        <v>11</v>
      </c>
      <c r="Y30" s="150">
        <v>0.05</v>
      </c>
      <c r="Z30" s="96">
        <v>11</v>
      </c>
      <c r="AA30" s="96">
        <v>11</v>
      </c>
    </row>
    <row r="31" spans="2:27">
      <c r="B31" s="46" t="s">
        <v>173</v>
      </c>
      <c r="C31" s="46" t="s">
        <v>174</v>
      </c>
      <c r="D31" s="42"/>
      <c r="E31" s="644" t="s">
        <v>440</v>
      </c>
      <c r="F31" s="645"/>
      <c r="G31" s="646"/>
      <c r="H31" s="97" t="s">
        <v>345</v>
      </c>
      <c r="I31" s="45" t="s">
        <v>346</v>
      </c>
      <c r="J31" s="99">
        <v>1</v>
      </c>
      <c r="K31" s="652" t="s">
        <v>376</v>
      </c>
      <c r="L31" s="652"/>
      <c r="M31" s="652"/>
      <c r="Q31" s="90" t="s">
        <v>217</v>
      </c>
      <c r="R31" s="94" t="s">
        <v>217</v>
      </c>
      <c r="S31" s="90" t="s">
        <v>129</v>
      </c>
      <c r="T31" s="96">
        <v>0</v>
      </c>
      <c r="U31" s="96">
        <v>32</v>
      </c>
      <c r="V31" s="96">
        <v>30</v>
      </c>
      <c r="W31" s="152">
        <v>0.8</v>
      </c>
      <c r="X31" s="162">
        <v>11</v>
      </c>
      <c r="Y31" s="150">
        <v>0.05</v>
      </c>
      <c r="Z31" s="96">
        <v>11</v>
      </c>
      <c r="AA31" s="96">
        <v>11</v>
      </c>
    </row>
    <row r="32" spans="2:27">
      <c r="B32" s="46" t="s">
        <v>175</v>
      </c>
      <c r="C32" s="46" t="s">
        <v>119</v>
      </c>
      <c r="D32" s="42"/>
      <c r="E32" s="644" t="s">
        <v>441</v>
      </c>
      <c r="F32" s="645"/>
      <c r="G32" s="646"/>
      <c r="H32" s="97" t="s">
        <v>482</v>
      </c>
      <c r="I32" s="45" t="s">
        <v>347</v>
      </c>
      <c r="J32" s="99">
        <v>2</v>
      </c>
      <c r="K32" s="652" t="s">
        <v>377</v>
      </c>
      <c r="L32" s="652"/>
      <c r="M32" s="652"/>
      <c r="Q32" s="137" t="s">
        <v>67</v>
      </c>
      <c r="R32" s="134" t="s">
        <v>67</v>
      </c>
      <c r="S32" s="137" t="s">
        <v>66</v>
      </c>
      <c r="T32" s="136">
        <v>0</v>
      </c>
      <c r="U32" s="136">
        <v>33</v>
      </c>
      <c r="V32" s="136">
        <v>11</v>
      </c>
      <c r="W32" s="157">
        <v>0.8</v>
      </c>
      <c r="X32" s="163">
        <v>11</v>
      </c>
      <c r="Y32" s="156">
        <v>0.05</v>
      </c>
      <c r="Z32" s="136">
        <v>11</v>
      </c>
      <c r="AA32" s="136">
        <v>11</v>
      </c>
    </row>
    <row r="33" spans="2:27">
      <c r="B33" s="46" t="s">
        <v>176</v>
      </c>
      <c r="C33" s="46" t="s">
        <v>351</v>
      </c>
      <c r="D33" s="42"/>
      <c r="E33" s="644" t="s">
        <v>442</v>
      </c>
      <c r="F33" s="645"/>
      <c r="G33" s="646"/>
      <c r="H33" s="97" t="s">
        <v>348</v>
      </c>
      <c r="I33" s="45"/>
      <c r="J33" s="99">
        <v>3</v>
      </c>
      <c r="K33" s="652" t="s">
        <v>478</v>
      </c>
      <c r="L33" s="652"/>
      <c r="M33" s="652"/>
      <c r="Q33" s="90" t="s">
        <v>218</v>
      </c>
      <c r="R33" s="94" t="s">
        <v>218</v>
      </c>
      <c r="S33" s="90" t="s">
        <v>219</v>
      </c>
      <c r="T33" s="96">
        <v>0</v>
      </c>
      <c r="U33" s="96">
        <v>34</v>
      </c>
      <c r="V33" s="96">
        <v>33</v>
      </c>
      <c r="W33" s="152">
        <v>0.8</v>
      </c>
      <c r="X33" s="162">
        <v>11</v>
      </c>
      <c r="Y33" s="150">
        <v>0.05</v>
      </c>
      <c r="Z33" s="96">
        <v>11</v>
      </c>
      <c r="AA33" s="96">
        <v>11</v>
      </c>
    </row>
    <row r="34" spans="2:27">
      <c r="B34" s="46" t="s">
        <v>177</v>
      </c>
      <c r="C34" s="46" t="s">
        <v>178</v>
      </c>
      <c r="D34" s="42"/>
      <c r="E34" s="644" t="s">
        <v>443</v>
      </c>
      <c r="F34" s="645"/>
      <c r="G34" s="646"/>
      <c r="H34" s="97" t="s">
        <v>338</v>
      </c>
      <c r="I34" s="93" t="s">
        <v>349</v>
      </c>
      <c r="J34" s="99">
        <v>4</v>
      </c>
      <c r="K34" s="652" t="s">
        <v>481</v>
      </c>
      <c r="L34" s="652"/>
      <c r="M34" s="652"/>
      <c r="Q34" s="95" t="s">
        <v>220</v>
      </c>
      <c r="R34" s="94" t="s">
        <v>220</v>
      </c>
      <c r="S34" s="95" t="s">
        <v>221</v>
      </c>
      <c r="T34" s="96">
        <v>0</v>
      </c>
      <c r="U34" s="96">
        <v>35</v>
      </c>
      <c r="V34" s="96">
        <v>33</v>
      </c>
      <c r="W34" s="152">
        <v>0.8</v>
      </c>
      <c r="X34" s="162">
        <v>11</v>
      </c>
      <c r="Y34" s="150">
        <v>0.05</v>
      </c>
      <c r="Z34" s="96">
        <v>11</v>
      </c>
      <c r="AA34" s="96">
        <v>11</v>
      </c>
    </row>
    <row r="35" spans="2:27">
      <c r="B35" s="46" t="s">
        <v>95</v>
      </c>
      <c r="C35" s="46" t="s">
        <v>96</v>
      </c>
      <c r="D35" s="42"/>
      <c r="E35" s="650" t="s">
        <v>350</v>
      </c>
      <c r="F35" s="645"/>
      <c r="G35" s="646"/>
      <c r="H35" s="97" t="s">
        <v>338</v>
      </c>
      <c r="I35" s="93" t="s">
        <v>349</v>
      </c>
      <c r="J35" s="99">
        <v>5</v>
      </c>
      <c r="K35" s="652" t="s">
        <v>480</v>
      </c>
      <c r="L35" s="652"/>
      <c r="M35" s="652"/>
      <c r="Q35" s="135" t="s">
        <v>47</v>
      </c>
      <c r="R35" s="134" t="s">
        <v>47</v>
      </c>
      <c r="S35" s="135" t="s">
        <v>222</v>
      </c>
      <c r="T35" s="136">
        <v>0</v>
      </c>
      <c r="U35" s="136">
        <v>36</v>
      </c>
      <c r="V35" s="136">
        <v>5</v>
      </c>
      <c r="W35" s="155">
        <v>0.3</v>
      </c>
      <c r="X35" s="158">
        <v>5</v>
      </c>
      <c r="Y35" s="155">
        <v>0.1</v>
      </c>
      <c r="Z35" s="136">
        <v>0</v>
      </c>
      <c r="AA35" s="136">
        <v>0</v>
      </c>
    </row>
    <row r="36" spans="2:27">
      <c r="B36" s="46" t="s">
        <v>179</v>
      </c>
      <c r="C36" s="46" t="s">
        <v>180</v>
      </c>
      <c r="D36" s="42"/>
      <c r="E36" s="644" t="s">
        <v>444</v>
      </c>
      <c r="F36" s="645"/>
      <c r="G36" s="646"/>
      <c r="H36" s="97"/>
      <c r="I36" s="93" t="s">
        <v>349</v>
      </c>
      <c r="J36" s="93"/>
      <c r="Q36" s="135" t="s">
        <v>55</v>
      </c>
      <c r="R36" s="134" t="s">
        <v>55</v>
      </c>
      <c r="S36" s="135" t="s">
        <v>54</v>
      </c>
      <c r="T36" s="136">
        <v>0</v>
      </c>
      <c r="U36" s="136">
        <v>37</v>
      </c>
      <c r="V36" s="136">
        <v>5</v>
      </c>
      <c r="W36" s="155">
        <v>0.3</v>
      </c>
      <c r="X36" s="158">
        <v>5</v>
      </c>
      <c r="Y36" s="155">
        <v>0.1</v>
      </c>
      <c r="Z36" s="136">
        <v>0</v>
      </c>
      <c r="AA36" s="136">
        <v>0</v>
      </c>
    </row>
    <row r="37" spans="2:27">
      <c r="B37" s="46" t="s">
        <v>181</v>
      </c>
      <c r="C37" s="46" t="s">
        <v>182</v>
      </c>
      <c r="D37" s="42"/>
      <c r="E37" s="93"/>
      <c r="F37" s="93"/>
      <c r="G37" s="93"/>
      <c r="H37" s="93"/>
      <c r="I37" s="93"/>
      <c r="J37" s="93"/>
      <c r="Q37" s="95" t="s">
        <v>223</v>
      </c>
      <c r="R37" s="94" t="s">
        <v>223</v>
      </c>
      <c r="S37" s="95" t="s">
        <v>224</v>
      </c>
      <c r="T37" s="96">
        <v>0</v>
      </c>
      <c r="U37" s="96">
        <v>38</v>
      </c>
      <c r="V37" s="96">
        <v>37</v>
      </c>
      <c r="W37" s="152">
        <v>0.8</v>
      </c>
      <c r="X37" s="162">
        <v>37</v>
      </c>
      <c r="Y37" s="152">
        <v>0.3</v>
      </c>
      <c r="Z37" s="96">
        <v>37</v>
      </c>
      <c r="AA37" s="96">
        <v>37</v>
      </c>
    </row>
    <row r="38" spans="2:27" ht="28.8">
      <c r="B38" s="46" t="s">
        <v>183</v>
      </c>
      <c r="C38" s="46" t="s">
        <v>184</v>
      </c>
      <c r="D38" s="42"/>
      <c r="E38" s="125" t="s">
        <v>436</v>
      </c>
      <c r="F38" s="93"/>
      <c r="I38" s="93"/>
      <c r="J38" s="93"/>
      <c r="Q38" s="95" t="s">
        <v>225</v>
      </c>
      <c r="R38" s="94" t="s">
        <v>225</v>
      </c>
      <c r="S38" s="95" t="s">
        <v>226</v>
      </c>
      <c r="T38" s="96">
        <v>0</v>
      </c>
      <c r="U38" s="96">
        <v>39</v>
      </c>
      <c r="V38" s="96">
        <v>37</v>
      </c>
      <c r="W38" s="152">
        <v>0.8</v>
      </c>
      <c r="X38" s="162">
        <v>37</v>
      </c>
      <c r="Y38" s="152">
        <v>0.3</v>
      </c>
      <c r="Z38" s="96">
        <v>37</v>
      </c>
      <c r="AA38" s="96">
        <v>37</v>
      </c>
    </row>
    <row r="39" spans="2:27">
      <c r="B39" s="46" t="s">
        <v>97</v>
      </c>
      <c r="C39" s="46" t="s">
        <v>98</v>
      </c>
      <c r="D39" s="42"/>
      <c r="E39" s="128" t="s">
        <v>449</v>
      </c>
      <c r="F39" s="93"/>
      <c r="I39" s="93"/>
      <c r="J39" s="93"/>
      <c r="Q39" s="135" t="s">
        <v>130</v>
      </c>
      <c r="R39" s="134" t="s">
        <v>130</v>
      </c>
      <c r="S39" s="135" t="s">
        <v>131</v>
      </c>
      <c r="T39" s="136">
        <v>0</v>
      </c>
      <c r="U39" s="136">
        <v>40</v>
      </c>
      <c r="V39" s="136">
        <v>5</v>
      </c>
      <c r="W39" s="155">
        <v>0.3</v>
      </c>
      <c r="X39" s="158">
        <v>5</v>
      </c>
      <c r="Y39" s="155">
        <v>0.1</v>
      </c>
      <c r="Z39" s="136">
        <v>0</v>
      </c>
      <c r="AA39" s="136">
        <v>0</v>
      </c>
    </row>
    <row r="40" spans="2:27">
      <c r="B40" s="46" t="s">
        <v>185</v>
      </c>
      <c r="C40" s="46" t="s">
        <v>186</v>
      </c>
      <c r="D40" s="42"/>
      <c r="E40" s="128" t="s">
        <v>450</v>
      </c>
      <c r="F40" s="93"/>
      <c r="I40" s="93"/>
      <c r="J40" s="93"/>
      <c r="Q40" s="135" t="s">
        <v>57</v>
      </c>
      <c r="R40" s="134" t="s">
        <v>57</v>
      </c>
      <c r="S40" s="135" t="s">
        <v>56</v>
      </c>
      <c r="T40" s="136">
        <v>0</v>
      </c>
      <c r="U40" s="136">
        <v>41</v>
      </c>
      <c r="V40" s="136">
        <v>5</v>
      </c>
      <c r="W40" s="155">
        <v>0.3</v>
      </c>
      <c r="X40" s="158">
        <v>5</v>
      </c>
      <c r="Y40" s="155">
        <v>0.1</v>
      </c>
      <c r="Z40" s="136">
        <v>0</v>
      </c>
      <c r="AA40" s="136">
        <v>0</v>
      </c>
    </row>
    <row r="41" spans="2:27">
      <c r="B41" s="46" t="s">
        <v>187</v>
      </c>
      <c r="C41" s="46" t="s">
        <v>188</v>
      </c>
      <c r="D41" s="42"/>
      <c r="E41" s="128" t="s">
        <v>451</v>
      </c>
      <c r="F41" s="93"/>
      <c r="I41" s="93"/>
      <c r="J41" s="93"/>
      <c r="Q41" s="95" t="s">
        <v>227</v>
      </c>
      <c r="R41" s="94" t="s">
        <v>227</v>
      </c>
      <c r="S41" s="95" t="s">
        <v>228</v>
      </c>
      <c r="T41" s="96">
        <v>0</v>
      </c>
      <c r="U41" s="96">
        <v>42</v>
      </c>
      <c r="V41" s="96">
        <v>41</v>
      </c>
      <c r="W41" s="152">
        <v>0.8</v>
      </c>
      <c r="X41" s="159">
        <v>5</v>
      </c>
      <c r="Y41" s="153">
        <v>0.05</v>
      </c>
      <c r="Z41" s="96">
        <v>41</v>
      </c>
      <c r="AA41" s="96">
        <v>41</v>
      </c>
    </row>
    <row r="42" spans="2:27">
      <c r="B42" s="46" t="s">
        <v>93</v>
      </c>
      <c r="C42" s="46" t="s">
        <v>94</v>
      </c>
      <c r="D42" s="42"/>
      <c r="E42" s="128" t="s">
        <v>452</v>
      </c>
      <c r="F42" s="93"/>
      <c r="G42" s="93"/>
      <c r="H42" s="93"/>
      <c r="I42" s="93"/>
      <c r="J42" s="93"/>
      <c r="Q42" s="95" t="s">
        <v>229</v>
      </c>
      <c r="R42" s="94" t="s">
        <v>229</v>
      </c>
      <c r="S42" s="95" t="s">
        <v>230</v>
      </c>
      <c r="T42" s="96">
        <v>0</v>
      </c>
      <c r="U42" s="96">
        <v>43</v>
      </c>
      <c r="V42" s="96">
        <v>41</v>
      </c>
      <c r="W42" s="152">
        <v>0.8</v>
      </c>
      <c r="X42" s="159">
        <v>5</v>
      </c>
      <c r="Y42" s="153">
        <v>0.05</v>
      </c>
      <c r="Z42" s="96">
        <v>41</v>
      </c>
      <c r="AA42" s="96">
        <v>41</v>
      </c>
    </row>
    <row r="43" spans="2:27">
      <c r="B43" s="46" t="s">
        <v>189</v>
      </c>
      <c r="C43" s="46" t="s">
        <v>190</v>
      </c>
      <c r="D43" s="42"/>
      <c r="E43" s="128" t="s">
        <v>548</v>
      </c>
      <c r="F43" s="93"/>
      <c r="G43" s="643" t="s">
        <v>485</v>
      </c>
      <c r="H43" s="643"/>
      <c r="I43" s="643"/>
      <c r="J43" s="643"/>
      <c r="K43" s="643"/>
      <c r="L43" s="643"/>
      <c r="M43" s="643"/>
      <c r="N43" s="643"/>
      <c r="Q43" s="95" t="s">
        <v>231</v>
      </c>
      <c r="R43" s="94" t="s">
        <v>231</v>
      </c>
      <c r="S43" s="95" t="s">
        <v>232</v>
      </c>
      <c r="T43" s="96">
        <v>0</v>
      </c>
      <c r="U43" s="96">
        <v>44</v>
      </c>
      <c r="V43" s="96">
        <v>41</v>
      </c>
      <c r="W43" s="152">
        <v>0.8</v>
      </c>
      <c r="X43" s="159">
        <v>5</v>
      </c>
      <c r="Y43" s="153">
        <v>0.05</v>
      </c>
      <c r="Z43" s="96">
        <v>41</v>
      </c>
      <c r="AA43" s="96">
        <v>41</v>
      </c>
    </row>
    <row r="44" spans="2:27">
      <c r="B44" s="46" t="s">
        <v>191</v>
      </c>
      <c r="C44" s="46" t="s">
        <v>192</v>
      </c>
      <c r="D44" s="42"/>
      <c r="E44" s="149" t="s">
        <v>549</v>
      </c>
      <c r="F44" s="93"/>
      <c r="G44" s="127" t="s">
        <v>438</v>
      </c>
      <c r="H44" s="127" t="s">
        <v>453</v>
      </c>
      <c r="I44" s="127" t="s">
        <v>439</v>
      </c>
      <c r="J44" s="127" t="s">
        <v>505</v>
      </c>
      <c r="K44" s="656" t="s">
        <v>488</v>
      </c>
      <c r="L44" s="657"/>
      <c r="M44" s="657"/>
      <c r="N44" s="658"/>
      <c r="Q44" s="135" t="s">
        <v>76</v>
      </c>
      <c r="R44" s="134" t="s">
        <v>76</v>
      </c>
      <c r="S44" s="135" t="s">
        <v>75</v>
      </c>
      <c r="T44" s="136">
        <v>0</v>
      </c>
      <c r="U44" s="136">
        <v>45</v>
      </c>
      <c r="V44" s="136">
        <v>5</v>
      </c>
      <c r="W44" s="155">
        <v>0.3</v>
      </c>
      <c r="X44" s="158">
        <v>5</v>
      </c>
      <c r="Y44" s="155">
        <v>0.1</v>
      </c>
      <c r="Z44" s="136">
        <v>0</v>
      </c>
      <c r="AA44" s="136">
        <v>0</v>
      </c>
    </row>
    <row r="45" spans="2:27">
      <c r="B45" s="46" t="s">
        <v>193</v>
      </c>
      <c r="C45" s="46" t="s">
        <v>194</v>
      </c>
      <c r="D45" s="42"/>
      <c r="E45" s="149" t="s">
        <v>534</v>
      </c>
      <c r="F45" s="93"/>
      <c r="G45" s="110">
        <v>123.456</v>
      </c>
      <c r="H45" s="131" t="s">
        <v>387</v>
      </c>
      <c r="I45" s="131"/>
      <c r="J45" s="100"/>
      <c r="K45" s="659" t="s">
        <v>519</v>
      </c>
      <c r="L45" s="659"/>
      <c r="M45" s="659"/>
      <c r="N45" s="659"/>
      <c r="Q45" s="95" t="s">
        <v>233</v>
      </c>
      <c r="R45" s="94" t="s">
        <v>233</v>
      </c>
      <c r="S45" s="95" t="s">
        <v>234</v>
      </c>
      <c r="T45" s="96">
        <v>0</v>
      </c>
      <c r="U45" s="96">
        <v>46</v>
      </c>
      <c r="V45" s="96">
        <v>45</v>
      </c>
      <c r="W45" s="152">
        <v>0.8</v>
      </c>
      <c r="X45" s="162">
        <v>45</v>
      </c>
      <c r="Y45" s="152">
        <v>0.3</v>
      </c>
      <c r="Z45" s="96">
        <v>45</v>
      </c>
      <c r="AA45" s="96">
        <v>45</v>
      </c>
    </row>
    <row r="46" spans="2:27" ht="15">
      <c r="B46" s="46" t="s">
        <v>195</v>
      </c>
      <c r="C46" s="46" t="s">
        <v>196</v>
      </c>
      <c r="D46" s="42"/>
      <c r="E46" s="149" t="s">
        <v>550</v>
      </c>
      <c r="F46" s="93"/>
      <c r="G46" s="101">
        <v>123.456</v>
      </c>
      <c r="H46" s="91" t="s">
        <v>385</v>
      </c>
      <c r="I46" s="131" t="s">
        <v>417</v>
      </c>
      <c r="J46" s="100"/>
      <c r="K46" s="659" t="s">
        <v>520</v>
      </c>
      <c r="L46" s="659"/>
      <c r="M46" s="659"/>
      <c r="N46" s="659"/>
      <c r="Q46" s="95" t="s">
        <v>235</v>
      </c>
      <c r="R46" s="94" t="s">
        <v>235</v>
      </c>
      <c r="S46" s="95" t="s">
        <v>133</v>
      </c>
      <c r="T46" s="96">
        <v>0</v>
      </c>
      <c r="U46" s="96">
        <v>47</v>
      </c>
      <c r="V46" s="96">
        <v>45</v>
      </c>
      <c r="W46" s="152">
        <v>0.8</v>
      </c>
      <c r="X46" s="162">
        <v>45</v>
      </c>
      <c r="Y46" s="152">
        <v>0.3</v>
      </c>
      <c r="Z46" s="96">
        <v>45</v>
      </c>
      <c r="AA46" s="96">
        <v>45</v>
      </c>
    </row>
    <row r="47" spans="2:27" ht="37.5" customHeight="1">
      <c r="B47" s="46" t="s">
        <v>197</v>
      </c>
      <c r="C47" s="46" t="s">
        <v>198</v>
      </c>
      <c r="D47" s="42"/>
      <c r="E47" s="93"/>
      <c r="F47" s="93"/>
      <c r="G47" s="102">
        <v>123.456</v>
      </c>
      <c r="H47" s="91" t="s">
        <v>414</v>
      </c>
      <c r="I47" s="131" t="s">
        <v>496</v>
      </c>
      <c r="J47" s="97" t="s">
        <v>338</v>
      </c>
      <c r="K47" s="660" t="s">
        <v>489</v>
      </c>
      <c r="L47" s="661"/>
      <c r="M47" s="661"/>
      <c r="N47" s="662"/>
      <c r="Q47" s="95" t="s">
        <v>236</v>
      </c>
      <c r="R47" s="94" t="s">
        <v>236</v>
      </c>
      <c r="S47" s="95" t="s">
        <v>134</v>
      </c>
      <c r="T47" s="96">
        <v>0</v>
      </c>
      <c r="U47" s="96">
        <v>48</v>
      </c>
      <c r="V47" s="96">
        <v>45</v>
      </c>
      <c r="W47" s="152">
        <v>0.8</v>
      </c>
      <c r="X47" s="162">
        <v>45</v>
      </c>
      <c r="Y47" s="152">
        <v>0.3</v>
      </c>
      <c r="Z47" s="96">
        <v>45</v>
      </c>
      <c r="AA47" s="96">
        <v>45</v>
      </c>
    </row>
    <row r="48" spans="2:27" ht="28.5" customHeight="1">
      <c r="B48" s="46" t="s">
        <v>352</v>
      </c>
      <c r="C48" s="46" t="s">
        <v>353</v>
      </c>
      <c r="D48" s="42"/>
      <c r="F48" s="93"/>
      <c r="G48" s="102">
        <v>123.456</v>
      </c>
      <c r="H48" s="91" t="s">
        <v>416</v>
      </c>
      <c r="I48" s="131" t="s">
        <v>497</v>
      </c>
      <c r="J48" s="97" t="s">
        <v>338</v>
      </c>
      <c r="K48" s="663" t="s">
        <v>490</v>
      </c>
      <c r="L48" s="663"/>
      <c r="M48" s="663"/>
      <c r="N48" s="663"/>
      <c r="Q48" s="95" t="s">
        <v>237</v>
      </c>
      <c r="R48" s="94" t="s">
        <v>237</v>
      </c>
      <c r="S48" s="95" t="s">
        <v>238</v>
      </c>
      <c r="T48" s="96">
        <v>0</v>
      </c>
      <c r="U48" s="96">
        <v>49</v>
      </c>
      <c r="V48" s="96">
        <v>45</v>
      </c>
      <c r="W48" s="152">
        <v>0.8</v>
      </c>
      <c r="X48" s="162">
        <v>45</v>
      </c>
      <c r="Y48" s="152">
        <v>0.3</v>
      </c>
      <c r="Z48" s="96">
        <v>45</v>
      </c>
      <c r="AA48" s="96">
        <v>45</v>
      </c>
    </row>
    <row r="49" spans="2:27" ht="39.75" customHeight="1">
      <c r="B49" s="46" t="s">
        <v>199</v>
      </c>
      <c r="C49" s="46" t="s">
        <v>200</v>
      </c>
      <c r="D49" s="42"/>
      <c r="F49" s="93"/>
      <c r="G49" s="102">
        <v>123.456</v>
      </c>
      <c r="H49" s="91" t="s">
        <v>416</v>
      </c>
      <c r="I49" s="131" t="s">
        <v>498</v>
      </c>
      <c r="J49" s="97"/>
      <c r="K49" s="663" t="s">
        <v>491</v>
      </c>
      <c r="L49" s="663"/>
      <c r="M49" s="663"/>
      <c r="N49" s="663"/>
      <c r="Q49" s="95" t="s">
        <v>239</v>
      </c>
      <c r="R49" s="94" t="s">
        <v>239</v>
      </c>
      <c r="S49" s="95" t="s">
        <v>240</v>
      </c>
      <c r="T49" s="96">
        <v>0</v>
      </c>
      <c r="U49" s="96">
        <v>50</v>
      </c>
      <c r="V49" s="96">
        <v>45</v>
      </c>
      <c r="W49" s="152">
        <v>0.8</v>
      </c>
      <c r="X49" s="162">
        <v>45</v>
      </c>
      <c r="Y49" s="152">
        <v>0.3</v>
      </c>
      <c r="Z49" s="96">
        <v>45</v>
      </c>
      <c r="AA49" s="96">
        <v>45</v>
      </c>
    </row>
    <row r="50" spans="2:27" ht="28.8">
      <c r="B50" s="46" t="s">
        <v>201</v>
      </c>
      <c r="C50" s="46" t="s">
        <v>202</v>
      </c>
      <c r="D50" s="42"/>
      <c r="F50" s="93"/>
      <c r="G50" s="102">
        <v>123.456</v>
      </c>
      <c r="H50" s="91" t="s">
        <v>415</v>
      </c>
      <c r="I50" s="131" t="s">
        <v>499</v>
      </c>
      <c r="J50" s="97" t="s">
        <v>338</v>
      </c>
      <c r="K50" s="663" t="s">
        <v>492</v>
      </c>
      <c r="L50" s="663"/>
      <c r="M50" s="663"/>
      <c r="N50" s="663"/>
      <c r="Q50" s="135" t="s">
        <v>132</v>
      </c>
      <c r="R50" s="134" t="s">
        <v>132</v>
      </c>
      <c r="S50" s="135" t="s">
        <v>241</v>
      </c>
      <c r="T50" s="136">
        <v>0</v>
      </c>
      <c r="U50" s="136">
        <v>51</v>
      </c>
      <c r="V50" s="136">
        <v>5</v>
      </c>
      <c r="W50" s="155">
        <v>0.3</v>
      </c>
      <c r="X50" s="158">
        <v>5</v>
      </c>
      <c r="Y50" s="155">
        <v>0.1</v>
      </c>
      <c r="Z50" s="136">
        <v>0</v>
      </c>
      <c r="AA50" s="136">
        <v>0</v>
      </c>
    </row>
    <row r="51" spans="2:27" ht="41.25" customHeight="1">
      <c r="B51" s="46" t="s">
        <v>203</v>
      </c>
      <c r="C51" s="46" t="s">
        <v>204</v>
      </c>
      <c r="D51" s="42"/>
      <c r="E51" s="93"/>
      <c r="F51" s="93"/>
      <c r="G51" s="102">
        <v>123.456</v>
      </c>
      <c r="H51" s="91" t="s">
        <v>416</v>
      </c>
      <c r="I51" s="131" t="s">
        <v>500</v>
      </c>
      <c r="J51" s="97" t="s">
        <v>338</v>
      </c>
      <c r="K51" s="663" t="s">
        <v>506</v>
      </c>
      <c r="L51" s="663"/>
      <c r="M51" s="663"/>
      <c r="N51" s="663"/>
      <c r="Q51" s="135" t="s">
        <v>78</v>
      </c>
      <c r="R51" s="134" t="s">
        <v>78</v>
      </c>
      <c r="S51" s="135" t="s">
        <v>77</v>
      </c>
      <c r="T51" s="136">
        <v>0</v>
      </c>
      <c r="U51" s="136">
        <v>52</v>
      </c>
      <c r="V51" s="136">
        <v>5</v>
      </c>
      <c r="W51" s="155">
        <v>0.3</v>
      </c>
      <c r="X51" s="160">
        <v>5</v>
      </c>
      <c r="Y51" s="172">
        <v>0.05</v>
      </c>
      <c r="Z51" s="136">
        <v>0</v>
      </c>
      <c r="AA51" s="136">
        <v>0</v>
      </c>
    </row>
    <row r="52" spans="2:27" ht="24.75" customHeight="1">
      <c r="B52" s="46" t="s">
        <v>205</v>
      </c>
      <c r="C52" s="46" t="s">
        <v>206</v>
      </c>
      <c r="D52" s="42"/>
      <c r="E52" s="125" t="s">
        <v>486</v>
      </c>
      <c r="F52" s="93"/>
      <c r="G52" s="102">
        <v>123.456</v>
      </c>
      <c r="H52" s="91" t="s">
        <v>419</v>
      </c>
      <c r="I52" s="132" t="s">
        <v>418</v>
      </c>
      <c r="J52" s="97" t="s">
        <v>338</v>
      </c>
      <c r="K52" s="660" t="s">
        <v>516</v>
      </c>
      <c r="L52" s="661"/>
      <c r="M52" s="661"/>
      <c r="N52" s="662"/>
      <c r="Q52" s="135" t="s">
        <v>69</v>
      </c>
      <c r="R52" s="134" t="s">
        <v>69</v>
      </c>
      <c r="S52" s="135" t="s">
        <v>68</v>
      </c>
      <c r="T52" s="136">
        <v>0</v>
      </c>
      <c r="U52" s="136">
        <v>53</v>
      </c>
      <c r="V52" s="136">
        <v>52</v>
      </c>
      <c r="W52" s="157">
        <v>0.8</v>
      </c>
      <c r="X52" s="160">
        <v>5</v>
      </c>
      <c r="Y52" s="172">
        <v>0.05</v>
      </c>
      <c r="Z52" s="136">
        <v>52</v>
      </c>
      <c r="AA52" s="136">
        <v>52</v>
      </c>
    </row>
    <row r="53" spans="2:27">
      <c r="B53" s="46" t="s">
        <v>207</v>
      </c>
      <c r="C53" s="46" t="s">
        <v>208</v>
      </c>
      <c r="D53" s="42"/>
      <c r="E53" s="98" t="s">
        <v>378</v>
      </c>
      <c r="F53" s="93"/>
      <c r="G53" s="103">
        <v>123.456</v>
      </c>
      <c r="H53" s="91" t="s">
        <v>380</v>
      </c>
      <c r="I53" s="131" t="s">
        <v>420</v>
      </c>
      <c r="J53" s="97" t="s">
        <v>338</v>
      </c>
      <c r="K53" s="663" t="s">
        <v>422</v>
      </c>
      <c r="L53" s="663"/>
      <c r="M53" s="663"/>
      <c r="N53" s="663"/>
      <c r="Q53" s="95" t="s">
        <v>242</v>
      </c>
      <c r="R53" s="94" t="s">
        <v>242</v>
      </c>
      <c r="S53" s="95" t="s">
        <v>243</v>
      </c>
      <c r="T53" s="96">
        <v>0</v>
      </c>
      <c r="U53" s="96">
        <v>54</v>
      </c>
      <c r="V53" s="96">
        <v>53</v>
      </c>
      <c r="W53" s="152">
        <v>0.8</v>
      </c>
      <c r="X53" s="159">
        <v>5</v>
      </c>
      <c r="Y53" s="153">
        <v>0.05</v>
      </c>
      <c r="Z53" s="96">
        <v>52</v>
      </c>
      <c r="AA53" s="96">
        <v>52</v>
      </c>
    </row>
    <row r="54" spans="2:27">
      <c r="B54" s="46" t="s">
        <v>209</v>
      </c>
      <c r="C54" s="46" t="s">
        <v>210</v>
      </c>
      <c r="D54" s="42"/>
      <c r="E54" s="98" t="s">
        <v>379</v>
      </c>
      <c r="F54" s="93"/>
      <c r="G54" s="104">
        <v>123.456</v>
      </c>
      <c r="H54" s="91" t="s">
        <v>580</v>
      </c>
      <c r="I54" s="131" t="s">
        <v>420</v>
      </c>
      <c r="J54" s="97" t="s">
        <v>338</v>
      </c>
      <c r="K54" s="663" t="s">
        <v>507</v>
      </c>
      <c r="L54" s="663"/>
      <c r="M54" s="663"/>
      <c r="N54" s="663"/>
      <c r="Q54" s="95" t="s">
        <v>244</v>
      </c>
      <c r="R54" s="94" t="s">
        <v>244</v>
      </c>
      <c r="S54" s="95" t="s">
        <v>245</v>
      </c>
      <c r="T54" s="96">
        <v>0</v>
      </c>
      <c r="U54" s="96">
        <v>55</v>
      </c>
      <c r="V54" s="96">
        <v>53</v>
      </c>
      <c r="W54" s="152">
        <v>0.8</v>
      </c>
      <c r="X54" s="159">
        <v>5</v>
      </c>
      <c r="Y54" s="153">
        <v>0.05</v>
      </c>
      <c r="Z54" s="96">
        <v>52</v>
      </c>
      <c r="AA54" s="96">
        <v>52</v>
      </c>
    </row>
    <row r="55" spans="2:27">
      <c r="B55" s="46" t="s">
        <v>211</v>
      </c>
      <c r="C55" s="46" t="s">
        <v>212</v>
      </c>
      <c r="D55" s="42"/>
      <c r="E55" s="93"/>
      <c r="F55" s="93"/>
      <c r="G55" s="105" t="s">
        <v>386</v>
      </c>
      <c r="H55" s="91" t="s">
        <v>388</v>
      </c>
      <c r="I55" s="131"/>
      <c r="J55" s="100"/>
      <c r="K55" s="663" t="s">
        <v>508</v>
      </c>
      <c r="L55" s="663"/>
      <c r="M55" s="663"/>
      <c r="N55" s="663"/>
      <c r="Q55" s="95" t="s">
        <v>246</v>
      </c>
      <c r="R55" s="94" t="s">
        <v>246</v>
      </c>
      <c r="S55" s="95" t="s">
        <v>247</v>
      </c>
      <c r="T55" s="96">
        <v>0</v>
      </c>
      <c r="U55" s="96">
        <v>56</v>
      </c>
      <c r="V55" s="96">
        <v>52</v>
      </c>
      <c r="W55" s="152">
        <v>0.8</v>
      </c>
      <c r="X55" s="159">
        <v>5</v>
      </c>
      <c r="Y55" s="153">
        <v>0.05</v>
      </c>
      <c r="Z55" s="96">
        <v>52</v>
      </c>
      <c r="AA55" s="96">
        <v>52</v>
      </c>
    </row>
    <row r="56" spans="2:27">
      <c r="D56" s="42"/>
      <c r="E56" s="93"/>
      <c r="F56" s="93"/>
      <c r="G56" s="106" t="s">
        <v>411</v>
      </c>
      <c r="H56" s="91" t="s">
        <v>445</v>
      </c>
      <c r="I56" s="131" t="s">
        <v>501</v>
      </c>
      <c r="J56" s="107"/>
      <c r="K56" s="663" t="s">
        <v>511</v>
      </c>
      <c r="L56" s="663"/>
      <c r="M56" s="663"/>
      <c r="N56" s="663"/>
      <c r="Q56" s="95" t="s">
        <v>249</v>
      </c>
      <c r="R56" s="94" t="s">
        <v>249</v>
      </c>
      <c r="S56" s="95" t="s">
        <v>248</v>
      </c>
      <c r="T56" s="96">
        <v>0</v>
      </c>
      <c r="U56" s="96">
        <v>57</v>
      </c>
      <c r="V56" s="96">
        <v>52</v>
      </c>
      <c r="W56" s="152">
        <v>0.8</v>
      </c>
      <c r="X56" s="159">
        <v>5</v>
      </c>
      <c r="Y56" s="153">
        <v>0.05</v>
      </c>
      <c r="Z56" s="96">
        <v>52</v>
      </c>
      <c r="AA56" s="96">
        <v>52</v>
      </c>
    </row>
    <row r="57" spans="2:27">
      <c r="D57" s="42"/>
      <c r="E57" s="93"/>
      <c r="F57" s="93"/>
      <c r="G57" s="106" t="s">
        <v>411</v>
      </c>
      <c r="H57" s="91" t="s">
        <v>445</v>
      </c>
      <c r="I57" s="131" t="s">
        <v>502</v>
      </c>
      <c r="J57" s="107"/>
      <c r="K57" s="663" t="s">
        <v>512</v>
      </c>
      <c r="L57" s="663"/>
      <c r="M57" s="663"/>
      <c r="N57" s="663"/>
      <c r="Q57" s="135" t="s">
        <v>80</v>
      </c>
      <c r="R57" s="134" t="s">
        <v>80</v>
      </c>
      <c r="S57" s="135" t="s">
        <v>79</v>
      </c>
      <c r="T57" s="136">
        <v>0</v>
      </c>
      <c r="U57" s="136">
        <v>58</v>
      </c>
      <c r="V57" s="136">
        <v>5</v>
      </c>
      <c r="W57" s="155">
        <v>0.3</v>
      </c>
      <c r="X57" s="158">
        <v>5</v>
      </c>
      <c r="Y57" s="155">
        <v>0.1</v>
      </c>
      <c r="Z57" s="136">
        <v>0</v>
      </c>
      <c r="AA57" s="136">
        <v>0</v>
      </c>
    </row>
    <row r="58" spans="2:27">
      <c r="D58" s="42"/>
      <c r="E58" s="93"/>
      <c r="F58" s="93"/>
      <c r="G58" s="106" t="s">
        <v>411</v>
      </c>
      <c r="H58" s="91" t="s">
        <v>445</v>
      </c>
      <c r="I58" s="131" t="s">
        <v>503</v>
      </c>
      <c r="J58" s="107"/>
      <c r="K58" s="663" t="s">
        <v>513</v>
      </c>
      <c r="L58" s="663"/>
      <c r="M58" s="663"/>
      <c r="N58" s="663"/>
      <c r="Q58" s="95" t="s">
        <v>250</v>
      </c>
      <c r="R58" s="94" t="s">
        <v>250</v>
      </c>
      <c r="S58" s="95" t="s">
        <v>251</v>
      </c>
      <c r="T58" s="96">
        <v>0</v>
      </c>
      <c r="U58" s="96">
        <v>59</v>
      </c>
      <c r="V58" s="96">
        <v>58</v>
      </c>
      <c r="W58" s="152">
        <v>0.8</v>
      </c>
      <c r="X58" s="159">
        <v>5</v>
      </c>
      <c r="Y58" s="153">
        <v>0.05</v>
      </c>
      <c r="Z58" s="96">
        <v>58</v>
      </c>
      <c r="AA58" s="96">
        <v>58</v>
      </c>
    </row>
    <row r="59" spans="2:27">
      <c r="D59" s="42"/>
      <c r="E59" s="93"/>
      <c r="F59" s="93"/>
      <c r="G59" s="106" t="s">
        <v>411</v>
      </c>
      <c r="H59" s="91" t="s">
        <v>445</v>
      </c>
      <c r="I59" s="131" t="s">
        <v>504</v>
      </c>
      <c r="J59" s="107"/>
      <c r="K59" s="663" t="s">
        <v>514</v>
      </c>
      <c r="L59" s="663"/>
      <c r="M59" s="663"/>
      <c r="N59" s="663"/>
      <c r="Q59" s="95" t="s">
        <v>253</v>
      </c>
      <c r="R59" s="94" t="s">
        <v>253</v>
      </c>
      <c r="S59" s="95" t="s">
        <v>252</v>
      </c>
      <c r="T59" s="96">
        <v>0</v>
      </c>
      <c r="U59" s="96">
        <v>60</v>
      </c>
      <c r="V59" s="96">
        <v>58</v>
      </c>
      <c r="W59" s="152">
        <v>0.8</v>
      </c>
      <c r="X59" s="159">
        <v>5</v>
      </c>
      <c r="Y59" s="153">
        <v>0.05</v>
      </c>
      <c r="Z59" s="96">
        <v>58</v>
      </c>
      <c r="AA59" s="96">
        <v>58</v>
      </c>
    </row>
    <row r="60" spans="2:27">
      <c r="D60" s="42"/>
      <c r="E60" s="93"/>
      <c r="F60" s="93"/>
      <c r="G60" s="106" t="s">
        <v>411</v>
      </c>
      <c r="H60" s="91" t="s">
        <v>445</v>
      </c>
      <c r="I60" s="132" t="s">
        <v>552</v>
      </c>
      <c r="J60" s="107"/>
      <c r="K60" s="663" t="s">
        <v>515</v>
      </c>
      <c r="L60" s="663"/>
      <c r="M60" s="663"/>
      <c r="N60" s="663"/>
      <c r="Q60" s="95" t="s">
        <v>255</v>
      </c>
      <c r="R60" s="94" t="s">
        <v>255</v>
      </c>
      <c r="S60" s="95" t="s">
        <v>254</v>
      </c>
      <c r="T60" s="96">
        <v>0</v>
      </c>
      <c r="U60" s="96">
        <v>61</v>
      </c>
      <c r="V60" s="96">
        <v>58</v>
      </c>
      <c r="W60" s="152">
        <v>0.8</v>
      </c>
      <c r="X60" s="159">
        <v>5</v>
      </c>
      <c r="Y60" s="153">
        <v>0.05</v>
      </c>
      <c r="Z60" s="96">
        <v>58</v>
      </c>
      <c r="AA60" s="96">
        <v>58</v>
      </c>
    </row>
    <row r="61" spans="2:27" ht="28.5" customHeight="1">
      <c r="D61" s="42"/>
      <c r="E61" s="93"/>
      <c r="F61" s="93"/>
      <c r="G61" s="106" t="s">
        <v>411</v>
      </c>
      <c r="H61" s="91" t="s">
        <v>445</v>
      </c>
      <c r="I61" s="132" t="s">
        <v>418</v>
      </c>
      <c r="J61" s="97" t="s">
        <v>338</v>
      </c>
      <c r="K61" s="663" t="s">
        <v>493</v>
      </c>
      <c r="L61" s="663"/>
      <c r="M61" s="663"/>
      <c r="N61" s="663"/>
      <c r="Q61" s="135" t="s">
        <v>135</v>
      </c>
      <c r="R61" s="134" t="s">
        <v>135</v>
      </c>
      <c r="S61" s="135" t="s">
        <v>116</v>
      </c>
      <c r="T61" s="136">
        <v>5</v>
      </c>
      <c r="U61" s="136">
        <v>62</v>
      </c>
      <c r="V61" s="136">
        <v>5</v>
      </c>
      <c r="W61" s="155">
        <v>0.3</v>
      </c>
      <c r="X61" s="158">
        <v>5</v>
      </c>
      <c r="Y61" s="155">
        <v>0.1</v>
      </c>
      <c r="Z61" s="136">
        <v>0</v>
      </c>
      <c r="AA61" s="136">
        <v>0</v>
      </c>
    </row>
    <row r="62" spans="2:27" ht="41.25" customHeight="1">
      <c r="D62" s="42"/>
      <c r="E62" s="93"/>
      <c r="F62" s="93"/>
      <c r="G62" s="108" t="s">
        <v>110</v>
      </c>
      <c r="H62" s="91" t="s">
        <v>446</v>
      </c>
      <c r="I62" s="131" t="s">
        <v>556</v>
      </c>
      <c r="J62" s="97" t="s">
        <v>338</v>
      </c>
      <c r="K62" s="663" t="s">
        <v>494</v>
      </c>
      <c r="L62" s="663"/>
      <c r="M62" s="663"/>
      <c r="N62" s="663"/>
      <c r="Q62" s="95" t="s">
        <v>256</v>
      </c>
      <c r="R62" s="94" t="s">
        <v>256</v>
      </c>
      <c r="S62" s="95" t="s">
        <v>354</v>
      </c>
      <c r="T62" s="96">
        <v>0</v>
      </c>
      <c r="U62" s="96">
        <v>63</v>
      </c>
      <c r="V62" s="96">
        <v>0</v>
      </c>
      <c r="W62" s="152">
        <v>0.8</v>
      </c>
      <c r="X62" s="161">
        <v>5</v>
      </c>
      <c r="Y62" s="153">
        <v>0.05</v>
      </c>
      <c r="Z62" s="96">
        <v>5</v>
      </c>
      <c r="AA62" s="96">
        <v>5</v>
      </c>
    </row>
    <row r="63" spans="2:27" ht="53.25" customHeight="1">
      <c r="D63" s="42"/>
      <c r="E63" s="93"/>
      <c r="F63" s="93"/>
      <c r="G63" s="109" t="s">
        <v>110</v>
      </c>
      <c r="H63" s="91" t="s">
        <v>423</v>
      </c>
      <c r="I63" s="131" t="s">
        <v>557</v>
      </c>
      <c r="J63" s="97" t="s">
        <v>338</v>
      </c>
      <c r="K63" s="663" t="s">
        <v>495</v>
      </c>
      <c r="L63" s="663"/>
      <c r="M63" s="663"/>
      <c r="N63" s="663"/>
      <c r="Q63" s="135" t="s">
        <v>81</v>
      </c>
      <c r="R63" s="134" t="s">
        <v>81</v>
      </c>
      <c r="S63" s="135" t="s">
        <v>82</v>
      </c>
      <c r="T63" s="136">
        <v>0</v>
      </c>
      <c r="U63" s="136">
        <v>64</v>
      </c>
      <c r="V63" s="136">
        <v>5</v>
      </c>
      <c r="W63" s="155">
        <v>0.3</v>
      </c>
      <c r="X63" s="158">
        <v>5</v>
      </c>
      <c r="Y63" s="155">
        <v>0.1</v>
      </c>
      <c r="Z63" s="136">
        <v>0</v>
      </c>
      <c r="AA63" s="136">
        <v>0</v>
      </c>
    </row>
    <row r="64" spans="2:27">
      <c r="D64" s="42"/>
      <c r="E64" s="93"/>
      <c r="F64" s="42"/>
      <c r="G64" s="118" t="s">
        <v>110</v>
      </c>
      <c r="H64" s="91" t="s">
        <v>447</v>
      </c>
      <c r="I64" s="131"/>
      <c r="J64" s="117"/>
      <c r="K64" s="663" t="s">
        <v>517</v>
      </c>
      <c r="L64" s="663"/>
      <c r="M64" s="663"/>
      <c r="N64" s="663"/>
      <c r="Q64" s="135" t="s">
        <v>71</v>
      </c>
      <c r="R64" s="134" t="s">
        <v>71</v>
      </c>
      <c r="S64" s="135" t="s">
        <v>70</v>
      </c>
      <c r="T64" s="136">
        <v>0</v>
      </c>
      <c r="U64" s="136">
        <v>65</v>
      </c>
      <c r="V64" s="136">
        <v>64</v>
      </c>
      <c r="W64" s="157">
        <v>0.8</v>
      </c>
      <c r="X64" s="160">
        <v>5</v>
      </c>
      <c r="Y64" s="172">
        <v>0.05</v>
      </c>
      <c r="Z64" s="136">
        <v>64</v>
      </c>
      <c r="AA64" s="136">
        <v>64</v>
      </c>
    </row>
    <row r="65" spans="4:27" ht="17.25" customHeight="1">
      <c r="D65" s="42"/>
      <c r="E65" s="93"/>
      <c r="F65" s="120" t="s">
        <v>428</v>
      </c>
      <c r="G65" s="119">
        <v>123.456</v>
      </c>
      <c r="H65" s="91" t="s">
        <v>448</v>
      </c>
      <c r="I65" s="131" t="s">
        <v>533</v>
      </c>
      <c r="J65" s="97" t="s">
        <v>338</v>
      </c>
      <c r="K65" s="663" t="s">
        <v>518</v>
      </c>
      <c r="L65" s="663"/>
      <c r="M65" s="663"/>
      <c r="N65" s="663"/>
      <c r="Q65" s="95" t="s">
        <v>258</v>
      </c>
      <c r="R65" s="94" t="s">
        <v>258</v>
      </c>
      <c r="S65" s="95" t="s">
        <v>257</v>
      </c>
      <c r="T65" s="96">
        <v>0</v>
      </c>
      <c r="U65" s="96">
        <v>66</v>
      </c>
      <c r="V65" s="96">
        <v>65</v>
      </c>
      <c r="W65" s="152">
        <v>0.8</v>
      </c>
      <c r="X65" s="159">
        <v>5</v>
      </c>
      <c r="Y65" s="153">
        <v>0.05</v>
      </c>
      <c r="Z65" s="96">
        <v>64</v>
      </c>
      <c r="AA65" s="96">
        <v>64</v>
      </c>
    </row>
    <row r="66" spans="4:27">
      <c r="D66" s="42"/>
      <c r="E66" s="93"/>
      <c r="F66" s="42"/>
      <c r="G66" s="42"/>
      <c r="H66" s="42"/>
      <c r="I66" s="42"/>
      <c r="J66" s="42"/>
      <c r="Q66" s="95" t="s">
        <v>260</v>
      </c>
      <c r="R66" s="94" t="s">
        <v>260</v>
      </c>
      <c r="S66" s="95" t="s">
        <v>259</v>
      </c>
      <c r="T66" s="96">
        <v>0</v>
      </c>
      <c r="U66" s="96">
        <v>67</v>
      </c>
      <c r="V66" s="96">
        <v>65</v>
      </c>
      <c r="W66" s="152">
        <v>0.8</v>
      </c>
      <c r="X66" s="159">
        <v>5</v>
      </c>
      <c r="Y66" s="153">
        <v>0.05</v>
      </c>
      <c r="Z66" s="96">
        <v>64</v>
      </c>
      <c r="AA66" s="96">
        <v>64</v>
      </c>
    </row>
    <row r="67" spans="4:27">
      <c r="D67" s="42"/>
      <c r="E67" s="93"/>
      <c r="F67" s="42"/>
      <c r="G67" s="42"/>
      <c r="H67" s="42"/>
      <c r="I67" s="42"/>
      <c r="J67" s="42"/>
      <c r="Q67" s="95" t="s">
        <v>261</v>
      </c>
      <c r="R67" s="94" t="s">
        <v>261</v>
      </c>
      <c r="S67" s="95" t="s">
        <v>262</v>
      </c>
      <c r="T67" s="96">
        <v>0</v>
      </c>
      <c r="U67" s="96">
        <v>68</v>
      </c>
      <c r="V67" s="96">
        <v>64</v>
      </c>
      <c r="W67" s="152">
        <v>0.8</v>
      </c>
      <c r="X67" s="159">
        <v>5</v>
      </c>
      <c r="Y67" s="153">
        <v>0.05</v>
      </c>
      <c r="Z67" s="96">
        <v>64</v>
      </c>
      <c r="AA67" s="96">
        <v>64</v>
      </c>
    </row>
    <row r="68" spans="4:27">
      <c r="D68" s="42"/>
      <c r="F68" s="42"/>
      <c r="G68" s="42"/>
      <c r="H68" s="42"/>
      <c r="I68" s="42"/>
      <c r="J68" s="42"/>
      <c r="Q68" s="135" t="s">
        <v>73</v>
      </c>
      <c r="R68" s="134" t="s">
        <v>73</v>
      </c>
      <c r="S68" s="135" t="s">
        <v>72</v>
      </c>
      <c r="T68" s="136">
        <v>0</v>
      </c>
      <c r="U68" s="136">
        <v>69</v>
      </c>
      <c r="V68" s="136">
        <v>64</v>
      </c>
      <c r="W68" s="157">
        <v>0.8</v>
      </c>
      <c r="X68" s="160">
        <v>5</v>
      </c>
      <c r="Y68" s="172">
        <v>0.05</v>
      </c>
      <c r="Z68" s="136">
        <v>64</v>
      </c>
      <c r="AA68" s="136">
        <v>64</v>
      </c>
    </row>
    <row r="69" spans="4:27">
      <c r="D69" s="42"/>
      <c r="F69" s="42"/>
      <c r="G69" s="42"/>
      <c r="H69" s="42"/>
      <c r="I69" s="42"/>
      <c r="J69" s="42"/>
      <c r="Q69" s="95" t="s">
        <v>263</v>
      </c>
      <c r="R69" s="94" t="s">
        <v>263</v>
      </c>
      <c r="S69" s="95" t="s">
        <v>264</v>
      </c>
      <c r="T69" s="96">
        <v>0</v>
      </c>
      <c r="U69" s="96">
        <v>70</v>
      </c>
      <c r="V69" s="96">
        <v>69</v>
      </c>
      <c r="W69" s="152">
        <v>0.8</v>
      </c>
      <c r="X69" s="159">
        <v>5</v>
      </c>
      <c r="Y69" s="153">
        <v>0.05</v>
      </c>
      <c r="Z69" s="96">
        <v>64</v>
      </c>
      <c r="AA69" s="96">
        <v>64</v>
      </c>
    </row>
    <row r="70" spans="4:27">
      <c r="D70" s="42"/>
      <c r="F70" s="42"/>
      <c r="G70" s="42"/>
      <c r="H70" s="42"/>
      <c r="I70" s="42"/>
      <c r="J70" s="42"/>
      <c r="Q70" s="95" t="s">
        <v>266</v>
      </c>
      <c r="R70" s="94" t="s">
        <v>266</v>
      </c>
      <c r="S70" s="95" t="s">
        <v>265</v>
      </c>
      <c r="T70" s="96">
        <v>0</v>
      </c>
      <c r="U70" s="96">
        <v>71</v>
      </c>
      <c r="V70" s="96">
        <v>69</v>
      </c>
      <c r="W70" s="152">
        <v>0.8</v>
      </c>
      <c r="X70" s="159">
        <v>5</v>
      </c>
      <c r="Y70" s="153">
        <v>0.05</v>
      </c>
      <c r="Z70" s="96">
        <v>64</v>
      </c>
      <c r="AA70" s="96">
        <v>64</v>
      </c>
    </row>
    <row r="71" spans="4:27">
      <c r="D71" s="42"/>
      <c r="F71" s="42"/>
      <c r="G71" s="42"/>
      <c r="H71" s="42"/>
      <c r="I71" s="42"/>
      <c r="J71" s="42"/>
      <c r="Q71" s="135" t="s">
        <v>83</v>
      </c>
      <c r="R71" s="134" t="s">
        <v>83</v>
      </c>
      <c r="S71" s="135" t="s">
        <v>84</v>
      </c>
      <c r="T71" s="136">
        <v>0</v>
      </c>
      <c r="U71" s="136">
        <v>72</v>
      </c>
      <c r="V71" s="136">
        <v>5</v>
      </c>
      <c r="W71" s="155">
        <v>0.3</v>
      </c>
      <c r="X71" s="158">
        <v>5</v>
      </c>
      <c r="Y71" s="173">
        <v>0.1</v>
      </c>
      <c r="Z71" s="136">
        <v>0</v>
      </c>
      <c r="AA71" s="136">
        <v>0</v>
      </c>
    </row>
    <row r="72" spans="4:27">
      <c r="D72" s="42"/>
      <c r="F72" s="42"/>
      <c r="G72" s="42"/>
      <c r="H72" s="42"/>
      <c r="I72" s="42"/>
      <c r="J72" s="42"/>
      <c r="Q72" s="95" t="s">
        <v>268</v>
      </c>
      <c r="R72" s="94" t="s">
        <v>268</v>
      </c>
      <c r="S72" s="95" t="s">
        <v>267</v>
      </c>
      <c r="T72" s="96">
        <v>0</v>
      </c>
      <c r="U72" s="96">
        <v>73</v>
      </c>
      <c r="V72" s="96">
        <v>72</v>
      </c>
      <c r="W72" s="152">
        <v>0.8</v>
      </c>
      <c r="X72" s="159">
        <v>5</v>
      </c>
      <c r="Y72" s="153">
        <v>0.05</v>
      </c>
      <c r="Z72" s="96">
        <v>72</v>
      </c>
      <c r="AA72" s="96">
        <v>72</v>
      </c>
    </row>
    <row r="73" spans="4:27">
      <c r="D73" s="42"/>
      <c r="F73" s="42"/>
      <c r="G73" s="42"/>
      <c r="H73" s="42"/>
      <c r="I73" s="42"/>
      <c r="J73" s="42"/>
      <c r="Q73" s="95" t="s">
        <v>269</v>
      </c>
      <c r="R73" s="94" t="s">
        <v>269</v>
      </c>
      <c r="S73" s="95" t="s">
        <v>270</v>
      </c>
      <c r="T73" s="96">
        <v>0</v>
      </c>
      <c r="U73" s="96">
        <v>74</v>
      </c>
      <c r="V73" s="96">
        <v>72</v>
      </c>
      <c r="W73" s="152">
        <v>0.8</v>
      </c>
      <c r="X73" s="159">
        <v>5</v>
      </c>
      <c r="Y73" s="153">
        <v>0.05</v>
      </c>
      <c r="Z73" s="96">
        <v>72</v>
      </c>
      <c r="AA73" s="96">
        <v>72</v>
      </c>
    </row>
    <row r="74" spans="4:27">
      <c r="D74" s="42"/>
      <c r="F74" s="42"/>
      <c r="G74" s="42"/>
      <c r="H74" s="42"/>
      <c r="I74" s="42"/>
      <c r="J74" s="42"/>
      <c r="Q74" s="95" t="s">
        <v>272</v>
      </c>
      <c r="R74" s="94" t="s">
        <v>272</v>
      </c>
      <c r="S74" s="95" t="s">
        <v>271</v>
      </c>
      <c r="T74" s="96">
        <v>0</v>
      </c>
      <c r="U74" s="96">
        <v>75</v>
      </c>
      <c r="V74" s="96">
        <v>72</v>
      </c>
      <c r="W74" s="152">
        <v>0.8</v>
      </c>
      <c r="X74" s="159">
        <v>5</v>
      </c>
      <c r="Y74" s="153">
        <v>0.05</v>
      </c>
      <c r="Z74" s="96">
        <v>72</v>
      </c>
      <c r="AA74" s="96">
        <v>72</v>
      </c>
    </row>
    <row r="75" spans="4:27">
      <c r="D75" s="42"/>
      <c r="F75" s="42"/>
      <c r="G75" s="42"/>
      <c r="H75" s="42"/>
      <c r="I75" s="42"/>
      <c r="J75" s="42"/>
      <c r="Q75" s="95" t="s">
        <v>274</v>
      </c>
      <c r="R75" s="94" t="s">
        <v>274</v>
      </c>
      <c r="S75" s="95" t="s">
        <v>273</v>
      </c>
      <c r="T75" s="96">
        <v>0</v>
      </c>
      <c r="U75" s="96">
        <v>76</v>
      </c>
      <c r="V75" s="96">
        <v>72</v>
      </c>
      <c r="W75" s="152">
        <v>0.8</v>
      </c>
      <c r="X75" s="159">
        <v>5</v>
      </c>
      <c r="Y75" s="153">
        <v>0.05</v>
      </c>
      <c r="Z75" s="96">
        <v>72</v>
      </c>
      <c r="AA75" s="96">
        <v>72</v>
      </c>
    </row>
    <row r="76" spans="4:27">
      <c r="D76" s="42"/>
      <c r="F76" s="42"/>
      <c r="G76" s="42"/>
      <c r="H76" s="42"/>
      <c r="I76" s="42"/>
      <c r="J76" s="42"/>
      <c r="Q76" s="135" t="s">
        <v>138</v>
      </c>
      <c r="R76" s="134" t="s">
        <v>138</v>
      </c>
      <c r="S76" s="135" t="s">
        <v>136</v>
      </c>
      <c r="T76" s="136">
        <v>0</v>
      </c>
      <c r="U76" s="136">
        <v>77</v>
      </c>
      <c r="V76" s="136">
        <v>5</v>
      </c>
      <c r="W76" s="155">
        <v>0.3</v>
      </c>
      <c r="X76" s="158">
        <v>5</v>
      </c>
      <c r="Y76" s="155">
        <v>0.1</v>
      </c>
      <c r="Z76" s="136">
        <v>0</v>
      </c>
      <c r="AA76" s="136">
        <v>0</v>
      </c>
    </row>
    <row r="77" spans="4:27">
      <c r="D77" s="42"/>
      <c r="F77" s="42"/>
      <c r="G77" s="42"/>
      <c r="H77" s="42"/>
      <c r="I77" s="42"/>
      <c r="J77" s="42"/>
      <c r="Q77" s="135" t="s">
        <v>295</v>
      </c>
      <c r="R77" s="134" t="s">
        <v>295</v>
      </c>
      <c r="S77" s="135" t="s">
        <v>137</v>
      </c>
      <c r="T77" s="136">
        <v>0</v>
      </c>
      <c r="U77" s="136">
        <v>78</v>
      </c>
      <c r="V77" s="136">
        <v>5</v>
      </c>
      <c r="W77" s="155">
        <v>0.3</v>
      </c>
      <c r="X77" s="158">
        <v>5</v>
      </c>
      <c r="Y77" s="155">
        <v>0.1</v>
      </c>
      <c r="Z77" s="136">
        <v>0</v>
      </c>
      <c r="AA77" s="136">
        <v>0</v>
      </c>
    </row>
    <row r="78" spans="4:27">
      <c r="D78" s="42"/>
      <c r="F78" s="42"/>
      <c r="G78" s="42"/>
      <c r="H78" s="42"/>
      <c r="I78" s="42"/>
      <c r="J78" s="42"/>
      <c r="Q78" s="135" t="s">
        <v>85</v>
      </c>
      <c r="R78" s="134" t="s">
        <v>85</v>
      </c>
      <c r="S78" s="135" t="s">
        <v>86</v>
      </c>
      <c r="T78" s="136">
        <v>0</v>
      </c>
      <c r="U78" s="136">
        <v>79</v>
      </c>
      <c r="V78" s="136">
        <v>5</v>
      </c>
      <c r="W78" s="155">
        <v>0.3</v>
      </c>
      <c r="X78" s="158">
        <v>5</v>
      </c>
      <c r="Y78" s="155">
        <v>0.1</v>
      </c>
      <c r="Z78" s="136">
        <v>0</v>
      </c>
      <c r="AA78" s="136">
        <v>0</v>
      </c>
    </row>
    <row r="79" spans="4:27">
      <c r="D79" s="42"/>
      <c r="F79" s="42"/>
      <c r="G79" s="42"/>
      <c r="H79" s="42"/>
      <c r="I79" s="42"/>
      <c r="J79" s="42"/>
      <c r="Q79" s="95" t="s">
        <v>275</v>
      </c>
      <c r="R79" s="94" t="s">
        <v>275</v>
      </c>
      <c r="S79" s="95" t="s">
        <v>276</v>
      </c>
      <c r="T79" s="96">
        <v>0</v>
      </c>
      <c r="U79" s="96">
        <v>80</v>
      </c>
      <c r="V79" s="96">
        <v>79</v>
      </c>
      <c r="W79" s="152">
        <v>0.8</v>
      </c>
      <c r="X79" s="159">
        <v>5</v>
      </c>
      <c r="Y79" s="153">
        <v>0.05</v>
      </c>
      <c r="Z79" s="96">
        <v>79</v>
      </c>
      <c r="AA79" s="96">
        <v>79</v>
      </c>
    </row>
    <row r="80" spans="4:27">
      <c r="D80" s="42"/>
      <c r="F80" s="42"/>
      <c r="G80" s="42"/>
      <c r="H80" s="42"/>
      <c r="I80" s="42"/>
      <c r="J80" s="42"/>
      <c r="Q80" s="95" t="s">
        <v>278</v>
      </c>
      <c r="R80" s="94" t="s">
        <v>278</v>
      </c>
      <c r="S80" s="95" t="s">
        <v>277</v>
      </c>
      <c r="T80" s="96">
        <v>0</v>
      </c>
      <c r="U80" s="96">
        <v>81</v>
      </c>
      <c r="V80" s="96">
        <v>79</v>
      </c>
      <c r="W80" s="152">
        <v>0.8</v>
      </c>
      <c r="X80" s="159">
        <v>5</v>
      </c>
      <c r="Y80" s="153">
        <v>0.05</v>
      </c>
      <c r="Z80" s="96">
        <v>79</v>
      </c>
      <c r="AA80" s="96">
        <v>79</v>
      </c>
    </row>
    <row r="81" spans="4:27">
      <c r="D81" s="42"/>
      <c r="F81" s="42"/>
      <c r="G81" s="42"/>
      <c r="H81" s="42"/>
      <c r="I81" s="42"/>
      <c r="J81" s="42"/>
      <c r="Q81" s="135" t="s">
        <v>87</v>
      </c>
      <c r="R81" s="134" t="s">
        <v>87</v>
      </c>
      <c r="S81" s="135" t="s">
        <v>88</v>
      </c>
      <c r="T81" s="136">
        <v>0</v>
      </c>
      <c r="U81" s="136">
        <v>82</v>
      </c>
      <c r="V81" s="136">
        <v>5</v>
      </c>
      <c r="W81" s="155">
        <v>0.3</v>
      </c>
      <c r="X81" s="158">
        <v>5</v>
      </c>
      <c r="Y81" s="155">
        <v>0.1</v>
      </c>
      <c r="Z81" s="136">
        <v>0</v>
      </c>
      <c r="AA81" s="136">
        <v>0</v>
      </c>
    </row>
    <row r="82" spans="4:27">
      <c r="D82" s="42"/>
      <c r="F82" s="42"/>
      <c r="G82" s="42"/>
      <c r="H82" s="42"/>
      <c r="I82" s="42"/>
      <c r="J82" s="42"/>
      <c r="Q82" s="95" t="s">
        <v>280</v>
      </c>
      <c r="R82" s="94" t="s">
        <v>280</v>
      </c>
      <c r="S82" s="95" t="s">
        <v>279</v>
      </c>
      <c r="T82" s="96">
        <v>0</v>
      </c>
      <c r="U82" s="96">
        <v>83</v>
      </c>
      <c r="V82" s="96">
        <v>82</v>
      </c>
      <c r="W82" s="152">
        <v>0.8</v>
      </c>
      <c r="X82" s="159">
        <v>5</v>
      </c>
      <c r="Y82" s="153">
        <v>0.05</v>
      </c>
      <c r="Z82" s="96">
        <v>82</v>
      </c>
      <c r="AA82" s="96">
        <v>82</v>
      </c>
    </row>
    <row r="83" spans="4:27">
      <c r="D83" s="42"/>
      <c r="F83" s="42"/>
      <c r="G83" s="42"/>
      <c r="H83" s="42"/>
      <c r="I83" s="42"/>
      <c r="J83" s="42"/>
      <c r="Q83" s="95" t="s">
        <v>281</v>
      </c>
      <c r="R83" s="94" t="s">
        <v>281</v>
      </c>
      <c r="S83" s="95" t="s">
        <v>282</v>
      </c>
      <c r="T83" s="96">
        <v>0</v>
      </c>
      <c r="U83" s="96">
        <v>84</v>
      </c>
      <c r="V83" s="96">
        <v>82</v>
      </c>
      <c r="W83" s="152">
        <v>0.8</v>
      </c>
      <c r="X83" s="159">
        <v>5</v>
      </c>
      <c r="Y83" s="153">
        <v>0.05</v>
      </c>
      <c r="Z83" s="96">
        <v>82</v>
      </c>
      <c r="AA83" s="96">
        <v>82</v>
      </c>
    </row>
    <row r="84" spans="4:27">
      <c r="D84" s="42"/>
      <c r="F84" s="42"/>
      <c r="G84" s="42"/>
      <c r="H84" s="42"/>
      <c r="I84" s="42"/>
      <c r="J84" s="42"/>
      <c r="Q84" s="135" t="s">
        <v>89</v>
      </c>
      <c r="R84" s="134" t="s">
        <v>89</v>
      </c>
      <c r="S84" s="135" t="s">
        <v>90</v>
      </c>
      <c r="T84" s="136">
        <v>0</v>
      </c>
      <c r="U84" s="136">
        <v>85</v>
      </c>
      <c r="V84" s="136">
        <v>5</v>
      </c>
      <c r="W84" s="155">
        <v>0.3</v>
      </c>
      <c r="X84" s="158">
        <v>5</v>
      </c>
      <c r="Y84" s="155">
        <v>0.1</v>
      </c>
      <c r="Z84" s="136">
        <v>0</v>
      </c>
      <c r="AA84" s="136">
        <v>0</v>
      </c>
    </row>
    <row r="85" spans="4:27">
      <c r="D85" s="42"/>
      <c r="F85" s="42"/>
      <c r="G85" s="42"/>
      <c r="H85" s="42"/>
      <c r="I85" s="42"/>
      <c r="J85" s="42"/>
      <c r="Q85" s="95" t="s">
        <v>283</v>
      </c>
      <c r="R85" s="94" t="s">
        <v>283</v>
      </c>
      <c r="S85" s="95" t="s">
        <v>284</v>
      </c>
      <c r="T85" s="96">
        <v>0</v>
      </c>
      <c r="U85" s="96">
        <v>86</v>
      </c>
      <c r="V85" s="96">
        <v>85</v>
      </c>
      <c r="W85" s="152">
        <v>0.8</v>
      </c>
      <c r="X85" s="159">
        <v>5</v>
      </c>
      <c r="Y85" s="153">
        <v>0.05</v>
      </c>
      <c r="Z85" s="96">
        <v>85</v>
      </c>
      <c r="AA85" s="96">
        <v>85</v>
      </c>
    </row>
    <row r="86" spans="4:27">
      <c r="D86" s="42"/>
      <c r="F86" s="42"/>
      <c r="G86" s="42"/>
      <c r="H86" s="42"/>
      <c r="I86" s="42"/>
      <c r="J86" s="42"/>
      <c r="Q86" s="95" t="s">
        <v>286</v>
      </c>
      <c r="R86" s="94" t="s">
        <v>286</v>
      </c>
      <c r="S86" s="95" t="s">
        <v>285</v>
      </c>
      <c r="T86" s="96">
        <v>0</v>
      </c>
      <c r="U86" s="96">
        <v>87</v>
      </c>
      <c r="V86" s="96">
        <v>85</v>
      </c>
      <c r="W86" s="152">
        <v>0.8</v>
      </c>
      <c r="X86" s="159">
        <v>5</v>
      </c>
      <c r="Y86" s="153">
        <v>0.05</v>
      </c>
      <c r="Z86" s="96">
        <v>85</v>
      </c>
      <c r="AA86" s="96">
        <v>85</v>
      </c>
    </row>
    <row r="87" spans="4:27">
      <c r="D87" s="42"/>
      <c r="F87" s="42"/>
      <c r="G87" s="42"/>
      <c r="H87" s="42"/>
      <c r="I87" s="42"/>
      <c r="J87" s="42"/>
      <c r="Q87" s="95" t="s">
        <v>287</v>
      </c>
      <c r="R87" s="94" t="s">
        <v>287</v>
      </c>
      <c r="S87" s="95" t="s">
        <v>288</v>
      </c>
      <c r="T87" s="96">
        <v>0</v>
      </c>
      <c r="U87" s="96">
        <v>88</v>
      </c>
      <c r="V87" s="96">
        <v>85</v>
      </c>
      <c r="W87" s="152">
        <v>0.8</v>
      </c>
      <c r="X87" s="159">
        <v>5</v>
      </c>
      <c r="Y87" s="153">
        <v>0.05</v>
      </c>
      <c r="Z87" s="96">
        <v>85</v>
      </c>
      <c r="AA87" s="96">
        <v>85</v>
      </c>
    </row>
    <row r="88" spans="4:27">
      <c r="D88" s="42"/>
      <c r="F88" s="42"/>
      <c r="G88" s="42"/>
      <c r="H88" s="42"/>
      <c r="I88" s="42"/>
      <c r="J88" s="42"/>
      <c r="Q88" s="135" t="s">
        <v>290</v>
      </c>
      <c r="R88" s="134" t="s">
        <v>290</v>
      </c>
      <c r="S88" s="135" t="s">
        <v>289</v>
      </c>
      <c r="T88" s="136">
        <v>0</v>
      </c>
      <c r="U88" s="136">
        <v>89</v>
      </c>
      <c r="V88" s="136">
        <v>5</v>
      </c>
      <c r="W88" s="155">
        <v>0.3</v>
      </c>
      <c r="X88" s="158">
        <v>5</v>
      </c>
      <c r="Y88" s="155">
        <v>0.1</v>
      </c>
      <c r="Z88" s="136">
        <v>0</v>
      </c>
      <c r="AA88" s="136">
        <v>0</v>
      </c>
    </row>
    <row r="89" spans="4:27">
      <c r="D89" s="42"/>
      <c r="F89" s="42"/>
      <c r="G89" s="42"/>
      <c r="H89" s="42"/>
      <c r="I89" s="42"/>
      <c r="J89" s="42"/>
      <c r="Q89" s="135" t="s">
        <v>291</v>
      </c>
      <c r="R89" s="134" t="s">
        <v>291</v>
      </c>
      <c r="S89" s="135" t="s">
        <v>292</v>
      </c>
      <c r="T89" s="136">
        <v>0</v>
      </c>
      <c r="U89" s="136">
        <v>90</v>
      </c>
      <c r="V89" s="136">
        <v>5</v>
      </c>
      <c r="W89" s="155">
        <v>0.3</v>
      </c>
      <c r="X89" s="158">
        <v>5</v>
      </c>
      <c r="Y89" s="155">
        <v>0.1</v>
      </c>
      <c r="Z89" s="136">
        <v>0</v>
      </c>
      <c r="AA89" s="136">
        <v>0</v>
      </c>
    </row>
    <row r="90" spans="4:27">
      <c r="D90" s="42"/>
      <c r="F90" s="42"/>
      <c r="G90" s="42"/>
      <c r="H90" s="42"/>
      <c r="I90" s="42"/>
      <c r="J90" s="42"/>
      <c r="Q90" s="135" t="s">
        <v>359</v>
      </c>
      <c r="R90" s="134" t="s">
        <v>23</v>
      </c>
      <c r="S90" s="135" t="s">
        <v>355</v>
      </c>
      <c r="T90" s="136">
        <v>0</v>
      </c>
      <c r="U90" s="136">
        <v>91</v>
      </c>
      <c r="V90" s="136">
        <v>95</v>
      </c>
      <c r="W90" s="169">
        <v>0.3</v>
      </c>
      <c r="X90" s="170">
        <v>95</v>
      </c>
      <c r="Y90" s="169">
        <v>0.1</v>
      </c>
      <c r="Z90" s="136">
        <v>0</v>
      </c>
      <c r="AA90" s="136">
        <v>0</v>
      </c>
    </row>
    <row r="91" spans="4:27">
      <c r="D91" s="42"/>
      <c r="F91" s="42"/>
      <c r="G91" s="42"/>
      <c r="H91" s="42"/>
      <c r="I91" s="42"/>
      <c r="J91" s="42"/>
      <c r="Q91" s="95" t="s">
        <v>360</v>
      </c>
      <c r="R91" s="94" t="s">
        <v>24</v>
      </c>
      <c r="S91" s="95" t="s">
        <v>356</v>
      </c>
      <c r="T91" s="96">
        <v>0</v>
      </c>
      <c r="U91" s="96">
        <v>92</v>
      </c>
      <c r="V91" s="96">
        <v>91</v>
      </c>
      <c r="W91" s="151">
        <v>0.3</v>
      </c>
      <c r="X91" s="162">
        <v>91</v>
      </c>
      <c r="Y91" s="171">
        <v>0.5</v>
      </c>
      <c r="Z91" s="96">
        <v>0</v>
      </c>
      <c r="AA91" s="96">
        <v>0</v>
      </c>
    </row>
    <row r="92" spans="4:27">
      <c r="D92" s="42"/>
      <c r="F92" s="42"/>
      <c r="G92" s="42"/>
      <c r="H92" s="42"/>
      <c r="I92" s="42"/>
      <c r="J92" s="42"/>
      <c r="Q92" s="95" t="s">
        <v>361</v>
      </c>
      <c r="R92" s="94" t="s">
        <v>1</v>
      </c>
      <c r="S92" s="95" t="s">
        <v>357</v>
      </c>
      <c r="T92" s="96">
        <v>0</v>
      </c>
      <c r="U92" s="96">
        <v>93</v>
      </c>
      <c r="V92" s="96">
        <v>91</v>
      </c>
      <c r="W92" s="151">
        <v>0.3</v>
      </c>
      <c r="X92" s="162">
        <v>91</v>
      </c>
      <c r="Y92" s="171">
        <v>0.5</v>
      </c>
      <c r="Z92" s="96">
        <v>0</v>
      </c>
      <c r="AA92" s="96">
        <v>0</v>
      </c>
    </row>
    <row r="93" spans="4:27">
      <c r="D93" s="42"/>
      <c r="F93" s="42"/>
      <c r="G93" s="42"/>
      <c r="H93" s="42"/>
      <c r="I93" s="42"/>
      <c r="J93" s="42"/>
      <c r="Q93" s="95" t="s">
        <v>362</v>
      </c>
      <c r="R93" s="94" t="s">
        <v>2</v>
      </c>
      <c r="S93" s="95" t="s">
        <v>111</v>
      </c>
      <c r="T93" s="96">
        <v>0</v>
      </c>
      <c r="U93" s="96">
        <v>94</v>
      </c>
      <c r="V93" s="96">
        <v>91</v>
      </c>
      <c r="W93" s="151">
        <v>0.3</v>
      </c>
      <c r="X93" s="162">
        <v>91</v>
      </c>
      <c r="Y93" s="171">
        <v>0.5</v>
      </c>
      <c r="Z93" s="96">
        <v>0</v>
      </c>
      <c r="AA93" s="96">
        <v>0</v>
      </c>
    </row>
    <row r="94" spans="4:27">
      <c r="D94" s="42"/>
      <c r="F94" s="42"/>
      <c r="G94" s="42"/>
      <c r="H94" s="42"/>
      <c r="I94" s="42"/>
      <c r="J94" s="42"/>
      <c r="Q94" s="135" t="s">
        <v>128</v>
      </c>
      <c r="R94" s="134" t="s">
        <v>3</v>
      </c>
      <c r="S94" s="135" t="s">
        <v>358</v>
      </c>
      <c r="T94" s="136">
        <v>0</v>
      </c>
      <c r="U94" s="136">
        <v>95</v>
      </c>
      <c r="V94" s="136">
        <v>0</v>
      </c>
      <c r="W94" s="164">
        <v>0</v>
      </c>
      <c r="X94" s="165">
        <v>0</v>
      </c>
      <c r="Y94" s="166">
        <v>0</v>
      </c>
      <c r="Z94" s="136">
        <v>0</v>
      </c>
      <c r="AA94" s="136">
        <v>0</v>
      </c>
    </row>
    <row r="95" spans="4:27">
      <c r="D95" s="42"/>
      <c r="F95" s="42"/>
      <c r="G95" s="42"/>
      <c r="H95" s="42"/>
      <c r="I95" s="42"/>
      <c r="J95" s="42"/>
      <c r="Q95" s="135" t="s">
        <v>363</v>
      </c>
      <c r="R95" s="134" t="s">
        <v>4</v>
      </c>
      <c r="S95" s="135" t="s">
        <v>139</v>
      </c>
      <c r="T95" s="136">
        <v>1</v>
      </c>
      <c r="U95" s="136">
        <v>96</v>
      </c>
      <c r="V95" s="136">
        <v>0</v>
      </c>
      <c r="W95" s="164">
        <v>0</v>
      </c>
      <c r="X95" s="165">
        <v>0</v>
      </c>
      <c r="Y95" s="166">
        <v>0</v>
      </c>
      <c r="Z95" s="136">
        <v>0</v>
      </c>
      <c r="AA95" s="136">
        <v>0</v>
      </c>
    </row>
    <row r="96" spans="4:27">
      <c r="D96" s="42"/>
      <c r="F96" s="42"/>
      <c r="G96" s="42"/>
      <c r="H96" s="42"/>
      <c r="I96" s="42"/>
      <c r="J96" s="42"/>
      <c r="Q96" s="95" t="s">
        <v>364</v>
      </c>
      <c r="R96" s="94" t="s">
        <v>5</v>
      </c>
      <c r="S96" s="95" t="s">
        <v>141</v>
      </c>
      <c r="T96" s="96">
        <v>1</v>
      </c>
      <c r="U96" s="96">
        <v>97</v>
      </c>
      <c r="V96" s="96">
        <v>96</v>
      </c>
      <c r="W96" s="154">
        <v>0.5</v>
      </c>
      <c r="X96" s="162">
        <v>96</v>
      </c>
      <c r="Y96" s="171">
        <v>0.5</v>
      </c>
      <c r="Z96" s="96">
        <v>0</v>
      </c>
      <c r="AA96" s="96">
        <v>0</v>
      </c>
    </row>
    <row r="97" spans="4:27">
      <c r="D97" s="42"/>
      <c r="F97" s="42"/>
      <c r="G97" s="42"/>
      <c r="H97" s="42"/>
      <c r="I97" s="42"/>
      <c r="J97" s="42"/>
      <c r="Q97" s="95" t="s">
        <v>365</v>
      </c>
      <c r="R97" s="94" t="s">
        <v>404</v>
      </c>
      <c r="S97" s="95" t="s">
        <v>142</v>
      </c>
      <c r="T97" s="96">
        <v>1</v>
      </c>
      <c r="U97" s="96">
        <v>98</v>
      </c>
      <c r="V97" s="96">
        <v>96</v>
      </c>
      <c r="W97" s="154">
        <v>0.5</v>
      </c>
      <c r="X97" s="162">
        <v>96</v>
      </c>
      <c r="Y97" s="171">
        <v>0.5</v>
      </c>
      <c r="Z97" s="96">
        <v>0</v>
      </c>
      <c r="AA97" s="96">
        <v>0</v>
      </c>
    </row>
    <row r="98" spans="4:27">
      <c r="D98" s="42"/>
      <c r="F98" s="42"/>
      <c r="G98" s="42"/>
      <c r="H98" s="42"/>
      <c r="I98" s="42"/>
      <c r="J98" s="42"/>
      <c r="Q98" s="95" t="s">
        <v>366</v>
      </c>
      <c r="R98" s="94" t="s">
        <v>405</v>
      </c>
      <c r="S98" s="95" t="s">
        <v>143</v>
      </c>
      <c r="T98" s="96">
        <v>1</v>
      </c>
      <c r="U98" s="96">
        <v>99</v>
      </c>
      <c r="V98" s="96">
        <v>96</v>
      </c>
      <c r="W98" s="154">
        <v>0.5</v>
      </c>
      <c r="X98" s="162">
        <v>96</v>
      </c>
      <c r="Y98" s="171">
        <v>0.5</v>
      </c>
      <c r="Z98" s="96">
        <v>0</v>
      </c>
      <c r="AA98" s="96">
        <v>0</v>
      </c>
    </row>
    <row r="99" spans="4:27">
      <c r="F99" s="42"/>
      <c r="G99" s="42"/>
      <c r="H99" s="42"/>
      <c r="I99" s="42"/>
      <c r="J99" s="42"/>
      <c r="Q99" s="95" t="s">
        <v>367</v>
      </c>
      <c r="R99" s="94" t="s">
        <v>406</v>
      </c>
      <c r="S99" s="95" t="s">
        <v>144</v>
      </c>
      <c r="T99" s="96">
        <v>1</v>
      </c>
      <c r="U99" s="96">
        <v>100</v>
      </c>
      <c r="V99" s="96">
        <v>96</v>
      </c>
      <c r="W99" s="154">
        <v>0.5</v>
      </c>
      <c r="X99" s="162">
        <v>96</v>
      </c>
      <c r="Y99" s="171">
        <v>0.5</v>
      </c>
      <c r="Z99" s="96">
        <v>0</v>
      </c>
      <c r="AA99" s="96">
        <v>0</v>
      </c>
    </row>
    <row r="100" spans="4:27">
      <c r="F100" s="42"/>
      <c r="G100" s="42"/>
      <c r="H100" s="42"/>
      <c r="I100" s="42"/>
      <c r="J100" s="42"/>
      <c r="Q100" s="135" t="s">
        <v>368</v>
      </c>
      <c r="R100" s="134" t="s">
        <v>6</v>
      </c>
      <c r="S100" s="135" t="s">
        <v>140</v>
      </c>
      <c r="T100" s="136">
        <v>0</v>
      </c>
      <c r="U100" s="136">
        <v>101</v>
      </c>
      <c r="V100" s="136">
        <v>0</v>
      </c>
      <c r="W100" s="164">
        <v>0</v>
      </c>
      <c r="X100" s="165">
        <v>0</v>
      </c>
      <c r="Y100" s="166">
        <v>0</v>
      </c>
      <c r="Z100" s="136">
        <v>0</v>
      </c>
      <c r="AA100" s="136">
        <v>0</v>
      </c>
    </row>
    <row r="101" spans="4:27">
      <c r="F101" s="42"/>
      <c r="G101" s="42"/>
      <c r="H101" s="42"/>
      <c r="I101" s="42"/>
      <c r="J101" s="42"/>
      <c r="Q101" s="95" t="s">
        <v>369</v>
      </c>
      <c r="R101" s="94" t="s">
        <v>407</v>
      </c>
      <c r="S101" s="95" t="s">
        <v>142</v>
      </c>
      <c r="T101" s="96">
        <v>0</v>
      </c>
      <c r="U101" s="96">
        <v>102</v>
      </c>
      <c r="V101" s="96">
        <v>101</v>
      </c>
      <c r="W101" s="154">
        <v>0.5</v>
      </c>
      <c r="X101" s="162">
        <v>101</v>
      </c>
      <c r="Y101" s="171">
        <v>0.5</v>
      </c>
      <c r="Z101" s="96">
        <v>0</v>
      </c>
      <c r="AA101" s="96">
        <v>0</v>
      </c>
    </row>
    <row r="102" spans="4:27">
      <c r="F102" s="42"/>
      <c r="G102" s="42"/>
      <c r="H102" s="42"/>
      <c r="I102" s="42"/>
      <c r="J102" s="42"/>
      <c r="Q102" s="95" t="s">
        <v>370</v>
      </c>
      <c r="R102" s="94" t="s">
        <v>408</v>
      </c>
      <c r="S102" s="95" t="s">
        <v>143</v>
      </c>
      <c r="T102" s="96">
        <v>0</v>
      </c>
      <c r="U102" s="96">
        <v>103</v>
      </c>
      <c r="V102" s="96">
        <v>101</v>
      </c>
      <c r="W102" s="154">
        <v>0.5</v>
      </c>
      <c r="X102" s="162">
        <v>101</v>
      </c>
      <c r="Y102" s="171">
        <v>0.5</v>
      </c>
      <c r="Z102" s="96">
        <v>0</v>
      </c>
      <c r="AA102" s="96">
        <v>0</v>
      </c>
    </row>
    <row r="103" spans="4:27">
      <c r="F103" s="42"/>
      <c r="G103" s="42"/>
      <c r="H103" s="42"/>
      <c r="I103" s="42"/>
      <c r="J103" s="42"/>
      <c r="Q103" s="95" t="s">
        <v>374</v>
      </c>
      <c r="R103" s="95" t="s">
        <v>409</v>
      </c>
      <c r="S103" s="95" t="s">
        <v>144</v>
      </c>
      <c r="T103" s="96">
        <v>0</v>
      </c>
      <c r="U103" s="96">
        <v>104</v>
      </c>
      <c r="V103" s="96">
        <v>101</v>
      </c>
      <c r="W103" s="154">
        <v>0.5</v>
      </c>
      <c r="X103" s="162">
        <v>101</v>
      </c>
      <c r="Y103" s="171">
        <v>0.5</v>
      </c>
      <c r="Z103" s="96">
        <v>0</v>
      </c>
      <c r="AA103" s="96">
        <v>0</v>
      </c>
    </row>
    <row r="104" spans="4:27">
      <c r="F104" s="42"/>
      <c r="G104" s="42"/>
      <c r="H104" s="42"/>
      <c r="I104" s="42"/>
      <c r="J104" s="42"/>
      <c r="Q104" s="95" t="s">
        <v>373</v>
      </c>
      <c r="R104" s="95" t="s">
        <v>7</v>
      </c>
      <c r="S104" s="95" t="s">
        <v>117</v>
      </c>
      <c r="T104" s="96">
        <v>1</v>
      </c>
      <c r="U104" s="96">
        <v>105</v>
      </c>
      <c r="V104" s="96">
        <v>0</v>
      </c>
      <c r="W104" s="167">
        <v>0</v>
      </c>
      <c r="X104" s="168">
        <v>0</v>
      </c>
      <c r="Y104" s="167">
        <v>0</v>
      </c>
      <c r="Z104" s="96">
        <v>0</v>
      </c>
      <c r="AA104" s="96">
        <v>0</v>
      </c>
    </row>
    <row r="105" spans="4:27">
      <c r="F105" s="42"/>
      <c r="G105" s="42"/>
      <c r="H105" s="42"/>
      <c r="I105" s="42"/>
      <c r="J105" s="42"/>
      <c r="Q105" s="135" t="s">
        <v>372</v>
      </c>
      <c r="R105" s="135" t="s">
        <v>8</v>
      </c>
      <c r="S105" s="135" t="s">
        <v>0</v>
      </c>
      <c r="T105" s="136">
        <v>0</v>
      </c>
      <c r="U105" s="136">
        <v>106</v>
      </c>
      <c r="V105" s="136">
        <v>0</v>
      </c>
      <c r="W105" s="166">
        <v>0</v>
      </c>
      <c r="X105" s="165">
        <v>0</v>
      </c>
      <c r="Y105" s="166">
        <v>0</v>
      </c>
      <c r="Z105" s="136">
        <v>0</v>
      </c>
      <c r="AA105" s="136">
        <v>0</v>
      </c>
    </row>
    <row r="106" spans="4:27">
      <c r="F106" s="42"/>
      <c r="G106" s="42"/>
      <c r="H106" s="42"/>
      <c r="I106" s="42"/>
      <c r="J106" s="42"/>
      <c r="Q106" s="138" t="s">
        <v>371</v>
      </c>
      <c r="R106" s="138" t="s">
        <v>296</v>
      </c>
      <c r="S106" s="138" t="s">
        <v>298</v>
      </c>
      <c r="T106" s="133">
        <v>2</v>
      </c>
      <c r="U106" s="133">
        <v>107</v>
      </c>
      <c r="V106" s="133">
        <v>0</v>
      </c>
      <c r="W106" s="167">
        <v>0</v>
      </c>
      <c r="X106" s="168">
        <v>0</v>
      </c>
      <c r="Y106" s="167">
        <v>0</v>
      </c>
      <c r="Z106" s="133">
        <v>0</v>
      </c>
      <c r="AA106" s="133">
        <v>0</v>
      </c>
    </row>
    <row r="107" spans="4:27">
      <c r="F107" s="42"/>
      <c r="G107" s="42"/>
      <c r="H107" s="42"/>
      <c r="I107" s="42"/>
      <c r="J107" s="42"/>
    </row>
    <row r="108" spans="4:27">
      <c r="F108" s="42"/>
      <c r="G108" s="42"/>
      <c r="H108" s="42"/>
      <c r="I108" s="42"/>
      <c r="J108" s="42"/>
    </row>
    <row r="109" spans="4:27">
      <c r="F109" s="42"/>
      <c r="G109" s="42"/>
      <c r="H109" s="42"/>
      <c r="I109" s="42"/>
      <c r="J109" s="42"/>
    </row>
    <row r="110" spans="4:27">
      <c r="F110" s="42"/>
      <c r="G110" s="42"/>
      <c r="H110" s="42"/>
      <c r="I110" s="42"/>
      <c r="J110" s="42"/>
    </row>
    <row r="111" spans="4:27">
      <c r="F111" s="42"/>
      <c r="G111" s="42"/>
      <c r="H111" s="42"/>
      <c r="I111" s="42"/>
      <c r="J111" s="42"/>
    </row>
    <row r="112" spans="4:27">
      <c r="F112" s="42"/>
      <c r="G112" s="42"/>
      <c r="H112" s="42"/>
      <c r="I112" s="42"/>
      <c r="J112" s="42"/>
    </row>
    <row r="113" spans="6:10">
      <c r="F113" s="42"/>
      <c r="G113" s="42"/>
      <c r="H113" s="42"/>
      <c r="I113" s="42"/>
      <c r="J113" s="42"/>
    </row>
    <row r="114" spans="6:10">
      <c r="F114" s="42"/>
      <c r="G114" s="42"/>
      <c r="H114" s="42"/>
      <c r="I114" s="42"/>
      <c r="J114" s="42"/>
    </row>
    <row r="115" spans="6:10">
      <c r="F115" s="42"/>
      <c r="G115" s="42"/>
      <c r="H115" s="42"/>
      <c r="I115" s="42"/>
      <c r="J115" s="42"/>
    </row>
  </sheetData>
  <mergeCells count="44">
    <mergeCell ref="K64:N64"/>
    <mergeCell ref="K65:N65"/>
    <mergeCell ref="K59:N59"/>
    <mergeCell ref="K60:N60"/>
    <mergeCell ref="K61:N61"/>
    <mergeCell ref="K62:N62"/>
    <mergeCell ref="K63:N63"/>
    <mergeCell ref="K54:N54"/>
    <mergeCell ref="K55:N55"/>
    <mergeCell ref="K56:N56"/>
    <mergeCell ref="K57:N57"/>
    <mergeCell ref="K58:N58"/>
    <mergeCell ref="K49:N49"/>
    <mergeCell ref="K50:N50"/>
    <mergeCell ref="K51:N51"/>
    <mergeCell ref="K52:N52"/>
    <mergeCell ref="K53:N53"/>
    <mergeCell ref="K44:N44"/>
    <mergeCell ref="K45:N45"/>
    <mergeCell ref="K46:N46"/>
    <mergeCell ref="K47:N47"/>
    <mergeCell ref="K48:N48"/>
    <mergeCell ref="J29:M29"/>
    <mergeCell ref="AC2:AE2"/>
    <mergeCell ref="W2:Y2"/>
    <mergeCell ref="Z2:AA2"/>
    <mergeCell ref="E2:N2"/>
    <mergeCell ref="Q2:V2"/>
    <mergeCell ref="G43:N43"/>
    <mergeCell ref="E36:G36"/>
    <mergeCell ref="B3:C3"/>
    <mergeCell ref="E30:H30"/>
    <mergeCell ref="E31:G31"/>
    <mergeCell ref="E32:G32"/>
    <mergeCell ref="E33:G33"/>
    <mergeCell ref="E34:G34"/>
    <mergeCell ref="E35:G35"/>
    <mergeCell ref="E20:K20"/>
    <mergeCell ref="K33:M33"/>
    <mergeCell ref="K34:M34"/>
    <mergeCell ref="K35:M35"/>
    <mergeCell ref="K30:M30"/>
    <mergeCell ref="K31:M31"/>
    <mergeCell ref="K32:M32"/>
  </mergeCells>
  <dataValidations count="1">
    <dataValidation type="list" allowBlank="1" showInputMessage="1" showErrorMessage="1" sqref="O4:O17" xr:uid="{00000000-0002-0000-0000-000000000000}">
      <formula1>DECIMALS</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MODEL27"/>
  <dimension ref="A1:Z109"/>
  <sheetViews>
    <sheetView showGridLines="0" showOutlineSymbols="0" zoomScale="70" zoomScaleNormal="70"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7" style="13" customWidth="1"/>
    <col min="6" max="14" width="14.6640625" style="13" customWidth="1"/>
    <col min="15" max="18" width="17" style="221"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1" spans="1:26">
      <c r="B1" s="69"/>
      <c r="C1" s="69"/>
      <c r="D1" s="69"/>
      <c r="E1" s="69"/>
      <c r="F1" s="69"/>
      <c r="G1" s="69"/>
      <c r="H1" s="69"/>
      <c r="I1" s="69"/>
      <c r="J1" s="69"/>
      <c r="K1" s="69"/>
      <c r="L1" s="69"/>
      <c r="M1" s="69"/>
      <c r="N1" s="69"/>
      <c r="O1" s="225"/>
      <c r="P1" s="225"/>
      <c r="Q1" s="225"/>
      <c r="R1" s="225"/>
      <c r="S1" s="69"/>
      <c r="T1" s="69"/>
      <c r="U1" s="69"/>
      <c r="V1" s="69"/>
      <c r="W1" s="69"/>
      <c r="X1" s="69"/>
      <c r="Y1" s="69"/>
      <c r="Z1" s="69"/>
    </row>
    <row r="2" spans="1:26" ht="20.25" customHeight="1">
      <c r="B2" s="259" t="s">
        <v>690</v>
      </c>
      <c r="C2" s="260"/>
      <c r="D2" s="260"/>
      <c r="E2" s="260"/>
      <c r="F2" s="261"/>
      <c r="G2" s="261"/>
      <c r="H2" s="261"/>
      <c r="I2" s="261"/>
      <c r="J2" s="261"/>
      <c r="K2" s="261"/>
      <c r="L2" s="261"/>
      <c r="M2" s="261"/>
      <c r="N2" s="261"/>
      <c r="O2" s="424"/>
      <c r="P2" s="424"/>
      <c r="Q2" s="424"/>
      <c r="R2" s="424"/>
      <c r="S2" s="263"/>
      <c r="T2" s="263"/>
      <c r="U2" s="425"/>
      <c r="V2" s="265"/>
      <c r="W2" s="69"/>
      <c r="X2" s="69"/>
      <c r="Y2" s="69"/>
      <c r="Z2" s="69"/>
    </row>
    <row r="3" spans="1:26" ht="27.75" customHeight="1" thickBot="1">
      <c r="A3" s="53" t="s">
        <v>555</v>
      </c>
      <c r="B3" s="307" t="s">
        <v>691</v>
      </c>
      <c r="C3" s="266"/>
      <c r="D3" s="266"/>
      <c r="E3" s="266"/>
      <c r="F3" s="267"/>
      <c r="G3" s="267"/>
      <c r="H3" s="267"/>
      <c r="I3" s="267"/>
      <c r="J3" s="267"/>
      <c r="K3" s="267"/>
      <c r="L3" s="267"/>
      <c r="M3" s="267"/>
      <c r="N3" s="267"/>
      <c r="O3" s="462"/>
      <c r="P3" s="462"/>
      <c r="Q3" s="462"/>
      <c r="R3" s="462"/>
      <c r="S3" s="429"/>
      <c r="T3" s="429"/>
      <c r="U3" s="430"/>
      <c r="V3" s="430"/>
    </row>
    <row r="4" spans="1:26" ht="30" customHeight="1">
      <c r="A4" s="54" t="s">
        <v>120</v>
      </c>
      <c r="B4" s="854" t="s">
        <v>666</v>
      </c>
      <c r="C4" s="854"/>
      <c r="D4" s="854"/>
      <c r="E4" s="855"/>
      <c r="F4" s="271">
        <v>2008</v>
      </c>
      <c r="G4" s="271">
        <v>2009</v>
      </c>
      <c r="H4" s="271">
        <v>2010</v>
      </c>
      <c r="I4" s="272">
        <v>2011</v>
      </c>
      <c r="J4" s="273">
        <v>2012</v>
      </c>
      <c r="K4" s="273">
        <v>2013</v>
      </c>
      <c r="L4" s="273">
        <v>2014</v>
      </c>
      <c r="M4" s="273">
        <v>2015</v>
      </c>
      <c r="N4" s="275">
        <v>2016</v>
      </c>
      <c r="O4" s="275">
        <v>2017</v>
      </c>
      <c r="P4" s="275">
        <v>2018</v>
      </c>
      <c r="Q4" s="271">
        <v>2019</v>
      </c>
      <c r="R4" s="431">
        <v>2020</v>
      </c>
      <c r="S4" s="856" t="s">
        <v>667</v>
      </c>
      <c r="T4" s="857"/>
      <c r="U4" s="857"/>
      <c r="V4" s="858"/>
    </row>
    <row r="5" spans="1:26" ht="18" customHeight="1">
      <c r="A5" s="54"/>
      <c r="B5" s="276"/>
      <c r="C5" s="276"/>
      <c r="D5" s="276"/>
      <c r="E5" s="276"/>
      <c r="F5" s="867" t="s">
        <v>672</v>
      </c>
      <c r="G5" s="867"/>
      <c r="H5" s="867"/>
      <c r="I5" s="867"/>
      <c r="J5" s="867"/>
      <c r="K5" s="867"/>
      <c r="L5" s="867"/>
      <c r="M5" s="867"/>
      <c r="N5" s="463"/>
      <c r="O5" s="433"/>
      <c r="P5" s="433"/>
      <c r="Q5" s="433"/>
      <c r="R5" s="433"/>
      <c r="S5" s="445"/>
      <c r="T5" s="446"/>
      <c r="U5" s="446"/>
      <c r="V5" s="447"/>
    </row>
    <row r="6" spans="1:26" s="19" customFormat="1" ht="20.25" customHeight="1">
      <c r="A6" s="184"/>
      <c r="B6" s="281"/>
      <c r="C6" s="281"/>
      <c r="D6" s="281"/>
      <c r="E6" s="281"/>
      <c r="F6" s="868" t="s">
        <v>673</v>
      </c>
      <c r="G6" s="868"/>
      <c r="H6" s="868"/>
      <c r="I6" s="868"/>
      <c r="J6" s="868"/>
      <c r="K6" s="868"/>
      <c r="L6" s="868"/>
      <c r="M6" s="868"/>
      <c r="N6" s="464"/>
      <c r="O6" s="435"/>
      <c r="P6" s="435"/>
      <c r="Q6" s="435"/>
      <c r="R6" s="435"/>
      <c r="S6" s="448"/>
      <c r="T6" s="449"/>
      <c r="U6" s="449"/>
      <c r="V6" s="450"/>
    </row>
    <row r="7" spans="1:26" s="17" customFormat="1" ht="20.100000000000001" customHeight="1">
      <c r="A7" s="55" t="str">
        <f>Parameters!R4</f>
        <v>TOTAL</v>
      </c>
      <c r="B7" s="750" t="s">
        <v>22</v>
      </c>
      <c r="C7" s="751"/>
      <c r="D7" s="752" t="s">
        <v>668</v>
      </c>
      <c r="E7" s="752"/>
      <c r="F7" s="465">
        <v>815113.38773390744</v>
      </c>
      <c r="G7" s="286">
        <v>796038.41711781733</v>
      </c>
      <c r="H7" s="287">
        <v>811346.11077869684</v>
      </c>
      <c r="I7" s="465">
        <v>793717.98580215801</v>
      </c>
      <c r="J7" s="287">
        <v>754860.23470488482</v>
      </c>
      <c r="K7" s="465">
        <v>714265.01637526113</v>
      </c>
      <c r="L7" s="287">
        <v>676115.32577097847</v>
      </c>
      <c r="M7" s="287">
        <v>654311.78470112407</v>
      </c>
      <c r="N7" s="465">
        <v>661721.31534293876</v>
      </c>
      <c r="O7" s="287">
        <v>699179.25591876474</v>
      </c>
      <c r="P7" s="287">
        <v>671730.34190918063</v>
      </c>
      <c r="Q7" s="465">
        <v>645029.94159519509</v>
      </c>
      <c r="R7" s="286">
        <v>599309.03795578063</v>
      </c>
      <c r="S7" s="861" t="s">
        <v>22</v>
      </c>
      <c r="T7" s="862"/>
      <c r="U7" s="759" t="s">
        <v>339</v>
      </c>
      <c r="V7" s="760"/>
      <c r="W7" s="185"/>
    </row>
    <row r="8" spans="1:26" s="17" customFormat="1" ht="20.25" customHeight="1">
      <c r="A8" s="56" t="str">
        <f>Parameters!R5</f>
        <v>A</v>
      </c>
      <c r="B8" s="288" t="s">
        <v>51</v>
      </c>
      <c r="C8" s="289"/>
      <c r="D8" s="752" t="s">
        <v>612</v>
      </c>
      <c r="E8" s="752"/>
      <c r="F8" s="465">
        <v>224822.58887038988</v>
      </c>
      <c r="G8" s="286">
        <v>219295.6934034221</v>
      </c>
      <c r="H8" s="287">
        <v>219612.13777628812</v>
      </c>
      <c r="I8" s="465">
        <v>216910.07111465358</v>
      </c>
      <c r="J8" s="287">
        <v>211059.42274187162</v>
      </c>
      <c r="K8" s="465">
        <v>203996.00098542857</v>
      </c>
      <c r="L8" s="287">
        <v>195285.36899397746</v>
      </c>
      <c r="M8" s="287">
        <v>184475.5927897683</v>
      </c>
      <c r="N8" s="465">
        <v>188303.61640378888</v>
      </c>
      <c r="O8" s="287">
        <v>206570.963057777</v>
      </c>
      <c r="P8" s="287">
        <v>206377.91302378514</v>
      </c>
      <c r="Q8" s="465">
        <v>173277.99959297167</v>
      </c>
      <c r="R8" s="286">
        <v>170891.72888220759</v>
      </c>
      <c r="S8" s="451" t="s">
        <v>51</v>
      </c>
      <c r="T8" s="452"/>
      <c r="U8" s="761" t="s">
        <v>50</v>
      </c>
      <c r="V8" s="762" t="s">
        <v>50</v>
      </c>
      <c r="W8" s="185"/>
    </row>
    <row r="9" spans="1:26" s="18" customFormat="1" ht="15" customHeight="1">
      <c r="A9" s="57" t="str">
        <f>Parameters!R6</f>
        <v>A01</v>
      </c>
      <c r="B9" s="290" t="s">
        <v>121</v>
      </c>
      <c r="C9" s="290"/>
      <c r="D9" s="753" t="s">
        <v>704</v>
      </c>
      <c r="E9" s="753"/>
      <c r="F9" s="466">
        <v>214339.01336532671</v>
      </c>
      <c r="G9" s="291">
        <v>205723.32332808981</v>
      </c>
      <c r="H9" s="292">
        <v>207708.35218212128</v>
      </c>
      <c r="I9" s="466">
        <v>204731.011853223</v>
      </c>
      <c r="J9" s="292">
        <v>198938.5982214282</v>
      </c>
      <c r="K9" s="466">
        <v>191608.89076163375</v>
      </c>
      <c r="L9" s="292">
        <v>183743.27279017033</v>
      </c>
      <c r="M9" s="292">
        <v>172678.41274511037</v>
      </c>
      <c r="N9" s="466">
        <v>175695.71395936675</v>
      </c>
      <c r="O9" s="292">
        <v>191067.5759908215</v>
      </c>
      <c r="P9" s="292">
        <v>192855.45505171001</v>
      </c>
      <c r="Q9" s="466">
        <v>161553.56242272179</v>
      </c>
      <c r="R9" s="291">
        <v>159708.16064902447</v>
      </c>
      <c r="S9" s="453" t="s">
        <v>121</v>
      </c>
      <c r="T9" s="454"/>
      <c r="U9" s="763" t="s">
        <v>21</v>
      </c>
      <c r="V9" s="764" t="s">
        <v>21</v>
      </c>
      <c r="W9" s="186"/>
    </row>
    <row r="10" spans="1:26" s="19" customFormat="1" ht="15" customHeight="1">
      <c r="A10" s="57" t="str">
        <f>Parameters!R7</f>
        <v>A02</v>
      </c>
      <c r="B10" s="290" t="s">
        <v>122</v>
      </c>
      <c r="C10" s="290"/>
      <c r="D10" s="753" t="s">
        <v>613</v>
      </c>
      <c r="E10" s="753"/>
      <c r="F10" s="466">
        <v>2995.4295106081513</v>
      </c>
      <c r="G10" s="291">
        <v>2934.2459733633327</v>
      </c>
      <c r="H10" s="292">
        <v>2994.7697128485156</v>
      </c>
      <c r="I10" s="466">
        <v>2921.5297487165967</v>
      </c>
      <c r="J10" s="292">
        <v>2813.7280492658047</v>
      </c>
      <c r="K10" s="466">
        <v>2571.1883278474911</v>
      </c>
      <c r="L10" s="292">
        <v>2519.8604911833309</v>
      </c>
      <c r="M10" s="292">
        <v>2374.4908277654149</v>
      </c>
      <c r="N10" s="466">
        <v>2469.3605836660845</v>
      </c>
      <c r="O10" s="292">
        <v>4811.8464701567746</v>
      </c>
      <c r="P10" s="292">
        <v>3073.9372649122452</v>
      </c>
      <c r="Q10" s="466">
        <v>2186.2784261929614</v>
      </c>
      <c r="R10" s="291">
        <v>2073.05586920516</v>
      </c>
      <c r="S10" s="453" t="s">
        <v>122</v>
      </c>
      <c r="T10" s="454"/>
      <c r="U10" s="763" t="s">
        <v>10</v>
      </c>
      <c r="V10" s="764" t="s">
        <v>10</v>
      </c>
      <c r="W10" s="187"/>
    </row>
    <row r="11" spans="1:26" s="19" customFormat="1" ht="15" customHeight="1">
      <c r="A11" s="58" t="str">
        <f>Parameters!R8</f>
        <v>A03</v>
      </c>
      <c r="B11" s="290" t="s">
        <v>11</v>
      </c>
      <c r="C11" s="290"/>
      <c r="D11" s="753" t="s">
        <v>614</v>
      </c>
      <c r="E11" s="753"/>
      <c r="F11" s="466">
        <v>7488.1459944550679</v>
      </c>
      <c r="G11" s="291">
        <v>10638.12410196895</v>
      </c>
      <c r="H11" s="292">
        <v>8909.0158813183043</v>
      </c>
      <c r="I11" s="466">
        <v>9257.529512713907</v>
      </c>
      <c r="J11" s="292">
        <v>9307.0964711776087</v>
      </c>
      <c r="K11" s="466">
        <v>9815.9218959473383</v>
      </c>
      <c r="L11" s="292">
        <v>9022.2357126238203</v>
      </c>
      <c r="M11" s="292">
        <v>9422.6892168925369</v>
      </c>
      <c r="N11" s="466">
        <v>10138.541860756044</v>
      </c>
      <c r="O11" s="292">
        <v>10691.540596798715</v>
      </c>
      <c r="P11" s="292">
        <v>10448.520707162905</v>
      </c>
      <c r="Q11" s="466">
        <v>9538.1587440569037</v>
      </c>
      <c r="R11" s="291">
        <v>9110.5123639779358</v>
      </c>
      <c r="S11" s="453" t="s">
        <v>11</v>
      </c>
      <c r="T11" s="454"/>
      <c r="U11" s="763" t="s">
        <v>12</v>
      </c>
      <c r="V11" s="764" t="s">
        <v>12</v>
      </c>
      <c r="W11" s="187"/>
    </row>
    <row r="12" spans="1:26" s="18" customFormat="1" ht="20.25" customHeight="1">
      <c r="A12" s="59" t="str">
        <f>Parameters!R9</f>
        <v>B</v>
      </c>
      <c r="B12" s="293" t="s">
        <v>123</v>
      </c>
      <c r="C12" s="293"/>
      <c r="D12" s="752" t="s">
        <v>615</v>
      </c>
      <c r="E12" s="752"/>
      <c r="F12" s="465">
        <v>10719.047272753498</v>
      </c>
      <c r="G12" s="286">
        <v>9498.8018558393487</v>
      </c>
      <c r="H12" s="287">
        <v>7987.6611836547227</v>
      </c>
      <c r="I12" s="465">
        <v>8050.7030754031239</v>
      </c>
      <c r="J12" s="287">
        <v>7348.5750948390951</v>
      </c>
      <c r="K12" s="465">
        <v>6359.8228898994257</v>
      </c>
      <c r="L12" s="287">
        <v>6037.2997735163926</v>
      </c>
      <c r="M12" s="287">
        <v>7080.8605663400176</v>
      </c>
      <c r="N12" s="465">
        <v>6969.9870420766383</v>
      </c>
      <c r="O12" s="287">
        <v>6690.4380617434754</v>
      </c>
      <c r="P12" s="287">
        <v>6408.0766053752113</v>
      </c>
      <c r="Q12" s="465">
        <v>6190.1101341386402</v>
      </c>
      <c r="R12" s="286">
        <v>5797.202035111548</v>
      </c>
      <c r="S12" s="455" t="s">
        <v>123</v>
      </c>
      <c r="T12" s="456"/>
      <c r="U12" s="761" t="s">
        <v>124</v>
      </c>
      <c r="V12" s="762" t="s">
        <v>124</v>
      </c>
      <c r="W12" s="186"/>
    </row>
    <row r="13" spans="1:26" s="18" customFormat="1" ht="20.25" customHeight="1">
      <c r="A13" s="59" t="str">
        <f>Parameters!R10</f>
        <v>C</v>
      </c>
      <c r="B13" s="293" t="s">
        <v>52</v>
      </c>
      <c r="C13" s="293"/>
      <c r="D13" s="752" t="s">
        <v>616</v>
      </c>
      <c r="E13" s="752"/>
      <c r="F13" s="465">
        <v>77862.554215826225</v>
      </c>
      <c r="G13" s="286">
        <v>68122.881251582497</v>
      </c>
      <c r="H13" s="287">
        <v>66092.350492127473</v>
      </c>
      <c r="I13" s="465">
        <v>69807.486619011135</v>
      </c>
      <c r="J13" s="287">
        <v>67135.412280638469</v>
      </c>
      <c r="K13" s="465">
        <v>64473.426976935654</v>
      </c>
      <c r="L13" s="287">
        <v>63277.191299754755</v>
      </c>
      <c r="M13" s="287">
        <v>62678.689490767683</v>
      </c>
      <c r="N13" s="465">
        <v>64602.047904422448</v>
      </c>
      <c r="O13" s="287">
        <v>69489.811026183495</v>
      </c>
      <c r="P13" s="287">
        <v>69961.974000597082</v>
      </c>
      <c r="Q13" s="465">
        <v>68138.825457385654</v>
      </c>
      <c r="R13" s="286">
        <v>63084.281304344178</v>
      </c>
      <c r="S13" s="455" t="s">
        <v>52</v>
      </c>
      <c r="T13" s="456"/>
      <c r="U13" s="761" t="s">
        <v>53</v>
      </c>
      <c r="V13" s="762" t="s">
        <v>53</v>
      </c>
      <c r="W13" s="186"/>
    </row>
    <row r="14" spans="1:26" s="18" customFormat="1" ht="25.5" customHeight="1">
      <c r="A14" s="60" t="str">
        <f>Parameters!R11</f>
        <v>C10-C12</v>
      </c>
      <c r="B14" s="294" t="s">
        <v>13</v>
      </c>
      <c r="C14" s="294"/>
      <c r="D14" s="754" t="s">
        <v>669</v>
      </c>
      <c r="E14" s="754"/>
      <c r="F14" s="467">
        <v>9755.0329517641349</v>
      </c>
      <c r="G14" s="295">
        <v>8488.8495175441549</v>
      </c>
      <c r="H14" s="296">
        <v>8079.388447234317</v>
      </c>
      <c r="I14" s="467">
        <v>8536.5272859046836</v>
      </c>
      <c r="J14" s="296">
        <v>8716.8216803055057</v>
      </c>
      <c r="K14" s="467">
        <v>7402.128615223899</v>
      </c>
      <c r="L14" s="296">
        <v>7028.5066820208958</v>
      </c>
      <c r="M14" s="296">
        <v>6661.4131603949781</v>
      </c>
      <c r="N14" s="467">
        <v>7374.9309871603</v>
      </c>
      <c r="O14" s="296">
        <v>7765.7877272298701</v>
      </c>
      <c r="P14" s="296">
        <v>8060.3051790857608</v>
      </c>
      <c r="Q14" s="467">
        <v>7538.7866826743739</v>
      </c>
      <c r="R14" s="295">
        <v>6457.9155886076142</v>
      </c>
      <c r="S14" s="457" t="s">
        <v>13</v>
      </c>
      <c r="T14" s="458"/>
      <c r="U14" s="768" t="s">
        <v>14</v>
      </c>
      <c r="V14" s="769" t="s">
        <v>14</v>
      </c>
      <c r="W14" s="186"/>
    </row>
    <row r="15" spans="1:26" s="18" customFormat="1" ht="25.5" customHeight="1">
      <c r="A15" s="60" t="str">
        <f>Parameters!R12</f>
        <v>C13-C15</v>
      </c>
      <c r="B15" s="294" t="s">
        <v>16</v>
      </c>
      <c r="C15" s="294"/>
      <c r="D15" s="754" t="s">
        <v>617</v>
      </c>
      <c r="E15" s="754"/>
      <c r="F15" s="467">
        <v>590.43310403951443</v>
      </c>
      <c r="G15" s="295">
        <v>350.58310939766659</v>
      </c>
      <c r="H15" s="296">
        <v>376.84187384202164</v>
      </c>
      <c r="I15" s="467">
        <v>279.56531423529896</v>
      </c>
      <c r="J15" s="296">
        <v>251.98236565631817</v>
      </c>
      <c r="K15" s="467">
        <v>250.87336609053128</v>
      </c>
      <c r="L15" s="296">
        <v>314.21682008316674</v>
      </c>
      <c r="M15" s="296">
        <v>297.5053677132471</v>
      </c>
      <c r="N15" s="467">
        <v>346.36409416190384</v>
      </c>
      <c r="O15" s="296">
        <v>385.44356367803817</v>
      </c>
      <c r="P15" s="296">
        <v>281.31033511412488</v>
      </c>
      <c r="Q15" s="467">
        <v>259.97682824094551</v>
      </c>
      <c r="R15" s="295">
        <v>226.84584456447197</v>
      </c>
      <c r="S15" s="457" t="s">
        <v>16</v>
      </c>
      <c r="T15" s="458"/>
      <c r="U15" s="768" t="s">
        <v>15</v>
      </c>
      <c r="V15" s="769" t="s">
        <v>15</v>
      </c>
      <c r="W15" s="186"/>
    </row>
    <row r="16" spans="1:26" s="18" customFormat="1" ht="54.75" customHeight="1">
      <c r="A16" s="60" t="str">
        <f>Parameters!R13</f>
        <v>C16-C18</v>
      </c>
      <c r="B16" s="294" t="s">
        <v>59</v>
      </c>
      <c r="C16" s="294"/>
      <c r="D16" s="754" t="s">
        <v>619</v>
      </c>
      <c r="E16" s="754"/>
      <c r="F16" s="467">
        <v>4865.3871563475641</v>
      </c>
      <c r="G16" s="295">
        <v>4942.1647758365598</v>
      </c>
      <c r="H16" s="296">
        <v>5469.0290292230866</v>
      </c>
      <c r="I16" s="467">
        <v>6295.5406131863047</v>
      </c>
      <c r="J16" s="296">
        <v>5546.3399483281946</v>
      </c>
      <c r="K16" s="467">
        <v>6729.4337045303737</v>
      </c>
      <c r="L16" s="296">
        <v>6515.2984911417152</v>
      </c>
      <c r="M16" s="296">
        <v>6435.0950311578381</v>
      </c>
      <c r="N16" s="467">
        <v>6565.9187186483841</v>
      </c>
      <c r="O16" s="296">
        <v>7381.0649141414142</v>
      </c>
      <c r="P16" s="296">
        <v>7206.1293291011316</v>
      </c>
      <c r="Q16" s="467">
        <v>8127.6943299123695</v>
      </c>
      <c r="R16" s="295">
        <v>7967.6355320618513</v>
      </c>
      <c r="S16" s="457" t="s">
        <v>59</v>
      </c>
      <c r="T16" s="458"/>
      <c r="U16" s="768" t="s">
        <v>58</v>
      </c>
      <c r="V16" s="769" t="s">
        <v>58</v>
      </c>
      <c r="W16" s="186"/>
    </row>
    <row r="17" spans="1:23" s="20" customFormat="1" ht="25.5" customHeight="1">
      <c r="A17" s="58" t="str">
        <f>Parameters!R14</f>
        <v>C16</v>
      </c>
      <c r="B17" s="290" t="s">
        <v>17</v>
      </c>
      <c r="C17" s="290"/>
      <c r="D17" s="753" t="s">
        <v>618</v>
      </c>
      <c r="E17" s="753"/>
      <c r="F17" s="466">
        <v>1960.3937425680192</v>
      </c>
      <c r="G17" s="291">
        <v>1786.781168323676</v>
      </c>
      <c r="H17" s="292">
        <v>1894.8940200874531</v>
      </c>
      <c r="I17" s="466">
        <v>1869.4130920061916</v>
      </c>
      <c r="J17" s="292">
        <v>1760.5578745560804</v>
      </c>
      <c r="K17" s="466">
        <v>1915.8372069217271</v>
      </c>
      <c r="L17" s="292">
        <v>1733.5834864577298</v>
      </c>
      <c r="M17" s="292">
        <v>1977.747199846968</v>
      </c>
      <c r="N17" s="466">
        <v>2103.4547048490085</v>
      </c>
      <c r="O17" s="292">
        <v>2531.9252975103404</v>
      </c>
      <c r="P17" s="292">
        <v>2177.3179280863951</v>
      </c>
      <c r="Q17" s="466">
        <v>2502.5056105701915</v>
      </c>
      <c r="R17" s="291">
        <v>2349.8254861034293</v>
      </c>
      <c r="S17" s="453" t="s">
        <v>17</v>
      </c>
      <c r="T17" s="454"/>
      <c r="U17" s="763" t="s">
        <v>18</v>
      </c>
      <c r="V17" s="764" t="s">
        <v>18</v>
      </c>
      <c r="W17" s="188"/>
    </row>
    <row r="18" spans="1:23" s="19" customFormat="1" ht="15" customHeight="1">
      <c r="A18" s="58" t="str">
        <f>Parameters!R15</f>
        <v>C17</v>
      </c>
      <c r="B18" s="290" t="s">
        <v>19</v>
      </c>
      <c r="C18" s="290"/>
      <c r="D18" s="753" t="s">
        <v>620</v>
      </c>
      <c r="E18" s="753"/>
      <c r="F18" s="466">
        <v>2856.8221490678061</v>
      </c>
      <c r="G18" s="291">
        <v>3106.484490456116</v>
      </c>
      <c r="H18" s="292">
        <v>3525.9174881694084</v>
      </c>
      <c r="I18" s="466">
        <v>4387.0683771640606</v>
      </c>
      <c r="J18" s="292">
        <v>3741.6157799735197</v>
      </c>
      <c r="K18" s="466">
        <v>4763.587965497094</v>
      </c>
      <c r="L18" s="292">
        <v>4731.4116417769901</v>
      </c>
      <c r="M18" s="292">
        <v>4413.068435777479</v>
      </c>
      <c r="N18" s="466">
        <v>4411.8593571620113</v>
      </c>
      <c r="O18" s="292">
        <v>4799.9308711388576</v>
      </c>
      <c r="P18" s="292">
        <v>4979.2818430817479</v>
      </c>
      <c r="Q18" s="466">
        <v>5577.7662147105766</v>
      </c>
      <c r="R18" s="291">
        <v>5574.6005786285441</v>
      </c>
      <c r="S18" s="453" t="s">
        <v>19</v>
      </c>
      <c r="T18" s="454"/>
      <c r="U18" s="763" t="s">
        <v>20</v>
      </c>
      <c r="V18" s="764" t="s">
        <v>20</v>
      </c>
      <c r="W18" s="187"/>
    </row>
    <row r="19" spans="1:23" s="19" customFormat="1" ht="15" customHeight="1">
      <c r="A19" s="58" t="str">
        <f>Parameters!R16</f>
        <v>C18</v>
      </c>
      <c r="B19" s="290" t="s">
        <v>27</v>
      </c>
      <c r="C19" s="290"/>
      <c r="D19" s="753" t="s">
        <v>621</v>
      </c>
      <c r="E19" s="753"/>
      <c r="F19" s="466">
        <v>48.171264711739795</v>
      </c>
      <c r="G19" s="291">
        <v>48.899117056768233</v>
      </c>
      <c r="H19" s="292">
        <v>48.217520966224797</v>
      </c>
      <c r="I19" s="466">
        <v>39.059144016053608</v>
      </c>
      <c r="J19" s="292">
        <v>44.166293798593706</v>
      </c>
      <c r="K19" s="466">
        <v>50.008532111551446</v>
      </c>
      <c r="L19" s="292">
        <v>50.303362906995488</v>
      </c>
      <c r="M19" s="292">
        <v>44.279395533391551</v>
      </c>
      <c r="N19" s="466">
        <v>50.604656637363973</v>
      </c>
      <c r="O19" s="292">
        <v>49.208745492218071</v>
      </c>
      <c r="P19" s="292">
        <v>49.529557932989945</v>
      </c>
      <c r="Q19" s="466">
        <v>47.42250463160066</v>
      </c>
      <c r="R19" s="291">
        <v>43.209467329876986</v>
      </c>
      <c r="S19" s="453" t="s">
        <v>27</v>
      </c>
      <c r="T19" s="454"/>
      <c r="U19" s="763" t="s">
        <v>26</v>
      </c>
      <c r="V19" s="764" t="s">
        <v>26</v>
      </c>
      <c r="W19" s="187"/>
    </row>
    <row r="20" spans="1:23" s="20" customFormat="1" ht="15" customHeight="1">
      <c r="A20" s="60" t="str">
        <f>Parameters!R17</f>
        <v>C19</v>
      </c>
      <c r="B20" s="294" t="s">
        <v>28</v>
      </c>
      <c r="C20" s="294"/>
      <c r="D20" s="754" t="s">
        <v>622</v>
      </c>
      <c r="E20" s="754"/>
      <c r="F20" s="467">
        <v>17955.299324750409</v>
      </c>
      <c r="G20" s="295">
        <v>17845.714490176168</v>
      </c>
      <c r="H20" s="296">
        <v>13241.250512921819</v>
      </c>
      <c r="I20" s="467">
        <v>12722.124392502314</v>
      </c>
      <c r="J20" s="296">
        <v>11831.295665499412</v>
      </c>
      <c r="K20" s="467">
        <v>10392.51164389525</v>
      </c>
      <c r="L20" s="296">
        <v>9072.5367544412202</v>
      </c>
      <c r="M20" s="296">
        <v>9047.8605096217398</v>
      </c>
      <c r="N20" s="467">
        <v>9141.3632454957369</v>
      </c>
      <c r="O20" s="296">
        <v>10246.797900661066</v>
      </c>
      <c r="P20" s="296">
        <v>10433.190552999893</v>
      </c>
      <c r="Q20" s="467">
        <v>10598.755476524839</v>
      </c>
      <c r="R20" s="295">
        <v>9461.6784766174605</v>
      </c>
      <c r="S20" s="457" t="s">
        <v>28</v>
      </c>
      <c r="T20" s="458"/>
      <c r="U20" s="768" t="s">
        <v>29</v>
      </c>
      <c r="V20" s="769" t="s">
        <v>29</v>
      </c>
      <c r="W20" s="188"/>
    </row>
    <row r="21" spans="1:23" s="19" customFormat="1" ht="15" customHeight="1">
      <c r="A21" s="60" t="str">
        <f>Parameters!R18</f>
        <v>C20</v>
      </c>
      <c r="B21" s="294" t="s">
        <v>30</v>
      </c>
      <c r="C21" s="294"/>
      <c r="D21" s="754" t="s">
        <v>623</v>
      </c>
      <c r="E21" s="754"/>
      <c r="F21" s="467">
        <v>20397.707018821762</v>
      </c>
      <c r="G21" s="295">
        <v>18628.564468735898</v>
      </c>
      <c r="H21" s="296">
        <v>20204.346518509348</v>
      </c>
      <c r="I21" s="467">
        <v>20863.264881321207</v>
      </c>
      <c r="J21" s="296">
        <v>21121.138907931458</v>
      </c>
      <c r="K21" s="467">
        <v>21141.344726819574</v>
      </c>
      <c r="L21" s="296">
        <v>21725.046177882323</v>
      </c>
      <c r="M21" s="296">
        <v>21673.40400269465</v>
      </c>
      <c r="N21" s="467">
        <v>21652.907800566958</v>
      </c>
      <c r="O21" s="296">
        <v>22554.254130598591</v>
      </c>
      <c r="P21" s="296">
        <v>22103.714261153298</v>
      </c>
      <c r="Q21" s="467">
        <v>22614.283461788265</v>
      </c>
      <c r="R21" s="295">
        <v>22325.740085012174</v>
      </c>
      <c r="S21" s="457" t="s">
        <v>30</v>
      </c>
      <c r="T21" s="458"/>
      <c r="U21" s="768" t="s">
        <v>31</v>
      </c>
      <c r="V21" s="769" t="s">
        <v>31</v>
      </c>
      <c r="W21" s="187"/>
    </row>
    <row r="22" spans="1:23" s="19" customFormat="1" ht="25.5" customHeight="1">
      <c r="A22" s="60" t="str">
        <f>Parameters!R19</f>
        <v>C21</v>
      </c>
      <c r="B22" s="294" t="s">
        <v>32</v>
      </c>
      <c r="C22" s="294"/>
      <c r="D22" s="754" t="s">
        <v>624</v>
      </c>
      <c r="E22" s="754"/>
      <c r="F22" s="467">
        <v>300.46915188448094</v>
      </c>
      <c r="G22" s="295">
        <v>280.36807342086581</v>
      </c>
      <c r="H22" s="296">
        <v>243.8866994364997</v>
      </c>
      <c r="I22" s="467">
        <v>208.19316183392453</v>
      </c>
      <c r="J22" s="296">
        <v>210.59277839552885</v>
      </c>
      <c r="K22" s="467">
        <v>171.4165702034571</v>
      </c>
      <c r="L22" s="296">
        <v>151.1551461008338</v>
      </c>
      <c r="M22" s="296">
        <v>159.82623777475899</v>
      </c>
      <c r="N22" s="467">
        <v>215.10815906913106</v>
      </c>
      <c r="O22" s="296">
        <v>194.42781236530359</v>
      </c>
      <c r="P22" s="296">
        <v>190.49144447622444</v>
      </c>
      <c r="Q22" s="467">
        <v>175.95209133696994</v>
      </c>
      <c r="R22" s="295">
        <v>108.43127600367134</v>
      </c>
      <c r="S22" s="457" t="s">
        <v>32</v>
      </c>
      <c r="T22" s="458"/>
      <c r="U22" s="768" t="s">
        <v>33</v>
      </c>
      <c r="V22" s="769" t="s">
        <v>33</v>
      </c>
      <c r="W22" s="187"/>
    </row>
    <row r="23" spans="1:23" s="19" customFormat="1" ht="25.5" customHeight="1">
      <c r="A23" s="60" t="str">
        <f>Parameters!R20</f>
        <v>C22_C23</v>
      </c>
      <c r="B23" s="294" t="s">
        <v>61</v>
      </c>
      <c r="C23" s="294"/>
      <c r="D23" s="754" t="s">
        <v>625</v>
      </c>
      <c r="E23" s="754"/>
      <c r="F23" s="467">
        <v>11441.478753108566</v>
      </c>
      <c r="G23" s="295">
        <v>8783.8289322578148</v>
      </c>
      <c r="H23" s="296">
        <v>9372.2505325897728</v>
      </c>
      <c r="I23" s="467">
        <v>10923.150030407309</v>
      </c>
      <c r="J23" s="296">
        <v>9304.4879809504637</v>
      </c>
      <c r="K23" s="467">
        <v>8373.3005529187831</v>
      </c>
      <c r="L23" s="296">
        <v>8448.1868371798337</v>
      </c>
      <c r="M23" s="296">
        <v>8496.9985056659043</v>
      </c>
      <c r="N23" s="467">
        <v>9362.3782411363554</v>
      </c>
      <c r="O23" s="296">
        <v>9952.7210595933338</v>
      </c>
      <c r="P23" s="296">
        <v>10192.180743329825</v>
      </c>
      <c r="Q23" s="467">
        <v>9732.6503954255822</v>
      </c>
      <c r="R23" s="295">
        <v>8827.5410430553238</v>
      </c>
      <c r="S23" s="457" t="s">
        <v>61</v>
      </c>
      <c r="T23" s="458"/>
      <c r="U23" s="768" t="s">
        <v>60</v>
      </c>
      <c r="V23" s="769" t="s">
        <v>60</v>
      </c>
      <c r="W23" s="187"/>
    </row>
    <row r="24" spans="1:23" s="20" customFormat="1" ht="15" customHeight="1">
      <c r="A24" s="58" t="str">
        <f>Parameters!R21</f>
        <v>C22</v>
      </c>
      <c r="B24" s="290" t="s">
        <v>34</v>
      </c>
      <c r="C24" s="297"/>
      <c r="D24" s="753" t="s">
        <v>626</v>
      </c>
      <c r="E24" s="753"/>
      <c r="F24" s="291">
        <v>1001.5043049936256</v>
      </c>
      <c r="G24" s="291">
        <v>719.96428620536039</v>
      </c>
      <c r="H24" s="292">
        <v>787.11874025125246</v>
      </c>
      <c r="I24" s="466">
        <v>945.48932382359214</v>
      </c>
      <c r="J24" s="292">
        <v>742.22161208886689</v>
      </c>
      <c r="K24" s="466">
        <v>785.89545969424023</v>
      </c>
      <c r="L24" s="292">
        <v>722.94928726277874</v>
      </c>
      <c r="M24" s="292">
        <v>745.0610969473388</v>
      </c>
      <c r="N24" s="466">
        <v>915.63384916733958</v>
      </c>
      <c r="O24" s="292">
        <v>1057.5543907167787</v>
      </c>
      <c r="P24" s="292">
        <v>1035.6928327299788</v>
      </c>
      <c r="Q24" s="466">
        <v>964.48267437911409</v>
      </c>
      <c r="R24" s="291">
        <v>850.41173436237193</v>
      </c>
      <c r="S24" s="453" t="s">
        <v>34</v>
      </c>
      <c r="T24" s="459"/>
      <c r="U24" s="763" t="s">
        <v>48</v>
      </c>
      <c r="V24" s="764" t="s">
        <v>48</v>
      </c>
      <c r="W24" s="188"/>
    </row>
    <row r="25" spans="1:23" s="20" customFormat="1" ht="15" customHeight="1">
      <c r="A25" s="58" t="str">
        <f>Parameters!R22</f>
        <v>C23</v>
      </c>
      <c r="B25" s="290" t="s">
        <v>35</v>
      </c>
      <c r="C25" s="297"/>
      <c r="D25" s="753" t="s">
        <v>627</v>
      </c>
      <c r="E25" s="753"/>
      <c r="F25" s="291">
        <v>10439.974448114941</v>
      </c>
      <c r="G25" s="291">
        <v>8063.8646460524551</v>
      </c>
      <c r="H25" s="292">
        <v>8585.1317923385195</v>
      </c>
      <c r="I25" s="466">
        <v>9977.6607065837179</v>
      </c>
      <c r="J25" s="292">
        <v>8562.2663688615976</v>
      </c>
      <c r="K25" s="466">
        <v>7587.4050932245427</v>
      </c>
      <c r="L25" s="292">
        <v>7725.2375499170539</v>
      </c>
      <c r="M25" s="292">
        <v>7751.9374087185652</v>
      </c>
      <c r="N25" s="466">
        <v>8446.744391969014</v>
      </c>
      <c r="O25" s="292">
        <v>8895.1666688765563</v>
      </c>
      <c r="P25" s="292">
        <v>9156.4879105998461</v>
      </c>
      <c r="Q25" s="466">
        <v>8768.1677210464659</v>
      </c>
      <c r="R25" s="291">
        <v>7977.1293086929545</v>
      </c>
      <c r="S25" s="453" t="s">
        <v>35</v>
      </c>
      <c r="T25" s="459"/>
      <c r="U25" s="763" t="s">
        <v>49</v>
      </c>
      <c r="V25" s="764" t="s">
        <v>49</v>
      </c>
      <c r="W25" s="188"/>
    </row>
    <row r="26" spans="1:23" s="20" customFormat="1" ht="26.25" customHeight="1">
      <c r="A26" s="60" t="str">
        <f>Parameters!R23</f>
        <v>C24_C25</v>
      </c>
      <c r="B26" s="294" t="s">
        <v>63</v>
      </c>
      <c r="C26" s="294"/>
      <c r="D26" s="754" t="s">
        <v>628</v>
      </c>
      <c r="E26" s="754"/>
      <c r="F26" s="295">
        <v>9187.7220305812498</v>
      </c>
      <c r="G26" s="295">
        <v>6536.4479206333472</v>
      </c>
      <c r="H26" s="296">
        <v>6791.4068789254088</v>
      </c>
      <c r="I26" s="467">
        <v>7709.6529829650099</v>
      </c>
      <c r="J26" s="296">
        <v>7996.9638310164783</v>
      </c>
      <c r="K26" s="467">
        <v>7878.8558838033014</v>
      </c>
      <c r="L26" s="296">
        <v>7879.6230912263163</v>
      </c>
      <c r="M26" s="296">
        <v>7831.6721388519072</v>
      </c>
      <c r="N26" s="467">
        <v>7567.7954371820251</v>
      </c>
      <c r="O26" s="296">
        <v>8662.3997109720167</v>
      </c>
      <c r="P26" s="296">
        <v>8701.5682285763614</v>
      </c>
      <c r="Q26" s="467">
        <v>6880.1525077572769</v>
      </c>
      <c r="R26" s="295">
        <v>5870.7028981763879</v>
      </c>
      <c r="S26" s="457" t="s">
        <v>63</v>
      </c>
      <c r="T26" s="458"/>
      <c r="U26" s="768" t="s">
        <v>62</v>
      </c>
      <c r="V26" s="769" t="s">
        <v>62</v>
      </c>
      <c r="W26" s="188"/>
    </row>
    <row r="27" spans="1:23" s="20" customFormat="1" ht="15" customHeight="1">
      <c r="A27" s="58" t="str">
        <f>Parameters!R24</f>
        <v>C24</v>
      </c>
      <c r="B27" s="290" t="s">
        <v>36</v>
      </c>
      <c r="C27" s="297"/>
      <c r="D27" s="753" t="s">
        <v>629</v>
      </c>
      <c r="E27" s="753"/>
      <c r="F27" s="291">
        <v>8315.8216981635269</v>
      </c>
      <c r="G27" s="291">
        <v>5923.1759576448121</v>
      </c>
      <c r="H27" s="292">
        <v>6120.811341968657</v>
      </c>
      <c r="I27" s="466">
        <v>7049.547185736481</v>
      </c>
      <c r="J27" s="292">
        <v>7349.8546775981504</v>
      </c>
      <c r="K27" s="466">
        <v>7217.6408609612909</v>
      </c>
      <c r="L27" s="292">
        <v>7254.4023691706843</v>
      </c>
      <c r="M27" s="292">
        <v>7193.0480594215696</v>
      </c>
      <c r="N27" s="466">
        <v>6864.2646630975205</v>
      </c>
      <c r="O27" s="292">
        <v>7923.7649304507413</v>
      </c>
      <c r="P27" s="292">
        <v>7999.8237301101517</v>
      </c>
      <c r="Q27" s="466">
        <v>6275.1612379722346</v>
      </c>
      <c r="R27" s="291">
        <v>5313.4135897569722</v>
      </c>
      <c r="S27" s="453" t="s">
        <v>36</v>
      </c>
      <c r="T27" s="459"/>
      <c r="U27" s="763" t="s">
        <v>102</v>
      </c>
      <c r="V27" s="764" t="s">
        <v>102</v>
      </c>
      <c r="W27" s="188"/>
    </row>
    <row r="28" spans="1:23" s="19" customFormat="1" ht="15" customHeight="1">
      <c r="A28" s="58" t="str">
        <f>Parameters!R25</f>
        <v>C25</v>
      </c>
      <c r="B28" s="290" t="s">
        <v>37</v>
      </c>
      <c r="C28" s="290"/>
      <c r="D28" s="753" t="s">
        <v>630</v>
      </c>
      <c r="E28" s="753"/>
      <c r="F28" s="466">
        <v>871.90033241772517</v>
      </c>
      <c r="G28" s="291">
        <v>613.27196298853391</v>
      </c>
      <c r="H28" s="292">
        <v>670.5955369567522</v>
      </c>
      <c r="I28" s="466">
        <v>660.1057972285281</v>
      </c>
      <c r="J28" s="292">
        <v>647.10915341832685</v>
      </c>
      <c r="K28" s="466">
        <v>661.21502284201108</v>
      </c>
      <c r="L28" s="292">
        <v>625.22072205563245</v>
      </c>
      <c r="M28" s="292">
        <v>638.62407943033622</v>
      </c>
      <c r="N28" s="466">
        <v>703.53077408450417</v>
      </c>
      <c r="O28" s="292">
        <v>738.63478052127357</v>
      </c>
      <c r="P28" s="292">
        <v>701.74449846620985</v>
      </c>
      <c r="Q28" s="466">
        <v>604.9912697850416</v>
      </c>
      <c r="R28" s="291">
        <v>557.28930841941701</v>
      </c>
      <c r="S28" s="453" t="s">
        <v>37</v>
      </c>
      <c r="T28" s="454"/>
      <c r="U28" s="763" t="s">
        <v>103</v>
      </c>
      <c r="V28" s="764" t="s">
        <v>103</v>
      </c>
      <c r="W28" s="187"/>
    </row>
    <row r="29" spans="1:23" s="19" customFormat="1" ht="15" customHeight="1">
      <c r="A29" s="60" t="str">
        <f>Parameters!R26</f>
        <v>C26</v>
      </c>
      <c r="B29" s="294" t="s">
        <v>39</v>
      </c>
      <c r="C29" s="294"/>
      <c r="D29" s="754" t="s">
        <v>631</v>
      </c>
      <c r="E29" s="754"/>
      <c r="F29" s="467">
        <v>117.71792495490793</v>
      </c>
      <c r="G29" s="295">
        <v>67.450510172413559</v>
      </c>
      <c r="H29" s="296">
        <v>94.688771816887638</v>
      </c>
      <c r="I29" s="467">
        <v>65.295649076773032</v>
      </c>
      <c r="J29" s="296">
        <v>52.671872155557537</v>
      </c>
      <c r="K29" s="467">
        <v>55.598961569412118</v>
      </c>
      <c r="L29" s="296">
        <v>52.528392091090851</v>
      </c>
      <c r="M29" s="296">
        <v>143.39864491090853</v>
      </c>
      <c r="N29" s="467">
        <v>49.903072878754237</v>
      </c>
      <c r="O29" s="296">
        <v>61.948004806806104</v>
      </c>
      <c r="P29" s="296">
        <v>45.74884895645426</v>
      </c>
      <c r="Q29" s="467">
        <v>40.55008144656243</v>
      </c>
      <c r="R29" s="295">
        <v>30.51339080159072</v>
      </c>
      <c r="S29" s="457" t="s">
        <v>39</v>
      </c>
      <c r="T29" s="458"/>
      <c r="U29" s="768" t="s">
        <v>38</v>
      </c>
      <c r="V29" s="769" t="s">
        <v>38</v>
      </c>
      <c r="W29" s="187"/>
    </row>
    <row r="30" spans="1:23" s="20" customFormat="1" ht="15" customHeight="1">
      <c r="A30" s="60" t="str">
        <f>Parameters!R27</f>
        <v>C27</v>
      </c>
      <c r="B30" s="294" t="s">
        <v>41</v>
      </c>
      <c r="C30" s="294"/>
      <c r="D30" s="754" t="s">
        <v>632</v>
      </c>
      <c r="E30" s="754"/>
      <c r="F30" s="467">
        <v>318.70188220191227</v>
      </c>
      <c r="G30" s="295">
        <v>265.08834591940803</v>
      </c>
      <c r="H30" s="296">
        <v>280.00160274951963</v>
      </c>
      <c r="I30" s="467">
        <v>324.82051102387089</v>
      </c>
      <c r="J30" s="296">
        <v>259.13487386187404</v>
      </c>
      <c r="K30" s="467">
        <v>265.69992999047537</v>
      </c>
      <c r="L30" s="296">
        <v>231.82295941992209</v>
      </c>
      <c r="M30" s="296">
        <v>234.67430430145856</v>
      </c>
      <c r="N30" s="467">
        <v>246.80918636945214</v>
      </c>
      <c r="O30" s="296">
        <v>295.55877145702283</v>
      </c>
      <c r="P30" s="296">
        <v>308.75759191546069</v>
      </c>
      <c r="Q30" s="467">
        <v>258.60527902516503</v>
      </c>
      <c r="R30" s="295">
        <v>193.6424646958063</v>
      </c>
      <c r="S30" s="457" t="s">
        <v>41</v>
      </c>
      <c r="T30" s="458"/>
      <c r="U30" s="768" t="s">
        <v>40</v>
      </c>
      <c r="V30" s="769" t="s">
        <v>40</v>
      </c>
      <c r="W30" s="188"/>
    </row>
    <row r="31" spans="1:23" s="20" customFormat="1" ht="15" customHeight="1">
      <c r="A31" s="60" t="str">
        <f>Parameters!R28</f>
        <v>C28</v>
      </c>
      <c r="B31" s="294" t="s">
        <v>42</v>
      </c>
      <c r="C31" s="294"/>
      <c r="D31" s="754" t="s">
        <v>633</v>
      </c>
      <c r="E31" s="754"/>
      <c r="F31" s="467">
        <v>801.32613448766858</v>
      </c>
      <c r="G31" s="295">
        <v>547.64549913510768</v>
      </c>
      <c r="H31" s="296">
        <v>532.86493801038864</v>
      </c>
      <c r="I31" s="467">
        <v>475.56318242561338</v>
      </c>
      <c r="J31" s="296">
        <v>467.84712408527071</v>
      </c>
      <c r="K31" s="467">
        <v>436.30085751552576</v>
      </c>
      <c r="L31" s="296">
        <v>361.02282193374612</v>
      </c>
      <c r="M31" s="296">
        <v>363.86744916880559</v>
      </c>
      <c r="N31" s="467">
        <v>439.10457082140732</v>
      </c>
      <c r="O31" s="296">
        <v>473.15304363867904</v>
      </c>
      <c r="P31" s="296">
        <v>538.45853522335722</v>
      </c>
      <c r="Q31" s="467">
        <v>392.26484160014786</v>
      </c>
      <c r="R31" s="295">
        <v>332.83773991462135</v>
      </c>
      <c r="S31" s="457" t="s">
        <v>42</v>
      </c>
      <c r="T31" s="458"/>
      <c r="U31" s="768" t="s">
        <v>104</v>
      </c>
      <c r="V31" s="769" t="s">
        <v>104</v>
      </c>
      <c r="W31" s="188"/>
    </row>
    <row r="32" spans="1:23" s="20" customFormat="1" ht="27" customHeight="1">
      <c r="A32" s="60" t="str">
        <f>Parameters!R29</f>
        <v>C29_C30</v>
      </c>
      <c r="B32" s="294" t="s">
        <v>65</v>
      </c>
      <c r="C32" s="294"/>
      <c r="D32" s="754" t="s">
        <v>634</v>
      </c>
      <c r="E32" s="754"/>
      <c r="F32" s="467">
        <v>958.03176280607545</v>
      </c>
      <c r="G32" s="295">
        <v>776.50430193180853</v>
      </c>
      <c r="H32" s="296">
        <v>745.87113531970397</v>
      </c>
      <c r="I32" s="467">
        <v>708.48528318330966</v>
      </c>
      <c r="J32" s="296">
        <v>626.36538944696804</v>
      </c>
      <c r="K32" s="467">
        <v>619.20857598645989</v>
      </c>
      <c r="L32" s="296">
        <v>576.23361720872663</v>
      </c>
      <c r="M32" s="296">
        <v>551.24277331707435</v>
      </c>
      <c r="N32" s="467">
        <v>768.40930636376822</v>
      </c>
      <c r="O32" s="296">
        <v>674.44599347951487</v>
      </c>
      <c r="P32" s="296">
        <v>1084.5824258153245</v>
      </c>
      <c r="Q32" s="467">
        <v>736.92569741834961</v>
      </c>
      <c r="R32" s="295">
        <v>577.24936146185053</v>
      </c>
      <c r="S32" s="457" t="s">
        <v>65</v>
      </c>
      <c r="T32" s="458"/>
      <c r="U32" s="768" t="s">
        <v>64</v>
      </c>
      <c r="V32" s="769" t="s">
        <v>64</v>
      </c>
      <c r="W32" s="188"/>
    </row>
    <row r="33" spans="1:23" s="20" customFormat="1" ht="15" customHeight="1">
      <c r="A33" s="58" t="str">
        <f>Parameters!R30</f>
        <v>C29</v>
      </c>
      <c r="B33" s="290" t="s">
        <v>216</v>
      </c>
      <c r="C33" s="290"/>
      <c r="D33" s="753" t="s">
        <v>635</v>
      </c>
      <c r="E33" s="753"/>
      <c r="F33" s="466">
        <v>711.70979966950495</v>
      </c>
      <c r="G33" s="291">
        <v>569.66721354485423</v>
      </c>
      <c r="H33" s="292">
        <v>570.64411625223443</v>
      </c>
      <c r="I33" s="466">
        <v>545.57165975699309</v>
      </c>
      <c r="J33" s="292">
        <v>464.94188920869908</v>
      </c>
      <c r="K33" s="466">
        <v>436.72127517200511</v>
      </c>
      <c r="L33" s="292">
        <v>422.99995374317223</v>
      </c>
      <c r="M33" s="292">
        <v>422.5062321250067</v>
      </c>
      <c r="N33" s="466">
        <v>637.41911395908392</v>
      </c>
      <c r="O33" s="292">
        <v>546.15736516708796</v>
      </c>
      <c r="P33" s="292">
        <v>561.97604476293714</v>
      </c>
      <c r="Q33" s="466">
        <v>518.87903980987357</v>
      </c>
      <c r="R33" s="291">
        <v>414.71087331892539</v>
      </c>
      <c r="S33" s="453" t="s">
        <v>216</v>
      </c>
      <c r="T33" s="454"/>
      <c r="U33" s="763" t="s">
        <v>105</v>
      </c>
      <c r="V33" s="764" t="s">
        <v>105</v>
      </c>
      <c r="W33" s="188"/>
    </row>
    <row r="34" spans="1:23" s="20" customFormat="1" ht="15" customHeight="1">
      <c r="A34" s="58" t="str">
        <f>Parameters!R31</f>
        <v>C30</v>
      </c>
      <c r="B34" s="290" t="s">
        <v>217</v>
      </c>
      <c r="C34" s="290"/>
      <c r="D34" s="753" t="s">
        <v>636</v>
      </c>
      <c r="E34" s="753"/>
      <c r="F34" s="466">
        <v>246.32196313657062</v>
      </c>
      <c r="G34" s="291">
        <v>206.83708838695418</v>
      </c>
      <c r="H34" s="292">
        <v>175.22701906746943</v>
      </c>
      <c r="I34" s="466">
        <v>162.91362342631663</v>
      </c>
      <c r="J34" s="292">
        <v>161.42350023826904</v>
      </c>
      <c r="K34" s="466">
        <v>182.48730081445464</v>
      </c>
      <c r="L34" s="292">
        <v>153.23366346555443</v>
      </c>
      <c r="M34" s="292">
        <v>128.73654119206768</v>
      </c>
      <c r="N34" s="466">
        <v>130.99019240468436</v>
      </c>
      <c r="O34" s="292">
        <v>128.28862831242702</v>
      </c>
      <c r="P34" s="292">
        <v>522.60638105238741</v>
      </c>
      <c r="Q34" s="466">
        <v>218.0466576084759</v>
      </c>
      <c r="R34" s="291">
        <v>162.53848814292527</v>
      </c>
      <c r="S34" s="453" t="s">
        <v>217</v>
      </c>
      <c r="T34" s="454"/>
      <c r="U34" s="763" t="s">
        <v>129</v>
      </c>
      <c r="V34" s="764" t="s">
        <v>129</v>
      </c>
      <c r="W34" s="188"/>
    </row>
    <row r="35" spans="1:23" s="20" customFormat="1" ht="25.5" customHeight="1">
      <c r="A35" s="60" t="str">
        <f>Parameters!R32</f>
        <v>C31-C33</v>
      </c>
      <c r="B35" s="294" t="s">
        <v>67</v>
      </c>
      <c r="C35" s="294"/>
      <c r="D35" s="754" t="s">
        <v>637</v>
      </c>
      <c r="E35" s="754"/>
      <c r="F35" s="467">
        <v>1173.2470200779753</v>
      </c>
      <c r="G35" s="295">
        <v>609.67130642128382</v>
      </c>
      <c r="H35" s="296">
        <v>660.52355154869713</v>
      </c>
      <c r="I35" s="467">
        <v>695.30333094552645</v>
      </c>
      <c r="J35" s="296">
        <v>749.7698630054216</v>
      </c>
      <c r="K35" s="467">
        <v>756.7535883886145</v>
      </c>
      <c r="L35" s="296">
        <v>921.01350902497745</v>
      </c>
      <c r="M35" s="296">
        <v>781.73136519439879</v>
      </c>
      <c r="N35" s="467">
        <v>871.0550845682809</v>
      </c>
      <c r="O35" s="296">
        <v>841.80839356182116</v>
      </c>
      <c r="P35" s="296">
        <v>815.53652484985605</v>
      </c>
      <c r="Q35" s="467">
        <v>782.22778423478917</v>
      </c>
      <c r="R35" s="295">
        <v>703.54760337135235</v>
      </c>
      <c r="S35" s="457" t="s">
        <v>67</v>
      </c>
      <c r="T35" s="458"/>
      <c r="U35" s="768" t="s">
        <v>66</v>
      </c>
      <c r="V35" s="769" t="s">
        <v>66</v>
      </c>
      <c r="W35" s="188"/>
    </row>
    <row r="36" spans="1:23" s="20" customFormat="1" ht="15" customHeight="1">
      <c r="A36" s="58" t="str">
        <f>Parameters!R33</f>
        <v>C31_C32</v>
      </c>
      <c r="B36" s="290" t="s">
        <v>218</v>
      </c>
      <c r="C36" s="290"/>
      <c r="D36" s="753" t="s">
        <v>638</v>
      </c>
      <c r="E36" s="753"/>
      <c r="F36" s="466">
        <v>940.52286530384833</v>
      </c>
      <c r="G36" s="291">
        <v>413.64671054918688</v>
      </c>
      <c r="H36" s="292">
        <v>452.7141074562237</v>
      </c>
      <c r="I36" s="466">
        <v>489.38959403306939</v>
      </c>
      <c r="J36" s="292">
        <v>570.33058768438332</v>
      </c>
      <c r="K36" s="466">
        <v>586.65985076100071</v>
      </c>
      <c r="L36" s="292">
        <v>761.89366902525035</v>
      </c>
      <c r="M36" s="292">
        <v>601.91075672915463</v>
      </c>
      <c r="N36" s="466">
        <v>669.96389377453806</v>
      </c>
      <c r="O36" s="292">
        <v>668.50320237386131</v>
      </c>
      <c r="P36" s="292">
        <v>668.7310266721621</v>
      </c>
      <c r="Q36" s="466">
        <v>641.26725799603594</v>
      </c>
      <c r="R36" s="291">
        <v>586.21777184812049</v>
      </c>
      <c r="S36" s="453" t="s">
        <v>218</v>
      </c>
      <c r="T36" s="454"/>
      <c r="U36" s="763" t="s">
        <v>219</v>
      </c>
      <c r="V36" s="764" t="s">
        <v>219</v>
      </c>
      <c r="W36" s="188"/>
    </row>
    <row r="37" spans="1:23" s="19" customFormat="1" ht="15" customHeight="1">
      <c r="A37" s="58" t="str">
        <f>Parameters!R34</f>
        <v>C33</v>
      </c>
      <c r="B37" s="290" t="s">
        <v>220</v>
      </c>
      <c r="C37" s="290"/>
      <c r="D37" s="753" t="s">
        <v>639</v>
      </c>
      <c r="E37" s="753"/>
      <c r="F37" s="466">
        <v>232.72415477412667</v>
      </c>
      <c r="G37" s="291">
        <v>196.02459587209708</v>
      </c>
      <c r="H37" s="292">
        <v>207.80944409247348</v>
      </c>
      <c r="I37" s="466">
        <v>205.91373691245704</v>
      </c>
      <c r="J37" s="292">
        <v>179.4392753210382</v>
      </c>
      <c r="K37" s="466">
        <v>170.09373762761379</v>
      </c>
      <c r="L37" s="292">
        <v>159.11983999972711</v>
      </c>
      <c r="M37" s="292">
        <v>179.82060846524428</v>
      </c>
      <c r="N37" s="466">
        <v>201.09119079374292</v>
      </c>
      <c r="O37" s="292">
        <v>173.30519118795974</v>
      </c>
      <c r="P37" s="292">
        <v>146.80549817769398</v>
      </c>
      <c r="Q37" s="466">
        <v>140.96052623875335</v>
      </c>
      <c r="R37" s="291">
        <v>117.32983152323179</v>
      </c>
      <c r="S37" s="453" t="s">
        <v>220</v>
      </c>
      <c r="T37" s="454"/>
      <c r="U37" s="763" t="s">
        <v>221</v>
      </c>
      <c r="V37" s="764" t="s">
        <v>221</v>
      </c>
      <c r="W37" s="187"/>
    </row>
    <row r="38" spans="1:23" s="18" customFormat="1" ht="33" customHeight="1">
      <c r="A38" s="59" t="str">
        <f>Parameters!R35</f>
        <v>D</v>
      </c>
      <c r="B38" s="293" t="s">
        <v>47</v>
      </c>
      <c r="C38" s="293"/>
      <c r="D38" s="752" t="s">
        <v>640</v>
      </c>
      <c r="E38" s="752"/>
      <c r="F38" s="465">
        <v>265564.74977284146</v>
      </c>
      <c r="G38" s="286">
        <v>265709.74415441236</v>
      </c>
      <c r="H38" s="287">
        <v>277564.84101559309</v>
      </c>
      <c r="I38" s="465">
        <v>264490.65912471712</v>
      </c>
      <c r="J38" s="287">
        <v>250569.54282507527</v>
      </c>
      <c r="K38" s="465">
        <v>244118.12072607008</v>
      </c>
      <c r="L38" s="287">
        <v>217811.85194897413</v>
      </c>
      <c r="M38" s="287">
        <v>205296.739926209</v>
      </c>
      <c r="N38" s="465">
        <v>184929.93200170138</v>
      </c>
      <c r="O38" s="287">
        <v>174704.63342538668</v>
      </c>
      <c r="P38" s="287">
        <v>152068.29689071226</v>
      </c>
      <c r="Q38" s="465">
        <v>135295.1157476189</v>
      </c>
      <c r="R38" s="286">
        <v>123194.0356200792</v>
      </c>
      <c r="S38" s="455" t="s">
        <v>47</v>
      </c>
      <c r="T38" s="456"/>
      <c r="U38" s="761" t="s">
        <v>222</v>
      </c>
      <c r="V38" s="762" t="s">
        <v>222</v>
      </c>
      <c r="W38" s="186"/>
    </row>
    <row r="39" spans="1:23" s="18" customFormat="1" ht="33" customHeight="1">
      <c r="A39" s="59" t="str">
        <f>Parameters!R36</f>
        <v>E</v>
      </c>
      <c r="B39" s="293" t="s">
        <v>55</v>
      </c>
      <c r="C39" s="293"/>
      <c r="D39" s="752" t="s">
        <v>641</v>
      </c>
      <c r="E39" s="752"/>
      <c r="F39" s="465">
        <v>2685.8974708063024</v>
      </c>
      <c r="G39" s="286">
        <v>2485.5651641054333</v>
      </c>
      <c r="H39" s="287">
        <v>2577.6658780183793</v>
      </c>
      <c r="I39" s="465">
        <v>2703.9827385781523</v>
      </c>
      <c r="J39" s="287">
        <v>2479.7975196639013</v>
      </c>
      <c r="K39" s="465">
        <v>2503.1803139713925</v>
      </c>
      <c r="L39" s="287">
        <v>2358.4452252513893</v>
      </c>
      <c r="M39" s="287">
        <v>2316.7897765096136</v>
      </c>
      <c r="N39" s="465">
        <v>3246.1280223290692</v>
      </c>
      <c r="O39" s="287">
        <v>4044.1918178895539</v>
      </c>
      <c r="P39" s="287">
        <v>3978.1723475015592</v>
      </c>
      <c r="Q39" s="465">
        <v>3690.4015111604372</v>
      </c>
      <c r="R39" s="286">
        <v>3451.516123917083</v>
      </c>
      <c r="S39" s="455" t="s">
        <v>55</v>
      </c>
      <c r="T39" s="456"/>
      <c r="U39" s="761" t="s">
        <v>54</v>
      </c>
      <c r="V39" s="762" t="s">
        <v>54</v>
      </c>
      <c r="W39" s="186"/>
    </row>
    <row r="40" spans="1:23" s="19" customFormat="1" ht="15" customHeight="1">
      <c r="A40" s="58" t="str">
        <f>Parameters!R37</f>
        <v>E36</v>
      </c>
      <c r="B40" s="290" t="s">
        <v>223</v>
      </c>
      <c r="C40" s="290"/>
      <c r="D40" s="753" t="s">
        <v>642</v>
      </c>
      <c r="E40" s="753"/>
      <c r="F40" s="466">
        <v>677.25897885111124</v>
      </c>
      <c r="G40" s="291">
        <v>612.55067609216655</v>
      </c>
      <c r="H40" s="292">
        <v>632.64370418946123</v>
      </c>
      <c r="I40" s="466">
        <v>557.79014311199751</v>
      </c>
      <c r="J40" s="292">
        <v>513.11885264653506</v>
      </c>
      <c r="K40" s="466">
        <v>407.70921798606736</v>
      </c>
      <c r="L40" s="292">
        <v>384.39928690439291</v>
      </c>
      <c r="M40" s="292">
        <v>378.4183846789856</v>
      </c>
      <c r="N40" s="466">
        <v>459.11180431145561</v>
      </c>
      <c r="O40" s="292">
        <v>517.05561507055882</v>
      </c>
      <c r="P40" s="292">
        <v>481.62273071844845</v>
      </c>
      <c r="Q40" s="466">
        <v>417.96634720341683</v>
      </c>
      <c r="R40" s="291">
        <v>344.36808022815802</v>
      </c>
      <c r="S40" s="453" t="s">
        <v>223</v>
      </c>
      <c r="T40" s="454"/>
      <c r="U40" s="763" t="s">
        <v>224</v>
      </c>
      <c r="V40" s="764" t="s">
        <v>224</v>
      </c>
      <c r="W40" s="187"/>
    </row>
    <row r="41" spans="1:23" s="19" customFormat="1" ht="37.5" customHeight="1">
      <c r="A41" s="58" t="str">
        <f>Parameters!R38</f>
        <v>E37-E39</v>
      </c>
      <c r="B41" s="290" t="s">
        <v>225</v>
      </c>
      <c r="C41" s="290"/>
      <c r="D41" s="753" t="s">
        <v>643</v>
      </c>
      <c r="E41" s="753"/>
      <c r="F41" s="466">
        <v>2008.6384919551913</v>
      </c>
      <c r="G41" s="291">
        <v>1873.0144880132659</v>
      </c>
      <c r="H41" s="292">
        <v>1945.0221738289188</v>
      </c>
      <c r="I41" s="466">
        <v>2146.1925954661542</v>
      </c>
      <c r="J41" s="292">
        <v>1966.6786670173658</v>
      </c>
      <c r="K41" s="466">
        <v>2095.4710959853255</v>
      </c>
      <c r="L41" s="292">
        <v>1974.0459383469965</v>
      </c>
      <c r="M41" s="292">
        <v>1938.3713918306273</v>
      </c>
      <c r="N41" s="466">
        <v>2787.0162180176126</v>
      </c>
      <c r="O41" s="292">
        <v>3527.1362028189951</v>
      </c>
      <c r="P41" s="292">
        <v>3496.5496167831111</v>
      </c>
      <c r="Q41" s="466">
        <v>3272.43516395702</v>
      </c>
      <c r="R41" s="291">
        <v>3107.1480436889256</v>
      </c>
      <c r="S41" s="453" t="s">
        <v>225</v>
      </c>
      <c r="T41" s="454"/>
      <c r="U41" s="763" t="s">
        <v>226</v>
      </c>
      <c r="V41" s="764" t="s">
        <v>226</v>
      </c>
      <c r="W41" s="187"/>
    </row>
    <row r="42" spans="1:23" s="18" customFormat="1" ht="20.25" customHeight="1">
      <c r="A42" s="61" t="str">
        <f>Parameters!R39</f>
        <v>F</v>
      </c>
      <c r="B42" s="293" t="s">
        <v>130</v>
      </c>
      <c r="C42" s="293"/>
      <c r="D42" s="752" t="s">
        <v>644</v>
      </c>
      <c r="E42" s="752"/>
      <c r="F42" s="465">
        <v>3333.7530952628281</v>
      </c>
      <c r="G42" s="286">
        <v>3432.8675291179957</v>
      </c>
      <c r="H42" s="287">
        <v>3395.4548466762922</v>
      </c>
      <c r="I42" s="465">
        <v>3448.5959851689463</v>
      </c>
      <c r="J42" s="287">
        <v>2972.8622238292146</v>
      </c>
      <c r="K42" s="465">
        <v>1904.7040541387512</v>
      </c>
      <c r="L42" s="287">
        <v>1560.1512686571807</v>
      </c>
      <c r="M42" s="287">
        <v>1478.6633125431051</v>
      </c>
      <c r="N42" s="465">
        <v>1751.1664488425417</v>
      </c>
      <c r="O42" s="287">
        <v>2202.2652740715266</v>
      </c>
      <c r="P42" s="287">
        <v>2230.7279150786062</v>
      </c>
      <c r="Q42" s="465">
        <v>1794.1226283676137</v>
      </c>
      <c r="R42" s="286">
        <v>1793.0301695501671</v>
      </c>
      <c r="S42" s="455" t="s">
        <v>130</v>
      </c>
      <c r="T42" s="456"/>
      <c r="U42" s="761" t="s">
        <v>131</v>
      </c>
      <c r="V42" s="762" t="s">
        <v>131</v>
      </c>
      <c r="W42" s="186"/>
    </row>
    <row r="43" spans="1:23" s="18" customFormat="1" ht="33.75" customHeight="1">
      <c r="A43" s="59" t="str">
        <f>Parameters!R40</f>
        <v>G</v>
      </c>
      <c r="B43" s="293" t="s">
        <v>57</v>
      </c>
      <c r="C43" s="293"/>
      <c r="D43" s="752" t="s">
        <v>645</v>
      </c>
      <c r="E43" s="752"/>
      <c r="F43" s="465">
        <v>37845.928332176125</v>
      </c>
      <c r="G43" s="286">
        <v>37047.331186880518</v>
      </c>
      <c r="H43" s="287">
        <v>37174.350302319726</v>
      </c>
      <c r="I43" s="465">
        <v>35617.05750657295</v>
      </c>
      <c r="J43" s="287">
        <v>32986.70533349357</v>
      </c>
      <c r="K43" s="465">
        <v>29259.660662065326</v>
      </c>
      <c r="L43" s="287">
        <v>28526.134327111009</v>
      </c>
      <c r="M43" s="287">
        <v>28457.173998485341</v>
      </c>
      <c r="N43" s="465">
        <v>31422.611651690815</v>
      </c>
      <c r="O43" s="287">
        <v>35466.626110976831</v>
      </c>
      <c r="P43" s="287">
        <v>33960.157146768193</v>
      </c>
      <c r="Q43" s="465">
        <v>104113.53227869059</v>
      </c>
      <c r="R43" s="286">
        <v>98256.955575467247</v>
      </c>
      <c r="S43" s="455" t="s">
        <v>57</v>
      </c>
      <c r="T43" s="456"/>
      <c r="U43" s="761" t="s">
        <v>56</v>
      </c>
      <c r="V43" s="762" t="s">
        <v>56</v>
      </c>
      <c r="W43" s="186"/>
    </row>
    <row r="44" spans="1:23" s="18" customFormat="1" ht="24.75" customHeight="1">
      <c r="A44" s="58" t="str">
        <f>Parameters!R41</f>
        <v>G45</v>
      </c>
      <c r="B44" s="290" t="s">
        <v>227</v>
      </c>
      <c r="C44" s="290"/>
      <c r="D44" s="753" t="s">
        <v>646</v>
      </c>
      <c r="E44" s="753"/>
      <c r="F44" s="466">
        <v>3874.0355788078023</v>
      </c>
      <c r="G44" s="291">
        <v>3826.7942121255142</v>
      </c>
      <c r="H44" s="292">
        <v>3861.0998620338905</v>
      </c>
      <c r="I44" s="466">
        <v>3719.3066889534334</v>
      </c>
      <c r="J44" s="292">
        <v>3407.8305118791868</v>
      </c>
      <c r="K44" s="466">
        <v>3021.3003672930377</v>
      </c>
      <c r="L44" s="292">
        <v>2920.755503355339</v>
      </c>
      <c r="M44" s="292">
        <v>2927.052108452348</v>
      </c>
      <c r="N44" s="466">
        <v>3233.0189174893208</v>
      </c>
      <c r="O44" s="292">
        <v>3827.9946772681187</v>
      </c>
      <c r="P44" s="292">
        <v>3645.824801055136</v>
      </c>
      <c r="Q44" s="466">
        <v>11101.616561279265</v>
      </c>
      <c r="R44" s="291">
        <v>10441.08457071402</v>
      </c>
      <c r="S44" s="453" t="s">
        <v>227</v>
      </c>
      <c r="T44" s="454"/>
      <c r="U44" s="763" t="s">
        <v>228</v>
      </c>
      <c r="V44" s="764" t="s">
        <v>228</v>
      </c>
      <c r="W44" s="186"/>
    </row>
    <row r="45" spans="1:23" s="19" customFormat="1" ht="15" customHeight="1">
      <c r="A45" s="58" t="str">
        <f>Parameters!R42</f>
        <v>G46</v>
      </c>
      <c r="B45" s="290" t="s">
        <v>229</v>
      </c>
      <c r="C45" s="290"/>
      <c r="D45" s="753" t="s">
        <v>647</v>
      </c>
      <c r="E45" s="753"/>
      <c r="F45" s="466">
        <v>23236.981334238684</v>
      </c>
      <c r="G45" s="291">
        <v>22685.15650815564</v>
      </c>
      <c r="H45" s="292">
        <v>22464.124608049842</v>
      </c>
      <c r="I45" s="466">
        <v>21590.601428608068</v>
      </c>
      <c r="J45" s="292">
        <v>20140.667582789705</v>
      </c>
      <c r="K45" s="466">
        <v>17852.511166495868</v>
      </c>
      <c r="L45" s="292">
        <v>17512.482340616036</v>
      </c>
      <c r="M45" s="292">
        <v>17476.587166117297</v>
      </c>
      <c r="N45" s="466">
        <v>19352.366382462718</v>
      </c>
      <c r="O45" s="292">
        <v>22109.645960230486</v>
      </c>
      <c r="P45" s="292">
        <v>21216.262397547358</v>
      </c>
      <c r="Q45" s="466">
        <v>61749.779316146116</v>
      </c>
      <c r="R45" s="291">
        <v>58319.012007473721</v>
      </c>
      <c r="S45" s="453" t="s">
        <v>229</v>
      </c>
      <c r="T45" s="454"/>
      <c r="U45" s="763" t="s">
        <v>230</v>
      </c>
      <c r="V45" s="764" t="s">
        <v>230</v>
      </c>
      <c r="W45" s="187"/>
    </row>
    <row r="46" spans="1:23" s="19" customFormat="1" ht="15" customHeight="1">
      <c r="A46" s="58" t="str">
        <f>Parameters!R43</f>
        <v>G47</v>
      </c>
      <c r="B46" s="290" t="s">
        <v>231</v>
      </c>
      <c r="C46" s="290"/>
      <c r="D46" s="753" t="s">
        <v>583</v>
      </c>
      <c r="E46" s="753"/>
      <c r="F46" s="466">
        <v>10734.911419129632</v>
      </c>
      <c r="G46" s="291">
        <v>10535.38046659937</v>
      </c>
      <c r="H46" s="292">
        <v>10849.125832235984</v>
      </c>
      <c r="I46" s="466">
        <v>10307.149389011443</v>
      </c>
      <c r="J46" s="292">
        <v>9438.2072388246761</v>
      </c>
      <c r="K46" s="466">
        <v>8385.8491282764171</v>
      </c>
      <c r="L46" s="292">
        <v>8092.8964831396397</v>
      </c>
      <c r="M46" s="292">
        <v>8053.5347239156927</v>
      </c>
      <c r="N46" s="466">
        <v>8837.2263517387746</v>
      </c>
      <c r="O46" s="292">
        <v>9528.9854734782239</v>
      </c>
      <c r="P46" s="292">
        <v>9098.0699481657048</v>
      </c>
      <c r="Q46" s="466">
        <v>31262.136401265183</v>
      </c>
      <c r="R46" s="291">
        <v>29496.858997279516</v>
      </c>
      <c r="S46" s="453" t="s">
        <v>231</v>
      </c>
      <c r="T46" s="454"/>
      <c r="U46" s="763" t="s">
        <v>232</v>
      </c>
      <c r="V46" s="764" t="s">
        <v>232</v>
      </c>
      <c r="W46" s="187"/>
    </row>
    <row r="47" spans="1:23" s="19" customFormat="1" ht="20.25" customHeight="1">
      <c r="A47" s="59" t="str">
        <f>Parameters!R44</f>
        <v>H</v>
      </c>
      <c r="B47" s="293" t="s">
        <v>76</v>
      </c>
      <c r="C47" s="293"/>
      <c r="D47" s="752" t="s">
        <v>648</v>
      </c>
      <c r="E47" s="752"/>
      <c r="F47" s="465">
        <v>118091.13623633508</v>
      </c>
      <c r="G47" s="286">
        <v>116946.26377929177</v>
      </c>
      <c r="H47" s="287">
        <v>122610.32982598602</v>
      </c>
      <c r="I47" s="465">
        <v>121158.17023389754</v>
      </c>
      <c r="J47" s="287">
        <v>114150.66602251798</v>
      </c>
      <c r="K47" s="465">
        <v>102839.62788485624</v>
      </c>
      <c r="L47" s="287">
        <v>104024.31915751315</v>
      </c>
      <c r="M47" s="287">
        <v>105318.68061288609</v>
      </c>
      <c r="N47" s="465">
        <v>117320.43919625106</v>
      </c>
      <c r="O47" s="287">
        <v>128581.67141697987</v>
      </c>
      <c r="P47" s="287">
        <v>128381.57684996107</v>
      </c>
      <c r="Q47" s="465">
        <v>63555.116139171834</v>
      </c>
      <c r="R47" s="286">
        <v>49130.199215818961</v>
      </c>
      <c r="S47" s="455" t="s">
        <v>76</v>
      </c>
      <c r="T47" s="456"/>
      <c r="U47" s="761" t="s">
        <v>75</v>
      </c>
      <c r="V47" s="762" t="s">
        <v>75</v>
      </c>
      <c r="W47" s="187"/>
    </row>
    <row r="48" spans="1:23" s="18" customFormat="1" ht="15" customHeight="1">
      <c r="A48" s="58" t="str">
        <f>Parameters!R45</f>
        <v>H49</v>
      </c>
      <c r="B48" s="290" t="s">
        <v>233</v>
      </c>
      <c r="C48" s="290"/>
      <c r="D48" s="753" t="s">
        <v>649</v>
      </c>
      <c r="E48" s="753"/>
      <c r="F48" s="466">
        <v>65248.085244548623</v>
      </c>
      <c r="G48" s="291">
        <v>65085.011275730802</v>
      </c>
      <c r="H48" s="292">
        <v>67613.163827667318</v>
      </c>
      <c r="I48" s="466">
        <v>66898.892061017104</v>
      </c>
      <c r="J48" s="292">
        <v>61057.516898082693</v>
      </c>
      <c r="K48" s="466">
        <v>54397.574848960518</v>
      </c>
      <c r="L48" s="292">
        <v>54006.437755338535</v>
      </c>
      <c r="M48" s="292">
        <v>54064.612947214773</v>
      </c>
      <c r="N48" s="466">
        <v>60355.635748442859</v>
      </c>
      <c r="O48" s="292">
        <v>97783.135147022418</v>
      </c>
      <c r="P48" s="292">
        <v>95304.347254675973</v>
      </c>
      <c r="Q48" s="466">
        <v>38775.436095975776</v>
      </c>
      <c r="R48" s="291">
        <v>36369.144252736311</v>
      </c>
      <c r="S48" s="453" t="s">
        <v>233</v>
      </c>
      <c r="T48" s="454"/>
      <c r="U48" s="763" t="s">
        <v>234</v>
      </c>
      <c r="V48" s="764" t="s">
        <v>234</v>
      </c>
      <c r="W48" s="186"/>
    </row>
    <row r="49" spans="1:23" s="18" customFormat="1" ht="15" customHeight="1">
      <c r="A49" s="58" t="str">
        <f>Parameters!R46</f>
        <v>H50</v>
      </c>
      <c r="B49" s="290" t="s">
        <v>235</v>
      </c>
      <c r="C49" s="290"/>
      <c r="D49" s="753" t="s">
        <v>650</v>
      </c>
      <c r="E49" s="753"/>
      <c r="F49" s="466">
        <v>10860.840150921098</v>
      </c>
      <c r="G49" s="291">
        <v>10686.458910864862</v>
      </c>
      <c r="H49" s="292">
        <v>11268.285267755278</v>
      </c>
      <c r="I49" s="466">
        <v>11188.582618449647</v>
      </c>
      <c r="J49" s="292">
        <v>10645.863252794357</v>
      </c>
      <c r="K49" s="466">
        <v>9664.4146121648573</v>
      </c>
      <c r="L49" s="292">
        <v>9691.8677551978471</v>
      </c>
      <c r="M49" s="292">
        <v>9774.8889067422042</v>
      </c>
      <c r="N49" s="466">
        <v>11193.837005607265</v>
      </c>
      <c r="O49" s="292">
        <v>2516.4671200150415</v>
      </c>
      <c r="P49" s="292">
        <v>2188.0156510402039</v>
      </c>
      <c r="Q49" s="466">
        <v>250.20310524325467</v>
      </c>
      <c r="R49" s="291">
        <v>387.30393252620104</v>
      </c>
      <c r="S49" s="453" t="s">
        <v>235</v>
      </c>
      <c r="T49" s="454"/>
      <c r="U49" s="763" t="s">
        <v>133</v>
      </c>
      <c r="V49" s="764" t="s">
        <v>133</v>
      </c>
      <c r="W49" s="186"/>
    </row>
    <row r="50" spans="1:23" s="19" customFormat="1" ht="15" customHeight="1">
      <c r="A50" s="58" t="str">
        <f>Parameters!R47</f>
        <v>H51</v>
      </c>
      <c r="B50" s="290" t="s">
        <v>236</v>
      </c>
      <c r="C50" s="290"/>
      <c r="D50" s="753" t="s">
        <v>651</v>
      </c>
      <c r="E50" s="753"/>
      <c r="F50" s="466">
        <v>34817.823588529194</v>
      </c>
      <c r="G50" s="291">
        <v>33983.216104596053</v>
      </c>
      <c r="H50" s="292">
        <v>35916.186309415636</v>
      </c>
      <c r="I50" s="466">
        <v>35358.60039006533</v>
      </c>
      <c r="J50" s="292">
        <v>35145.787281800636</v>
      </c>
      <c r="K50" s="466">
        <v>32198.345127993918</v>
      </c>
      <c r="L50" s="292">
        <v>33750.117274107935</v>
      </c>
      <c r="M50" s="292">
        <v>34860.395542056634</v>
      </c>
      <c r="N50" s="466">
        <v>38356.162882895042</v>
      </c>
      <c r="O50" s="292">
        <v>19666.103506801832</v>
      </c>
      <c r="P50" s="292">
        <v>22581.09764311638</v>
      </c>
      <c r="Q50" s="466">
        <v>22960.22674245638</v>
      </c>
      <c r="R50" s="291">
        <v>10893.19767705216</v>
      </c>
      <c r="S50" s="453" t="s">
        <v>236</v>
      </c>
      <c r="T50" s="454"/>
      <c r="U50" s="763" t="s">
        <v>134</v>
      </c>
      <c r="V50" s="764" t="s">
        <v>134</v>
      </c>
      <c r="W50" s="187"/>
    </row>
    <row r="51" spans="1:23" s="19" customFormat="1" ht="15" customHeight="1">
      <c r="A51" s="58" t="str">
        <f>Parameters!R48</f>
        <v>H52</v>
      </c>
      <c r="B51" s="290" t="s">
        <v>237</v>
      </c>
      <c r="C51" s="290"/>
      <c r="D51" s="753" t="s">
        <v>652</v>
      </c>
      <c r="E51" s="753"/>
      <c r="F51" s="466">
        <v>6078.5355524984079</v>
      </c>
      <c r="G51" s="291">
        <v>6081.2433172391502</v>
      </c>
      <c r="H51" s="292">
        <v>6612.9669132314284</v>
      </c>
      <c r="I51" s="466">
        <v>6547.2667467592582</v>
      </c>
      <c r="J51" s="292">
        <v>6210.4323845801855</v>
      </c>
      <c r="K51" s="466">
        <v>5607.0772962989868</v>
      </c>
      <c r="L51" s="292">
        <v>5626.6006665119257</v>
      </c>
      <c r="M51" s="292">
        <v>5670.1644826756155</v>
      </c>
      <c r="N51" s="466">
        <v>6362.9775427755085</v>
      </c>
      <c r="O51" s="292">
        <v>7422.3648243959951</v>
      </c>
      <c r="P51" s="292">
        <v>7163.3629382291347</v>
      </c>
      <c r="Q51" s="466">
        <v>1053.9048551662372</v>
      </c>
      <c r="R51" s="291">
        <v>997.49570730460346</v>
      </c>
      <c r="S51" s="453" t="s">
        <v>237</v>
      </c>
      <c r="T51" s="454"/>
      <c r="U51" s="763" t="s">
        <v>238</v>
      </c>
      <c r="V51" s="764" t="s">
        <v>238</v>
      </c>
      <c r="W51" s="187"/>
    </row>
    <row r="52" spans="1:23" s="19" customFormat="1" ht="15" customHeight="1">
      <c r="A52" s="58" t="str">
        <f>Parameters!R49</f>
        <v>H53</v>
      </c>
      <c r="B52" s="290" t="s">
        <v>239</v>
      </c>
      <c r="C52" s="290"/>
      <c r="D52" s="753" t="s">
        <v>653</v>
      </c>
      <c r="E52" s="753"/>
      <c r="F52" s="466">
        <v>1085.8516998377536</v>
      </c>
      <c r="G52" s="291">
        <v>1110.334170860913</v>
      </c>
      <c r="H52" s="292">
        <v>1199.7275079163621</v>
      </c>
      <c r="I52" s="466">
        <v>1164.8284176062123</v>
      </c>
      <c r="J52" s="292">
        <v>1091.0662052600924</v>
      </c>
      <c r="K52" s="466">
        <v>972.21599943794934</v>
      </c>
      <c r="L52" s="292">
        <v>949.2957063568997</v>
      </c>
      <c r="M52" s="292">
        <v>948.61873419687277</v>
      </c>
      <c r="N52" s="466">
        <v>1051.826016530375</v>
      </c>
      <c r="O52" s="292">
        <v>1193.6008187445864</v>
      </c>
      <c r="P52" s="292">
        <v>1144.7533628993835</v>
      </c>
      <c r="Q52" s="466">
        <v>515.34534033018838</v>
      </c>
      <c r="R52" s="291">
        <v>483.05764619968977</v>
      </c>
      <c r="S52" s="453" t="s">
        <v>239</v>
      </c>
      <c r="T52" s="454"/>
      <c r="U52" s="763" t="s">
        <v>240</v>
      </c>
      <c r="V52" s="764" t="s">
        <v>240</v>
      </c>
      <c r="W52" s="187"/>
    </row>
    <row r="53" spans="1:23" s="18" customFormat="1" ht="34.5" customHeight="1">
      <c r="A53" s="59" t="str">
        <f>Parameters!R50</f>
        <v>I</v>
      </c>
      <c r="B53" s="293" t="s">
        <v>132</v>
      </c>
      <c r="C53" s="293"/>
      <c r="D53" s="752" t="s">
        <v>654</v>
      </c>
      <c r="E53" s="752"/>
      <c r="F53" s="465">
        <v>1861.2172826131612</v>
      </c>
      <c r="G53" s="286">
        <v>1756.2568268226469</v>
      </c>
      <c r="H53" s="287">
        <v>1666.7499550625853</v>
      </c>
      <c r="I53" s="465">
        <v>1545.2899487236195</v>
      </c>
      <c r="J53" s="287">
        <v>1420.8518743308932</v>
      </c>
      <c r="K53" s="465">
        <v>1235.9145342000545</v>
      </c>
      <c r="L53" s="287">
        <v>1152.4516270431252</v>
      </c>
      <c r="M53" s="287">
        <v>1135.5165561673016</v>
      </c>
      <c r="N53" s="465">
        <v>1242.46144609115</v>
      </c>
      <c r="O53" s="287">
        <v>1283.6420140215064</v>
      </c>
      <c r="P53" s="287">
        <v>1222.4638908061513</v>
      </c>
      <c r="Q53" s="465">
        <v>2569.5021460174794</v>
      </c>
      <c r="R53" s="286">
        <v>2401.1399281210879</v>
      </c>
      <c r="S53" s="455" t="s">
        <v>132</v>
      </c>
      <c r="T53" s="456"/>
      <c r="U53" s="761" t="s">
        <v>241</v>
      </c>
      <c r="V53" s="762" t="s">
        <v>241</v>
      </c>
      <c r="W53" s="186"/>
    </row>
    <row r="54" spans="1:23" s="18" customFormat="1" ht="21" customHeight="1">
      <c r="A54" s="59" t="str">
        <f>Parameters!R51</f>
        <v>J</v>
      </c>
      <c r="B54" s="293" t="s">
        <v>78</v>
      </c>
      <c r="C54" s="293"/>
      <c r="D54" s="752" t="s">
        <v>655</v>
      </c>
      <c r="E54" s="752"/>
      <c r="F54" s="465">
        <v>8017.4052632875391</v>
      </c>
      <c r="G54" s="286">
        <v>7979.207343120057</v>
      </c>
      <c r="H54" s="287">
        <v>8142.0629856240612</v>
      </c>
      <c r="I54" s="465">
        <v>7955.6932680717182</v>
      </c>
      <c r="J54" s="287">
        <v>7491.5253253183955</v>
      </c>
      <c r="K54" s="465">
        <v>6721.0724381444643</v>
      </c>
      <c r="L54" s="287">
        <v>6664.9585772250539</v>
      </c>
      <c r="M54" s="287">
        <v>6709.8223549281811</v>
      </c>
      <c r="N54" s="465">
        <v>7484.874345504938</v>
      </c>
      <c r="O54" s="287">
        <v>9056.8945906577046</v>
      </c>
      <c r="P54" s="287">
        <v>8546.1455349494827</v>
      </c>
      <c r="Q54" s="465">
        <v>11348.380868466702</v>
      </c>
      <c r="R54" s="286">
        <v>10695.734016189117</v>
      </c>
      <c r="S54" s="455" t="s">
        <v>78</v>
      </c>
      <c r="T54" s="456"/>
      <c r="U54" s="761" t="s">
        <v>77</v>
      </c>
      <c r="V54" s="762" t="s">
        <v>77</v>
      </c>
      <c r="W54" s="186"/>
    </row>
    <row r="55" spans="1:23" s="18" customFormat="1" ht="37.5" customHeight="1">
      <c r="A55" s="60" t="str">
        <f>Parameters!R52</f>
        <v>J58-J60</v>
      </c>
      <c r="B55" s="294" t="s">
        <v>69</v>
      </c>
      <c r="C55" s="294"/>
      <c r="D55" s="754" t="s">
        <v>656</v>
      </c>
      <c r="E55" s="754"/>
      <c r="F55" s="467">
        <v>2711.7850966911487</v>
      </c>
      <c r="G55" s="295">
        <v>2735.0281978086127</v>
      </c>
      <c r="H55" s="296">
        <v>2781.7664938403441</v>
      </c>
      <c r="I55" s="467">
        <v>2691.3069452202731</v>
      </c>
      <c r="J55" s="296">
        <v>2531.3024482028795</v>
      </c>
      <c r="K55" s="467">
        <v>2256.0366316392137</v>
      </c>
      <c r="L55" s="296">
        <v>2234.8823284234677</v>
      </c>
      <c r="M55" s="296">
        <v>2233.3107661471354</v>
      </c>
      <c r="N55" s="467">
        <v>2453.9074321820381</v>
      </c>
      <c r="O55" s="296">
        <v>2971.3620885519335</v>
      </c>
      <c r="P55" s="296">
        <v>2764.1803062661643</v>
      </c>
      <c r="Q55" s="467">
        <v>1998.8947159373502</v>
      </c>
      <c r="R55" s="295">
        <v>1878.2543513550113</v>
      </c>
      <c r="S55" s="457" t="s">
        <v>69</v>
      </c>
      <c r="T55" s="458"/>
      <c r="U55" s="768" t="s">
        <v>68</v>
      </c>
      <c r="V55" s="769" t="s">
        <v>68</v>
      </c>
      <c r="W55" s="186"/>
    </row>
    <row r="56" spans="1:23" s="19" customFormat="1" ht="15" customHeight="1">
      <c r="A56" s="58" t="str">
        <f>Parameters!R53</f>
        <v>J58</v>
      </c>
      <c r="B56" s="290" t="s">
        <v>242</v>
      </c>
      <c r="C56" s="290"/>
      <c r="D56" s="753" t="s">
        <v>584</v>
      </c>
      <c r="E56" s="753"/>
      <c r="F56" s="466">
        <v>916.96229076663997</v>
      </c>
      <c r="G56" s="291">
        <v>940.04763987828221</v>
      </c>
      <c r="H56" s="292">
        <v>963.345748124083</v>
      </c>
      <c r="I56" s="466">
        <v>917.56500391118345</v>
      </c>
      <c r="J56" s="292">
        <v>861.18221915495565</v>
      </c>
      <c r="K56" s="466">
        <v>763.1720965299246</v>
      </c>
      <c r="L56" s="292">
        <v>751.82038591254343</v>
      </c>
      <c r="M56" s="292">
        <v>746.08855740013496</v>
      </c>
      <c r="N56" s="466">
        <v>827.21864810231386</v>
      </c>
      <c r="O56" s="292">
        <v>1013.9910725147204</v>
      </c>
      <c r="P56" s="292">
        <v>930.46675871995274</v>
      </c>
      <c r="Q56" s="466">
        <v>583.59133581240656</v>
      </c>
      <c r="R56" s="291">
        <v>544.77742929657506</v>
      </c>
      <c r="S56" s="453" t="s">
        <v>242</v>
      </c>
      <c r="T56" s="454"/>
      <c r="U56" s="763" t="s">
        <v>243</v>
      </c>
      <c r="V56" s="764" t="s">
        <v>243</v>
      </c>
      <c r="W56" s="187"/>
    </row>
    <row r="57" spans="1:23" s="19" customFormat="1" ht="37.5" customHeight="1">
      <c r="A57" s="58" t="str">
        <f>Parameters!R54</f>
        <v>J59_J60</v>
      </c>
      <c r="B57" s="290" t="s">
        <v>244</v>
      </c>
      <c r="C57" s="290"/>
      <c r="D57" s="753" t="s">
        <v>657</v>
      </c>
      <c r="E57" s="753"/>
      <c r="F57" s="466">
        <v>1794.8228059245096</v>
      </c>
      <c r="G57" s="291">
        <v>1794.9805579303309</v>
      </c>
      <c r="H57" s="292">
        <v>1818.4207457162613</v>
      </c>
      <c r="I57" s="466">
        <v>1773.7419413090893</v>
      </c>
      <c r="J57" s="292">
        <v>1670.1202290479241</v>
      </c>
      <c r="K57" s="466">
        <v>1492.8645351092885</v>
      </c>
      <c r="L57" s="292">
        <v>1483.0619425109244</v>
      </c>
      <c r="M57" s="292">
        <v>1487.2222087470009</v>
      </c>
      <c r="N57" s="466">
        <v>1626.6887840797247</v>
      </c>
      <c r="O57" s="292">
        <v>1957.3710160372136</v>
      </c>
      <c r="P57" s="292">
        <v>1833.7135475462114</v>
      </c>
      <c r="Q57" s="466">
        <v>1415.3033801249442</v>
      </c>
      <c r="R57" s="291">
        <v>1333.4769220584367</v>
      </c>
      <c r="S57" s="453" t="s">
        <v>244</v>
      </c>
      <c r="T57" s="454"/>
      <c r="U57" s="763" t="s">
        <v>245</v>
      </c>
      <c r="V57" s="764" t="s">
        <v>245</v>
      </c>
      <c r="W57" s="187"/>
    </row>
    <row r="58" spans="1:23" s="19" customFormat="1" ht="15" customHeight="1">
      <c r="A58" s="60" t="str">
        <f>Parameters!R55</f>
        <v>J61</v>
      </c>
      <c r="B58" s="294" t="s">
        <v>246</v>
      </c>
      <c r="C58" s="294"/>
      <c r="D58" s="754" t="s">
        <v>658</v>
      </c>
      <c r="E58" s="754"/>
      <c r="F58" s="467">
        <v>2784.2784784718001</v>
      </c>
      <c r="G58" s="295">
        <v>2731.70557566773</v>
      </c>
      <c r="H58" s="296">
        <v>2762.8490377850385</v>
      </c>
      <c r="I58" s="467">
        <v>2697.7632791990382</v>
      </c>
      <c r="J58" s="296">
        <v>2528.0890615625767</v>
      </c>
      <c r="K58" s="467">
        <v>2326.4122723924784</v>
      </c>
      <c r="L58" s="296">
        <v>2300.0111902382987</v>
      </c>
      <c r="M58" s="296">
        <v>2307.3286670717048</v>
      </c>
      <c r="N58" s="467">
        <v>2590.9212344091738</v>
      </c>
      <c r="O58" s="296">
        <v>3100.4800675657489</v>
      </c>
      <c r="P58" s="296">
        <v>2918.4605573977042</v>
      </c>
      <c r="Q58" s="467">
        <v>3784.2615748764401</v>
      </c>
      <c r="R58" s="295">
        <v>3561.0149574088264</v>
      </c>
      <c r="S58" s="457" t="s">
        <v>246</v>
      </c>
      <c r="T58" s="458"/>
      <c r="U58" s="768" t="s">
        <v>247</v>
      </c>
      <c r="V58" s="769" t="s">
        <v>247</v>
      </c>
      <c r="W58" s="187"/>
    </row>
    <row r="59" spans="1:23" s="18" customFormat="1" ht="37.5" customHeight="1">
      <c r="A59" s="60" t="str">
        <f>Parameters!R56</f>
        <v>J62_J63</v>
      </c>
      <c r="B59" s="294" t="s">
        <v>249</v>
      </c>
      <c r="C59" s="294"/>
      <c r="D59" s="754" t="s">
        <v>659</v>
      </c>
      <c r="E59" s="754"/>
      <c r="F59" s="467">
        <v>2521.3416881245921</v>
      </c>
      <c r="G59" s="295">
        <v>2512.4735696437137</v>
      </c>
      <c r="H59" s="296">
        <v>2597.4474539986782</v>
      </c>
      <c r="I59" s="467">
        <v>2566.6230436524047</v>
      </c>
      <c r="J59" s="296">
        <v>2432.1338155529388</v>
      </c>
      <c r="K59" s="467">
        <v>2138.6235341127731</v>
      </c>
      <c r="L59" s="296">
        <v>2130.0650585632875</v>
      </c>
      <c r="M59" s="296">
        <v>2169.1829217093405</v>
      </c>
      <c r="N59" s="467">
        <v>2440.0456789137261</v>
      </c>
      <c r="O59" s="296">
        <v>2985.0524345400222</v>
      </c>
      <c r="P59" s="296">
        <v>2863.5046712856147</v>
      </c>
      <c r="Q59" s="467">
        <v>5565.2245776529089</v>
      </c>
      <c r="R59" s="295">
        <v>5256.4647074252807</v>
      </c>
      <c r="S59" s="457" t="s">
        <v>249</v>
      </c>
      <c r="T59" s="458"/>
      <c r="U59" s="768" t="s">
        <v>248</v>
      </c>
      <c r="V59" s="769" t="s">
        <v>248</v>
      </c>
      <c r="W59" s="186"/>
    </row>
    <row r="60" spans="1:23" s="18" customFormat="1" ht="20.25" customHeight="1">
      <c r="A60" s="59" t="str">
        <f>Parameters!R57</f>
        <v>K</v>
      </c>
      <c r="B60" s="293" t="s">
        <v>80</v>
      </c>
      <c r="C60" s="293"/>
      <c r="D60" s="752" t="s">
        <v>660</v>
      </c>
      <c r="E60" s="752"/>
      <c r="F60" s="465">
        <v>3637.1683303888735</v>
      </c>
      <c r="G60" s="286">
        <v>3588.9649034795452</v>
      </c>
      <c r="H60" s="287">
        <v>3698.8893043565718</v>
      </c>
      <c r="I60" s="465">
        <v>3562.3513406999655</v>
      </c>
      <c r="J60" s="287">
        <v>3090.2488594955512</v>
      </c>
      <c r="K60" s="465">
        <v>2646.637525865156</v>
      </c>
      <c r="L60" s="287">
        <v>2542.9362914839999</v>
      </c>
      <c r="M60" s="287">
        <v>2535.6837799284272</v>
      </c>
      <c r="N60" s="465">
        <v>2787.2595818679642</v>
      </c>
      <c r="O60" s="287">
        <v>3423.2002636899956</v>
      </c>
      <c r="P60" s="287">
        <v>3264.1257350941746</v>
      </c>
      <c r="Q60" s="465">
        <v>7480.4340078763771</v>
      </c>
      <c r="R60" s="286">
        <v>6955.9117173662426</v>
      </c>
      <c r="S60" s="455" t="s">
        <v>80</v>
      </c>
      <c r="T60" s="456"/>
      <c r="U60" s="761" t="s">
        <v>79</v>
      </c>
      <c r="V60" s="762" t="s">
        <v>79</v>
      </c>
      <c r="W60" s="186"/>
    </row>
    <row r="61" spans="1:23" s="19" customFormat="1" ht="15" customHeight="1">
      <c r="A61" s="58" t="str">
        <f>Parameters!R58</f>
        <v>K64</v>
      </c>
      <c r="B61" s="290" t="s">
        <v>250</v>
      </c>
      <c r="C61" s="290"/>
      <c r="D61" s="753" t="s">
        <v>661</v>
      </c>
      <c r="E61" s="753"/>
      <c r="F61" s="466">
        <v>2763.1499709722852</v>
      </c>
      <c r="G61" s="291">
        <v>2758.0758345637851</v>
      </c>
      <c r="H61" s="292">
        <v>2857.1117855938301</v>
      </c>
      <c r="I61" s="466">
        <v>2753.394884866399</v>
      </c>
      <c r="J61" s="292">
        <v>2341.3945696069536</v>
      </c>
      <c r="K61" s="466">
        <v>1985.7255942120389</v>
      </c>
      <c r="L61" s="292">
        <v>1915.4849162582841</v>
      </c>
      <c r="M61" s="292">
        <v>1905.2094896015656</v>
      </c>
      <c r="N61" s="466">
        <v>2095.0996485120318</v>
      </c>
      <c r="O61" s="292">
        <v>2636.6081703674686</v>
      </c>
      <c r="P61" s="292">
        <v>2515.4959109668976</v>
      </c>
      <c r="Q61" s="466">
        <v>5325.6251877108007</v>
      </c>
      <c r="R61" s="291">
        <v>4926.7746880129607</v>
      </c>
      <c r="S61" s="453" t="s">
        <v>250</v>
      </c>
      <c r="T61" s="454"/>
      <c r="U61" s="763" t="s">
        <v>251</v>
      </c>
      <c r="V61" s="764" t="s">
        <v>251</v>
      </c>
      <c r="W61" s="187"/>
    </row>
    <row r="62" spans="1:23" s="19" customFormat="1" ht="24.75" customHeight="1">
      <c r="A62" s="58" t="str">
        <f>Parameters!R59</f>
        <v>K65</v>
      </c>
      <c r="B62" s="290" t="s">
        <v>253</v>
      </c>
      <c r="C62" s="290"/>
      <c r="D62" s="753" t="s">
        <v>662</v>
      </c>
      <c r="E62" s="753"/>
      <c r="F62" s="466">
        <v>356.17772147241971</v>
      </c>
      <c r="G62" s="291">
        <v>347.07370212572164</v>
      </c>
      <c r="H62" s="292">
        <v>342.93837465136102</v>
      </c>
      <c r="I62" s="466">
        <v>326.4309828763474</v>
      </c>
      <c r="J62" s="292">
        <v>301.71725897137003</v>
      </c>
      <c r="K62" s="466">
        <v>265.80230307977098</v>
      </c>
      <c r="L62" s="292">
        <v>250.28459952528749</v>
      </c>
      <c r="M62" s="292">
        <v>246.54370286992355</v>
      </c>
      <c r="N62" s="466">
        <v>264.82844582789568</v>
      </c>
      <c r="O62" s="292">
        <v>284.13398893213974</v>
      </c>
      <c r="P62" s="292">
        <v>273.46805232359725</v>
      </c>
      <c r="Q62" s="466">
        <v>43.236295698091524</v>
      </c>
      <c r="R62" s="291">
        <v>39.951914773928451</v>
      </c>
      <c r="S62" s="453" t="s">
        <v>253</v>
      </c>
      <c r="T62" s="454"/>
      <c r="U62" s="763" t="s">
        <v>252</v>
      </c>
      <c r="V62" s="764" t="s">
        <v>252</v>
      </c>
      <c r="W62" s="187"/>
    </row>
    <row r="63" spans="1:23" s="19" customFormat="1" ht="15" customHeight="1">
      <c r="A63" s="58" t="str">
        <f>Parameters!R60</f>
        <v>K66</v>
      </c>
      <c r="B63" s="290" t="s">
        <v>255</v>
      </c>
      <c r="C63" s="290"/>
      <c r="D63" s="753" t="s">
        <v>663</v>
      </c>
      <c r="E63" s="753"/>
      <c r="F63" s="466">
        <v>517.84063794416852</v>
      </c>
      <c r="G63" s="291">
        <v>483.81536679003869</v>
      </c>
      <c r="H63" s="292">
        <v>498.83914411138011</v>
      </c>
      <c r="I63" s="466">
        <v>482.52547295721899</v>
      </c>
      <c r="J63" s="292">
        <v>447.13703091722732</v>
      </c>
      <c r="K63" s="466">
        <v>395.1096285733459</v>
      </c>
      <c r="L63" s="292">
        <v>377.16677570042839</v>
      </c>
      <c r="M63" s="292">
        <v>383.93058745693776</v>
      </c>
      <c r="N63" s="466">
        <v>427.33148752803618</v>
      </c>
      <c r="O63" s="292">
        <v>502.45810439038809</v>
      </c>
      <c r="P63" s="292">
        <v>475.1617718036801</v>
      </c>
      <c r="Q63" s="466">
        <v>2111.5725244674841</v>
      </c>
      <c r="R63" s="291">
        <v>1989.1851145793532</v>
      </c>
      <c r="S63" s="453" t="s">
        <v>255</v>
      </c>
      <c r="T63" s="454"/>
      <c r="U63" s="763" t="s">
        <v>254</v>
      </c>
      <c r="V63" s="764" t="s">
        <v>254</v>
      </c>
      <c r="W63" s="187"/>
    </row>
    <row r="64" spans="1:23" s="19" customFormat="1" ht="20.25" customHeight="1">
      <c r="A64" s="59" t="str">
        <f>Parameters!R61</f>
        <v>L</v>
      </c>
      <c r="B64" s="293" t="s">
        <v>135</v>
      </c>
      <c r="C64" s="293"/>
      <c r="D64" s="752" t="s">
        <v>585</v>
      </c>
      <c r="E64" s="752"/>
      <c r="F64" s="465">
        <v>3729.1882603826207</v>
      </c>
      <c r="G64" s="286">
        <v>3672.3096624461105</v>
      </c>
      <c r="H64" s="287">
        <v>3664.3832978447422</v>
      </c>
      <c r="I64" s="465">
        <v>3522.4078500351043</v>
      </c>
      <c r="J64" s="287">
        <v>3267.0559892120064</v>
      </c>
      <c r="K64" s="465">
        <v>2906.6983721696183</v>
      </c>
      <c r="L64" s="287">
        <v>2831.4042770563378</v>
      </c>
      <c r="M64" s="287">
        <v>2816.9648501158908</v>
      </c>
      <c r="N64" s="465">
        <v>3119.1095308678869</v>
      </c>
      <c r="O64" s="287">
        <v>3484.6804072882755</v>
      </c>
      <c r="P64" s="287">
        <v>3327.9226724419714</v>
      </c>
      <c r="Q64" s="286">
        <v>5020.3615609658145</v>
      </c>
      <c r="R64" s="286">
        <v>4731.0169781777204</v>
      </c>
      <c r="S64" s="456" t="s">
        <v>135</v>
      </c>
      <c r="T64" s="456"/>
      <c r="U64" s="761" t="s">
        <v>116</v>
      </c>
      <c r="V64" s="762" t="s">
        <v>116</v>
      </c>
      <c r="W64" s="187"/>
    </row>
    <row r="65" spans="1:23" s="19" customFormat="1" ht="21" customHeight="1">
      <c r="A65" s="59" t="str">
        <f>Parameters!R63</f>
        <v>M</v>
      </c>
      <c r="B65" s="293" t="s">
        <v>81</v>
      </c>
      <c r="C65" s="293"/>
      <c r="D65" s="752" t="s">
        <v>586</v>
      </c>
      <c r="E65" s="752"/>
      <c r="F65" s="467">
        <v>24129.665573941962</v>
      </c>
      <c r="G65" s="295">
        <v>23558.317811524339</v>
      </c>
      <c r="H65" s="296">
        <v>22827.257142476621</v>
      </c>
      <c r="I65" s="467">
        <v>22005.991446268359</v>
      </c>
      <c r="J65" s="296">
        <v>20481.326933024498</v>
      </c>
      <c r="K65" s="467">
        <v>18165.903836748548</v>
      </c>
      <c r="L65" s="296">
        <v>17768.584862013704</v>
      </c>
      <c r="M65" s="296">
        <v>17673.780024684565</v>
      </c>
      <c r="N65" s="296">
        <v>19570.61964319841</v>
      </c>
      <c r="O65" s="296">
        <v>21654.801470042439</v>
      </c>
      <c r="P65" s="296">
        <v>20789.221178818781</v>
      </c>
      <c r="Q65" s="295">
        <v>11322.239337560275</v>
      </c>
      <c r="R65" s="295">
        <v>10697.043774132415</v>
      </c>
      <c r="S65" s="456" t="s">
        <v>81</v>
      </c>
      <c r="T65" s="456"/>
      <c r="U65" s="761" t="s">
        <v>82</v>
      </c>
      <c r="V65" s="762" t="s">
        <v>82</v>
      </c>
      <c r="W65" s="187"/>
    </row>
    <row r="66" spans="1:23" s="19" customFormat="1" ht="54.75" customHeight="1">
      <c r="A66" s="60" t="str">
        <f>Parameters!R64</f>
        <v>M69-M71</v>
      </c>
      <c r="B66" s="294" t="s">
        <v>71</v>
      </c>
      <c r="C66" s="294"/>
      <c r="D66" s="754" t="s">
        <v>587</v>
      </c>
      <c r="E66" s="754"/>
      <c r="F66" s="466">
        <v>16949.805380791266</v>
      </c>
      <c r="G66" s="291">
        <v>16489.938443584382</v>
      </c>
      <c r="H66" s="292">
        <v>15823.208340631068</v>
      </c>
      <c r="I66" s="466">
        <v>15206.571789573127</v>
      </c>
      <c r="J66" s="292">
        <v>14127.349830204497</v>
      </c>
      <c r="K66" s="466">
        <v>12520.881525675995</v>
      </c>
      <c r="L66" s="292">
        <v>12218.186648093026</v>
      </c>
      <c r="M66" s="292">
        <v>12114.241962481748</v>
      </c>
      <c r="N66" s="292">
        <v>13401.096655240397</v>
      </c>
      <c r="O66" s="292">
        <v>14732.428579996546</v>
      </c>
      <c r="P66" s="292">
        <v>14125.588129215786</v>
      </c>
      <c r="Q66" s="291">
        <v>5339.1918287013814</v>
      </c>
      <c r="R66" s="291">
        <v>5047.6907705693211</v>
      </c>
      <c r="S66" s="458" t="s">
        <v>71</v>
      </c>
      <c r="T66" s="458"/>
      <c r="U66" s="768" t="s">
        <v>70</v>
      </c>
      <c r="V66" s="769" t="s">
        <v>70</v>
      </c>
      <c r="W66" s="187"/>
    </row>
    <row r="67" spans="1:23" s="18" customFormat="1" ht="24.75" customHeight="1">
      <c r="A67" s="58" t="str">
        <f>Parameters!R65</f>
        <v>M69_M70</v>
      </c>
      <c r="B67" s="290" t="s">
        <v>258</v>
      </c>
      <c r="C67" s="290"/>
      <c r="D67" s="753" t="s">
        <v>588</v>
      </c>
      <c r="E67" s="753"/>
      <c r="F67" s="466">
        <v>10851.557102655861</v>
      </c>
      <c r="G67" s="291">
        <v>10595.491585593791</v>
      </c>
      <c r="H67" s="292">
        <v>10282.023685056975</v>
      </c>
      <c r="I67" s="466">
        <v>9890.1460134273548</v>
      </c>
      <c r="J67" s="292">
        <v>9224.5950896531267</v>
      </c>
      <c r="K67" s="466">
        <v>8220.1817558925159</v>
      </c>
      <c r="L67" s="292">
        <v>8053.35314076123</v>
      </c>
      <c r="M67" s="292">
        <v>8002.8775445262299</v>
      </c>
      <c r="N67" s="292">
        <v>8881.1633616059662</v>
      </c>
      <c r="O67" s="292">
        <v>9779.9004433950013</v>
      </c>
      <c r="P67" s="292">
        <v>9374.3872107210318</v>
      </c>
      <c r="Q67" s="291">
        <v>2908.2533128732034</v>
      </c>
      <c r="R67" s="291">
        <v>2755.3507523945473</v>
      </c>
      <c r="S67" s="454" t="s">
        <v>258</v>
      </c>
      <c r="T67" s="454"/>
      <c r="U67" s="763" t="s">
        <v>257</v>
      </c>
      <c r="V67" s="764" t="s">
        <v>257</v>
      </c>
      <c r="W67" s="186"/>
    </row>
    <row r="68" spans="1:23" s="18" customFormat="1" ht="15" customHeight="1">
      <c r="A68" s="58" t="str">
        <f>Parameters!R66</f>
        <v>M71</v>
      </c>
      <c r="B68" s="290" t="s">
        <v>260</v>
      </c>
      <c r="C68" s="290"/>
      <c r="D68" s="753" t="s">
        <v>589</v>
      </c>
      <c r="E68" s="753"/>
      <c r="F68" s="467">
        <v>5496.8638761116499</v>
      </c>
      <c r="G68" s="295">
        <v>5367.9030505211758</v>
      </c>
      <c r="H68" s="296">
        <v>5197.9832731181514</v>
      </c>
      <c r="I68" s="467">
        <v>5036.7212693405108</v>
      </c>
      <c r="J68" s="296">
        <v>4674.5724053348604</v>
      </c>
      <c r="K68" s="467">
        <v>4127.30109419156</v>
      </c>
      <c r="L68" s="296">
        <v>4032.18474160494</v>
      </c>
      <c r="M68" s="296">
        <v>4002.3825154574702</v>
      </c>
      <c r="N68" s="296">
        <v>4421.0513203544515</v>
      </c>
      <c r="O68" s="296">
        <v>4918.9695785971371</v>
      </c>
      <c r="P68" s="296">
        <v>4725.9533616886383</v>
      </c>
      <c r="Q68" s="467">
        <v>2430.9385158281789</v>
      </c>
      <c r="R68" s="295">
        <v>2292.3400181747752</v>
      </c>
      <c r="S68" s="453" t="s">
        <v>260</v>
      </c>
      <c r="T68" s="454"/>
      <c r="U68" s="763" t="s">
        <v>259</v>
      </c>
      <c r="V68" s="764" t="s">
        <v>259</v>
      </c>
      <c r="W68" s="186"/>
    </row>
    <row r="69" spans="1:23" s="18" customFormat="1" ht="15" customHeight="1">
      <c r="A69" s="60" t="str">
        <f>Parameters!R67</f>
        <v>M72</v>
      </c>
      <c r="B69" s="294" t="s">
        <v>261</v>
      </c>
      <c r="C69" s="294"/>
      <c r="D69" s="754" t="s">
        <v>590</v>
      </c>
      <c r="E69" s="754"/>
      <c r="F69" s="467">
        <v>2055.603699951404</v>
      </c>
      <c r="G69" s="295">
        <v>2003.4537528138187</v>
      </c>
      <c r="H69" s="296">
        <v>1951.7630006355541</v>
      </c>
      <c r="I69" s="467">
        <v>1871.9339647495722</v>
      </c>
      <c r="J69" s="296">
        <v>1743.3562724303047</v>
      </c>
      <c r="K69" s="467">
        <v>1545.488495032459</v>
      </c>
      <c r="L69" s="296">
        <v>1502.5120247221641</v>
      </c>
      <c r="M69" s="296">
        <v>1492.8065835715588</v>
      </c>
      <c r="N69" s="296">
        <v>1649.1218012960071</v>
      </c>
      <c r="O69" s="296">
        <v>1838.1787242384694</v>
      </c>
      <c r="P69" s="296">
        <v>1758.1112847134766</v>
      </c>
      <c r="Q69" s="467">
        <v>2089.5464742008262</v>
      </c>
      <c r="R69" s="295">
        <v>1972.9801891094726</v>
      </c>
      <c r="S69" s="457" t="s">
        <v>261</v>
      </c>
      <c r="T69" s="458"/>
      <c r="U69" s="768" t="s">
        <v>262</v>
      </c>
      <c r="V69" s="769" t="s">
        <v>262</v>
      </c>
      <c r="W69" s="186"/>
    </row>
    <row r="70" spans="1:23" s="18" customFormat="1" ht="25.5" customHeight="1">
      <c r="A70" s="60" t="str">
        <f>Parameters!R68</f>
        <v>M73-M75</v>
      </c>
      <c r="B70" s="294" t="s">
        <v>73</v>
      </c>
      <c r="C70" s="294"/>
      <c r="D70" s="754" t="s">
        <v>591</v>
      </c>
      <c r="E70" s="754"/>
      <c r="F70" s="466">
        <v>5725.6408952230486</v>
      </c>
      <c r="G70" s="291">
        <v>5591.4694225955518</v>
      </c>
      <c r="H70" s="292">
        <v>5395.4871836659431</v>
      </c>
      <c r="I70" s="466">
        <v>5207.1901987509173</v>
      </c>
      <c r="J70" s="292">
        <v>4838.8031656062039</v>
      </c>
      <c r="K70" s="466">
        <v>4272.9324916320138</v>
      </c>
      <c r="L70" s="292">
        <v>4180.534954925366</v>
      </c>
      <c r="M70" s="292">
        <v>4175.7133811293043</v>
      </c>
      <c r="N70" s="292">
        <v>4619.2831599419842</v>
      </c>
      <c r="O70" s="292">
        <v>5117.7527238118237</v>
      </c>
      <c r="P70" s="292">
        <v>4930.7693216956332</v>
      </c>
      <c r="Q70" s="466">
        <v>3893.5010346580666</v>
      </c>
      <c r="R70" s="291">
        <v>3676.3728144536185</v>
      </c>
      <c r="S70" s="457" t="s">
        <v>73</v>
      </c>
      <c r="T70" s="458"/>
      <c r="U70" s="768" t="s">
        <v>72</v>
      </c>
      <c r="V70" s="769" t="s">
        <v>72</v>
      </c>
      <c r="W70" s="186"/>
    </row>
    <row r="71" spans="1:23" s="18" customFormat="1" ht="15" customHeight="1">
      <c r="A71" s="58" t="str">
        <f>Parameters!R69</f>
        <v>M73</v>
      </c>
      <c r="B71" s="290" t="s">
        <v>263</v>
      </c>
      <c r="C71" s="290"/>
      <c r="D71" s="753" t="s">
        <v>592</v>
      </c>
      <c r="E71" s="753"/>
      <c r="F71" s="466">
        <v>3240.2800543795524</v>
      </c>
      <c r="G71" s="291">
        <v>3163.7174762477894</v>
      </c>
      <c r="H71" s="292">
        <v>3059.122582022017</v>
      </c>
      <c r="I71" s="466">
        <v>2948.0948537120753</v>
      </c>
      <c r="J71" s="292">
        <v>2734.7361116602415</v>
      </c>
      <c r="K71" s="466">
        <v>2416.9907715043287</v>
      </c>
      <c r="L71" s="292">
        <v>2362.9692393967789</v>
      </c>
      <c r="M71" s="292">
        <v>2358.357478553351</v>
      </c>
      <c r="N71" s="292">
        <v>2607.2036269640507</v>
      </c>
      <c r="O71" s="292">
        <v>2900.0575448549066</v>
      </c>
      <c r="P71" s="292">
        <v>2798.5972897706911</v>
      </c>
      <c r="Q71" s="466">
        <v>3615.4718157895913</v>
      </c>
      <c r="R71" s="291">
        <v>3412.4335308335808</v>
      </c>
      <c r="S71" s="453" t="s">
        <v>263</v>
      </c>
      <c r="T71" s="454"/>
      <c r="U71" s="763" t="s">
        <v>264</v>
      </c>
      <c r="V71" s="764" t="s">
        <v>264</v>
      </c>
      <c r="W71" s="186"/>
    </row>
    <row r="72" spans="1:23" s="19" customFormat="1" ht="15" customHeight="1">
      <c r="A72" s="58" t="str">
        <f>Parameters!R70</f>
        <v>M74_M75</v>
      </c>
      <c r="B72" s="290" t="s">
        <v>266</v>
      </c>
      <c r="C72" s="290"/>
      <c r="D72" s="753" t="s">
        <v>593</v>
      </c>
      <c r="E72" s="753"/>
      <c r="F72" s="465">
        <v>2485.360840843497</v>
      </c>
      <c r="G72" s="286">
        <v>2427.751946347762</v>
      </c>
      <c r="H72" s="287">
        <v>2336.3646016439266</v>
      </c>
      <c r="I72" s="465">
        <v>2259.0953450388424</v>
      </c>
      <c r="J72" s="287">
        <v>2104.0670539459643</v>
      </c>
      <c r="K72" s="465">
        <v>1855.9417201276847</v>
      </c>
      <c r="L72" s="287">
        <v>1817.5657155285874</v>
      </c>
      <c r="M72" s="287">
        <v>1817.3559025759539</v>
      </c>
      <c r="N72" s="287">
        <v>2012.0795329779332</v>
      </c>
      <c r="O72" s="287">
        <v>2217.6951789569171</v>
      </c>
      <c r="P72" s="287">
        <v>2132.172031924943</v>
      </c>
      <c r="Q72" s="465">
        <v>278.0292188684744</v>
      </c>
      <c r="R72" s="286">
        <v>263.93928362003788</v>
      </c>
      <c r="S72" s="453" t="s">
        <v>266</v>
      </c>
      <c r="T72" s="454"/>
      <c r="U72" s="763" t="s">
        <v>265</v>
      </c>
      <c r="V72" s="764" t="s">
        <v>265</v>
      </c>
      <c r="W72" s="187"/>
    </row>
    <row r="73" spans="1:23" s="19" customFormat="1" ht="33.75" customHeight="1">
      <c r="A73" s="59" t="str">
        <f>Parameters!R71</f>
        <v>N</v>
      </c>
      <c r="B73" s="293" t="s">
        <v>83</v>
      </c>
      <c r="C73" s="293"/>
      <c r="D73" s="752" t="s">
        <v>594</v>
      </c>
      <c r="E73" s="752"/>
      <c r="F73" s="466">
        <v>3346.0694938992883</v>
      </c>
      <c r="G73" s="291">
        <v>3321.6636992865774</v>
      </c>
      <c r="H73" s="292">
        <v>3526.494407236899</v>
      </c>
      <c r="I73" s="466">
        <v>3367.0794766661888</v>
      </c>
      <c r="J73" s="292">
        <v>3067.1221707890304</v>
      </c>
      <c r="K73" s="466">
        <v>2723.8840407305365</v>
      </c>
      <c r="L73" s="292">
        <v>2638.2958494219847</v>
      </c>
      <c r="M73" s="292">
        <v>2691.722846656432</v>
      </c>
      <c r="N73" s="292">
        <v>3008.4408061435461</v>
      </c>
      <c r="O73" s="292">
        <v>3608.4086951678883</v>
      </c>
      <c r="P73" s="292">
        <v>3425.7740969800184</v>
      </c>
      <c r="Q73" s="466">
        <v>19712.428513346251</v>
      </c>
      <c r="R73" s="291">
        <v>18568.987573545244</v>
      </c>
      <c r="S73" s="455" t="s">
        <v>83</v>
      </c>
      <c r="T73" s="456"/>
      <c r="U73" s="761" t="s">
        <v>84</v>
      </c>
      <c r="V73" s="762" t="s">
        <v>84</v>
      </c>
      <c r="W73" s="187"/>
    </row>
    <row r="74" spans="1:23" s="19" customFormat="1" ht="15" customHeight="1">
      <c r="A74" s="58" t="str">
        <f>Parameters!R72</f>
        <v>N77</v>
      </c>
      <c r="B74" s="290" t="s">
        <v>268</v>
      </c>
      <c r="C74" s="290"/>
      <c r="D74" s="753" t="s">
        <v>595</v>
      </c>
      <c r="E74" s="753"/>
      <c r="F74" s="466">
        <v>1202.0027618139968</v>
      </c>
      <c r="G74" s="291">
        <v>1176.6574338966104</v>
      </c>
      <c r="H74" s="292">
        <v>1180.9791532472814</v>
      </c>
      <c r="I74" s="466">
        <v>1143.9903873000703</v>
      </c>
      <c r="J74" s="292">
        <v>1021.034370450352</v>
      </c>
      <c r="K74" s="466">
        <v>880.33016051957929</v>
      </c>
      <c r="L74" s="292">
        <v>867.66568196229741</v>
      </c>
      <c r="M74" s="292">
        <v>876.52447670752156</v>
      </c>
      <c r="N74" s="466">
        <v>976.30305768777009</v>
      </c>
      <c r="O74" s="292">
        <v>1154.0116881382321</v>
      </c>
      <c r="P74" s="292">
        <v>1207.2101416181131</v>
      </c>
      <c r="Q74" s="466">
        <v>7855.70193971964</v>
      </c>
      <c r="R74" s="291">
        <v>7396.1531389593338</v>
      </c>
      <c r="S74" s="453" t="s">
        <v>268</v>
      </c>
      <c r="T74" s="454"/>
      <c r="U74" s="763" t="s">
        <v>267</v>
      </c>
      <c r="V74" s="764" t="s">
        <v>267</v>
      </c>
      <c r="W74" s="187"/>
    </row>
    <row r="75" spans="1:23" s="19" customFormat="1" ht="15" customHeight="1">
      <c r="A75" s="58" t="str">
        <f>Parameters!R73</f>
        <v>N78</v>
      </c>
      <c r="B75" s="290" t="s">
        <v>269</v>
      </c>
      <c r="C75" s="290"/>
      <c r="D75" s="753" t="s">
        <v>596</v>
      </c>
      <c r="E75" s="753"/>
      <c r="F75" s="466">
        <v>405.01563787094045</v>
      </c>
      <c r="G75" s="291">
        <v>405.44178026521178</v>
      </c>
      <c r="H75" s="292">
        <v>469.11108215022125</v>
      </c>
      <c r="I75" s="466">
        <v>487.50627804104653</v>
      </c>
      <c r="J75" s="292">
        <v>470.24132558305087</v>
      </c>
      <c r="K75" s="466">
        <v>451.46960119177265</v>
      </c>
      <c r="L75" s="292">
        <v>468.77220959406623</v>
      </c>
      <c r="M75" s="292">
        <v>498.48561140784233</v>
      </c>
      <c r="N75" s="466">
        <v>555.09346750716998</v>
      </c>
      <c r="O75" s="292">
        <v>602.08148037464616</v>
      </c>
      <c r="P75" s="292">
        <v>522.81637390226217</v>
      </c>
      <c r="Q75" s="466">
        <v>1330.5423295211522</v>
      </c>
      <c r="R75" s="291">
        <v>1256.310563959029</v>
      </c>
      <c r="S75" s="453" t="s">
        <v>269</v>
      </c>
      <c r="T75" s="454"/>
      <c r="U75" s="763" t="s">
        <v>270</v>
      </c>
      <c r="V75" s="764" t="s">
        <v>270</v>
      </c>
      <c r="W75" s="187"/>
    </row>
    <row r="76" spans="1:23" s="19" customFormat="1" ht="25.5" customHeight="1">
      <c r="A76" s="58" t="str">
        <f>Parameters!R74</f>
        <v>N79</v>
      </c>
      <c r="B76" s="290" t="s">
        <v>272</v>
      </c>
      <c r="C76" s="290"/>
      <c r="D76" s="753" t="s">
        <v>597</v>
      </c>
      <c r="E76" s="753"/>
      <c r="F76" s="466">
        <v>307.04261229138956</v>
      </c>
      <c r="G76" s="291">
        <v>303.57966148030016</v>
      </c>
      <c r="H76" s="292">
        <v>311.29270864341862</v>
      </c>
      <c r="I76" s="466">
        <v>295.25164796998598</v>
      </c>
      <c r="J76" s="292">
        <v>260.4492723942372</v>
      </c>
      <c r="K76" s="466">
        <v>217.34864919526839</v>
      </c>
      <c r="L76" s="292">
        <v>212.45467753598786</v>
      </c>
      <c r="M76" s="292">
        <v>214.58554853492635</v>
      </c>
      <c r="N76" s="466">
        <v>242.23296336442954</v>
      </c>
      <c r="O76" s="292">
        <v>270.92953843462607</v>
      </c>
      <c r="P76" s="292">
        <v>260.52163918022359</v>
      </c>
      <c r="Q76" s="466">
        <v>369.79182962269778</v>
      </c>
      <c r="R76" s="291">
        <v>341.4815912399178</v>
      </c>
      <c r="S76" s="453" t="s">
        <v>272</v>
      </c>
      <c r="T76" s="454"/>
      <c r="U76" s="763" t="s">
        <v>271</v>
      </c>
      <c r="V76" s="764" t="s">
        <v>271</v>
      </c>
      <c r="W76" s="187"/>
    </row>
    <row r="77" spans="1:23" s="19" customFormat="1" ht="54.75" customHeight="1">
      <c r="A77" s="58" t="str">
        <f>Parameters!R75</f>
        <v>N80-N82</v>
      </c>
      <c r="B77" s="290" t="s">
        <v>274</v>
      </c>
      <c r="C77" s="290"/>
      <c r="D77" s="753" t="s">
        <v>598</v>
      </c>
      <c r="E77" s="753"/>
      <c r="F77" s="465">
        <v>1432.0084819229612</v>
      </c>
      <c r="G77" s="286">
        <v>1435.9848236444557</v>
      </c>
      <c r="H77" s="287">
        <v>1565.1114631959776</v>
      </c>
      <c r="I77" s="465">
        <v>1440.3311633550854</v>
      </c>
      <c r="J77" s="287">
        <v>1315.3972023613906</v>
      </c>
      <c r="K77" s="465">
        <v>1174.7356298239167</v>
      </c>
      <c r="L77" s="287">
        <v>1089.4032803296332</v>
      </c>
      <c r="M77" s="287">
        <v>1102.1272100061417</v>
      </c>
      <c r="N77" s="465">
        <v>1234.8113175841763</v>
      </c>
      <c r="O77" s="287">
        <v>1581.3859882203842</v>
      </c>
      <c r="P77" s="287">
        <v>1435.2259422794189</v>
      </c>
      <c r="Q77" s="465">
        <v>10156.392414482752</v>
      </c>
      <c r="R77" s="286">
        <v>9575.0422793869584</v>
      </c>
      <c r="S77" s="453" t="s">
        <v>274</v>
      </c>
      <c r="T77" s="454"/>
      <c r="U77" s="763" t="s">
        <v>273</v>
      </c>
      <c r="V77" s="764" t="s">
        <v>273</v>
      </c>
      <c r="W77" s="187"/>
    </row>
    <row r="78" spans="1:23" s="19" customFormat="1" ht="33.75" customHeight="1">
      <c r="A78" s="59" t="str">
        <f>Parameters!R76</f>
        <v>O</v>
      </c>
      <c r="B78" s="293" t="s">
        <v>138</v>
      </c>
      <c r="C78" s="293"/>
      <c r="D78" s="752" t="s">
        <v>599</v>
      </c>
      <c r="E78" s="752"/>
      <c r="F78" s="465">
        <v>8861.4041121427435</v>
      </c>
      <c r="G78" s="286">
        <v>8967.8576350504482</v>
      </c>
      <c r="H78" s="287">
        <v>9360.4554252622056</v>
      </c>
      <c r="I78" s="465">
        <v>8934.0472460919791</v>
      </c>
      <c r="J78" s="287">
        <v>8181.5384502483275</v>
      </c>
      <c r="K78" s="465">
        <v>7233.9692158520547</v>
      </c>
      <c r="L78" s="287">
        <v>6987.977045925647</v>
      </c>
      <c r="M78" s="287">
        <v>6976.7806005395114</v>
      </c>
      <c r="N78" s="465">
        <v>7648.1079052711984</v>
      </c>
      <c r="O78" s="287">
        <v>9005.3063298336001</v>
      </c>
      <c r="P78" s="287">
        <v>8600.0566205740251</v>
      </c>
      <c r="Q78" s="465">
        <v>13724.400509450923</v>
      </c>
      <c r="R78" s="286">
        <v>12860.511439819264</v>
      </c>
      <c r="S78" s="455" t="s">
        <v>138</v>
      </c>
      <c r="T78" s="456"/>
      <c r="U78" s="761" t="s">
        <v>136</v>
      </c>
      <c r="V78" s="762" t="s">
        <v>136</v>
      </c>
      <c r="W78" s="187"/>
    </row>
    <row r="79" spans="1:23" s="19" customFormat="1" ht="20.25" customHeight="1">
      <c r="A79" s="59" t="str">
        <f>Parameters!R77</f>
        <v>P</v>
      </c>
      <c r="B79" s="293" t="s">
        <v>295</v>
      </c>
      <c r="C79" s="293"/>
      <c r="D79" s="752" t="s">
        <v>600</v>
      </c>
      <c r="E79" s="752"/>
      <c r="F79" s="465">
        <v>3204.7654155090027</v>
      </c>
      <c r="G79" s="286">
        <v>3315.9721416571538</v>
      </c>
      <c r="H79" s="287">
        <v>3702.7417344491651</v>
      </c>
      <c r="I79" s="465">
        <v>3445.875709061233</v>
      </c>
      <c r="J79" s="287">
        <v>3111.2600669841859</v>
      </c>
      <c r="K79" s="465">
        <v>2776.302287166608</v>
      </c>
      <c r="L79" s="287">
        <v>2561.9885861076432</v>
      </c>
      <c r="M79" s="287">
        <v>2562.6073618140622</v>
      </c>
      <c r="N79" s="465">
        <v>2702.7980726746223</v>
      </c>
      <c r="O79" s="287">
        <v>2614.5229036028254</v>
      </c>
      <c r="P79" s="287">
        <v>2496.0162424819632</v>
      </c>
      <c r="Q79" s="465">
        <v>2688.3902484994305</v>
      </c>
      <c r="R79" s="286">
        <v>2515.2560098141421</v>
      </c>
      <c r="S79" s="455" t="s">
        <v>295</v>
      </c>
      <c r="T79" s="456"/>
      <c r="U79" s="761" t="s">
        <v>137</v>
      </c>
      <c r="V79" s="762" t="s">
        <v>137</v>
      </c>
      <c r="W79" s="187"/>
    </row>
    <row r="80" spans="1:23" s="19" customFormat="1" ht="20.25" customHeight="1">
      <c r="A80" s="59" t="str">
        <f>Parameters!R78</f>
        <v>Q</v>
      </c>
      <c r="B80" s="293" t="s">
        <v>85</v>
      </c>
      <c r="C80" s="293"/>
      <c r="D80" s="752" t="s">
        <v>601</v>
      </c>
      <c r="E80" s="752"/>
      <c r="F80" s="466">
        <v>4741.7508430041389</v>
      </c>
      <c r="G80" s="291">
        <v>4692.1172331059179</v>
      </c>
      <c r="H80" s="292">
        <v>4691.9625431187696</v>
      </c>
      <c r="I80" s="466">
        <v>4387.72423385</v>
      </c>
      <c r="J80" s="292">
        <v>4023.6284935485528</v>
      </c>
      <c r="K80" s="466">
        <v>3555.2004961750731</v>
      </c>
      <c r="L80" s="292">
        <v>3332.5456150063251</v>
      </c>
      <c r="M80" s="292">
        <v>3300.4159225575454</v>
      </c>
      <c r="N80" s="466">
        <v>3551.5198142743188</v>
      </c>
      <c r="O80" s="292">
        <v>3534.9460808743715</v>
      </c>
      <c r="P80" s="292">
        <v>3450.1028193051848</v>
      </c>
      <c r="Q80" s="466">
        <v>9962.7802336173154</v>
      </c>
      <c r="R80" s="291">
        <v>9413.8312128833441</v>
      </c>
      <c r="S80" s="455" t="s">
        <v>85</v>
      </c>
      <c r="T80" s="456"/>
      <c r="U80" s="761" t="s">
        <v>86</v>
      </c>
      <c r="V80" s="762" t="s">
        <v>86</v>
      </c>
      <c r="W80" s="187"/>
    </row>
    <row r="81" spans="1:23" s="19" customFormat="1" ht="14.25" customHeight="1">
      <c r="A81" s="58" t="str">
        <f>Parameters!R79</f>
        <v>Q86</v>
      </c>
      <c r="B81" s="290" t="s">
        <v>275</v>
      </c>
      <c r="C81" s="290"/>
      <c r="D81" s="753" t="s">
        <v>601</v>
      </c>
      <c r="E81" s="753"/>
      <c r="F81" s="466">
        <v>3515.8917250703444</v>
      </c>
      <c r="G81" s="291">
        <v>3485.5316949673661</v>
      </c>
      <c r="H81" s="292">
        <v>3493.8747536574592</v>
      </c>
      <c r="I81" s="466">
        <v>3266.4361306882788</v>
      </c>
      <c r="J81" s="292">
        <v>2996.1809765064236</v>
      </c>
      <c r="K81" s="466">
        <v>2653.5436344603304</v>
      </c>
      <c r="L81" s="292">
        <v>2482.1345195787794</v>
      </c>
      <c r="M81" s="292">
        <v>2454.1482118265153</v>
      </c>
      <c r="N81" s="466">
        <v>2632.2043854443741</v>
      </c>
      <c r="O81" s="292">
        <v>2614.4482721954596</v>
      </c>
      <c r="P81" s="292">
        <v>2556.189669400148</v>
      </c>
      <c r="Q81" s="466">
        <v>9548.3456249807023</v>
      </c>
      <c r="R81" s="291">
        <v>9027.6364443974562</v>
      </c>
      <c r="S81" s="453" t="s">
        <v>275</v>
      </c>
      <c r="T81" s="454"/>
      <c r="U81" s="763" t="s">
        <v>276</v>
      </c>
      <c r="V81" s="764" t="s">
        <v>276</v>
      </c>
      <c r="W81" s="187"/>
    </row>
    <row r="82" spans="1:23" s="19" customFormat="1" ht="14.25" customHeight="1">
      <c r="A82" s="58" t="str">
        <f>Parameters!R80</f>
        <v>Q87_Q88</v>
      </c>
      <c r="B82" s="290" t="s">
        <v>278</v>
      </c>
      <c r="C82" s="290"/>
      <c r="D82" s="753" t="s">
        <v>602</v>
      </c>
      <c r="E82" s="753"/>
      <c r="F82" s="465">
        <v>1225.8591179337932</v>
      </c>
      <c r="G82" s="286">
        <v>1206.5855381385518</v>
      </c>
      <c r="H82" s="287">
        <v>1198.0877894613102</v>
      </c>
      <c r="I82" s="465">
        <v>1121.2881031617212</v>
      </c>
      <c r="J82" s="287">
        <v>1027.447517042129</v>
      </c>
      <c r="K82" s="465">
        <v>901.65686171474294</v>
      </c>
      <c r="L82" s="287">
        <v>850.41109542754543</v>
      </c>
      <c r="M82" s="287">
        <v>846.26771073103009</v>
      </c>
      <c r="N82" s="465">
        <v>919.31542882994563</v>
      </c>
      <c r="O82" s="287">
        <v>920.49780867891184</v>
      </c>
      <c r="P82" s="287">
        <v>893.91314990503656</v>
      </c>
      <c r="Q82" s="465">
        <v>414.43460863661295</v>
      </c>
      <c r="R82" s="286">
        <v>386.19476848588675</v>
      </c>
      <c r="S82" s="453" t="s">
        <v>278</v>
      </c>
      <c r="T82" s="454"/>
      <c r="U82" s="763" t="s">
        <v>277</v>
      </c>
      <c r="V82" s="764" t="s">
        <v>277</v>
      </c>
      <c r="W82" s="187"/>
    </row>
    <row r="83" spans="1:23" s="19" customFormat="1" ht="20.25" customHeight="1">
      <c r="A83" s="59" t="str">
        <f>Parameters!R81</f>
        <v>R</v>
      </c>
      <c r="B83" s="293" t="s">
        <v>87</v>
      </c>
      <c r="C83" s="293"/>
      <c r="D83" s="752" t="s">
        <v>603</v>
      </c>
      <c r="E83" s="752"/>
      <c r="F83" s="466">
        <v>5902.1247757746805</v>
      </c>
      <c r="G83" s="291">
        <v>5892.531840387539</v>
      </c>
      <c r="H83" s="292">
        <v>6080.1920449342233</v>
      </c>
      <c r="I83" s="466">
        <v>5957.0565088028916</v>
      </c>
      <c r="J83" s="292">
        <v>5584.790006625376</v>
      </c>
      <c r="K83" s="466">
        <v>4986.9278141717969</v>
      </c>
      <c r="L83" s="292">
        <v>4952.2563849406824</v>
      </c>
      <c r="M83" s="292">
        <v>4964.4785880558884</v>
      </c>
      <c r="N83" s="466">
        <v>5537.2229717234477</v>
      </c>
      <c r="O83" s="292">
        <v>6349.4074312614039</v>
      </c>
      <c r="P83" s="292">
        <v>6094.5227054770739</v>
      </c>
      <c r="Q83" s="466">
        <v>2062.2735852514429</v>
      </c>
      <c r="R83" s="291">
        <v>1934.6692781563759</v>
      </c>
      <c r="S83" s="455" t="s">
        <v>87</v>
      </c>
      <c r="T83" s="456"/>
      <c r="U83" s="761" t="s">
        <v>88</v>
      </c>
      <c r="V83" s="762" t="s">
        <v>88</v>
      </c>
      <c r="W83" s="187"/>
    </row>
    <row r="84" spans="1:23" s="19" customFormat="1" ht="37.5" customHeight="1">
      <c r="A84" s="58" t="str">
        <f>Parameters!R82</f>
        <v>R90-R92</v>
      </c>
      <c r="B84" s="290" t="s">
        <v>280</v>
      </c>
      <c r="C84" s="290"/>
      <c r="D84" s="753" t="s">
        <v>604</v>
      </c>
      <c r="E84" s="753"/>
      <c r="F84" s="466">
        <v>3220.8407581811603</v>
      </c>
      <c r="G84" s="291">
        <v>3218.4683000733648</v>
      </c>
      <c r="H84" s="292">
        <v>3329.3197364817265</v>
      </c>
      <c r="I84" s="466">
        <v>3254.638855673913</v>
      </c>
      <c r="J84" s="292">
        <v>3052.1601783062988</v>
      </c>
      <c r="K84" s="466">
        <v>2711.7678353257998</v>
      </c>
      <c r="L84" s="292">
        <v>2693.2829281279287</v>
      </c>
      <c r="M84" s="292">
        <v>2699.4366844915153</v>
      </c>
      <c r="N84" s="466">
        <v>3006.6675389981583</v>
      </c>
      <c r="O84" s="292">
        <v>3442.6763544372711</v>
      </c>
      <c r="P84" s="292">
        <v>3302.7167480746853</v>
      </c>
      <c r="Q84" s="466">
        <v>1297.6639915499393</v>
      </c>
      <c r="R84" s="291">
        <v>1223.5146968022568</v>
      </c>
      <c r="S84" s="453" t="s">
        <v>280</v>
      </c>
      <c r="T84" s="454"/>
      <c r="U84" s="763" t="s">
        <v>279</v>
      </c>
      <c r="V84" s="764" t="s">
        <v>279</v>
      </c>
      <c r="W84" s="187"/>
    </row>
    <row r="85" spans="1:23" s="19" customFormat="1" ht="14.25" customHeight="1">
      <c r="A85" s="58" t="str">
        <f>Parameters!R83</f>
        <v>R93</v>
      </c>
      <c r="B85" s="290" t="s">
        <v>281</v>
      </c>
      <c r="C85" s="290"/>
      <c r="D85" s="753" t="s">
        <v>605</v>
      </c>
      <c r="E85" s="753"/>
      <c r="F85" s="465">
        <v>2681.2840175935203</v>
      </c>
      <c r="G85" s="286">
        <v>2674.0635403141755</v>
      </c>
      <c r="H85" s="287">
        <v>2750.8723084524963</v>
      </c>
      <c r="I85" s="465">
        <v>2702.4176531289791</v>
      </c>
      <c r="J85" s="287">
        <v>2532.6298283190758</v>
      </c>
      <c r="K85" s="465">
        <v>2275.1599788459976</v>
      </c>
      <c r="L85" s="287">
        <v>2258.9734568127528</v>
      </c>
      <c r="M85" s="287">
        <v>2265.0419035643727</v>
      </c>
      <c r="N85" s="465">
        <v>2530.5554327252885</v>
      </c>
      <c r="O85" s="287">
        <v>2906.7310768241337</v>
      </c>
      <c r="P85" s="287">
        <v>2791.8059574023896</v>
      </c>
      <c r="Q85" s="465">
        <v>764.60959370150363</v>
      </c>
      <c r="R85" s="286">
        <v>711.15458135411848</v>
      </c>
      <c r="S85" s="453" t="s">
        <v>281</v>
      </c>
      <c r="T85" s="454"/>
      <c r="U85" s="763" t="s">
        <v>282</v>
      </c>
      <c r="V85" s="764" t="s">
        <v>282</v>
      </c>
      <c r="W85" s="187"/>
    </row>
    <row r="86" spans="1:23" s="19" customFormat="1" ht="20.25" customHeight="1">
      <c r="A86" s="59" t="str">
        <f>Parameters!R84</f>
        <v>S</v>
      </c>
      <c r="B86" s="293" t="s">
        <v>89</v>
      </c>
      <c r="C86" s="293"/>
      <c r="D86" s="752" t="s">
        <v>606</v>
      </c>
      <c r="E86" s="752"/>
      <c r="F86" s="466">
        <v>6756.973116572156</v>
      </c>
      <c r="G86" s="291">
        <v>6754.0696962850452</v>
      </c>
      <c r="H86" s="292">
        <v>6970.1306176670168</v>
      </c>
      <c r="I86" s="466">
        <v>6847.7423758842888</v>
      </c>
      <c r="J86" s="292">
        <v>6437.9024933788814</v>
      </c>
      <c r="K86" s="466">
        <v>5857.961320671704</v>
      </c>
      <c r="L86" s="292">
        <v>5801.164659998366</v>
      </c>
      <c r="M86" s="292">
        <v>5840.8213421669207</v>
      </c>
      <c r="N86" s="466">
        <v>6522.972554218336</v>
      </c>
      <c r="O86" s="292">
        <v>7412.8455413163083</v>
      </c>
      <c r="P86" s="292">
        <v>7147.0956324728513</v>
      </c>
      <c r="Q86" s="466">
        <v>3083.5270946378832</v>
      </c>
      <c r="R86" s="291">
        <v>2935.987101079998</v>
      </c>
      <c r="S86" s="455" t="s">
        <v>89</v>
      </c>
      <c r="T86" s="456"/>
      <c r="U86" s="761" t="s">
        <v>90</v>
      </c>
      <c r="V86" s="762" t="s">
        <v>90</v>
      </c>
      <c r="W86" s="187"/>
    </row>
    <row r="87" spans="1:23" s="18" customFormat="1" ht="14.25" customHeight="1">
      <c r="A87" s="58" t="str">
        <f>Parameters!R85</f>
        <v>S94</v>
      </c>
      <c r="B87" s="290" t="s">
        <v>283</v>
      </c>
      <c r="C87" s="290"/>
      <c r="D87" s="753" t="s">
        <v>607</v>
      </c>
      <c r="E87" s="753"/>
      <c r="F87" s="466">
        <v>2751.1365466408242</v>
      </c>
      <c r="G87" s="291">
        <v>2745.7367754335623</v>
      </c>
      <c r="H87" s="292">
        <v>2829.183069207068</v>
      </c>
      <c r="I87" s="466">
        <v>2777.5031899811388</v>
      </c>
      <c r="J87" s="292">
        <v>2594.945230978788</v>
      </c>
      <c r="K87" s="466">
        <v>2394.6518511192098</v>
      </c>
      <c r="L87" s="292">
        <v>2361.6626738251348</v>
      </c>
      <c r="M87" s="292">
        <v>2366.6352525722486</v>
      </c>
      <c r="N87" s="466">
        <v>2651.3966944425315</v>
      </c>
      <c r="O87" s="292">
        <v>2984.8130098551833</v>
      </c>
      <c r="P87" s="292">
        <v>2868.771007300692</v>
      </c>
      <c r="Q87" s="466">
        <v>305.1724743298314</v>
      </c>
      <c r="R87" s="291">
        <v>276.1159832752449</v>
      </c>
      <c r="S87" s="453" t="s">
        <v>283</v>
      </c>
      <c r="T87" s="454"/>
      <c r="U87" s="763" t="s">
        <v>284</v>
      </c>
      <c r="V87" s="764" t="s">
        <v>284</v>
      </c>
      <c r="W87" s="186"/>
    </row>
    <row r="88" spans="1:23" s="18" customFormat="1" ht="14.25" customHeight="1">
      <c r="A88" s="58" t="str">
        <f>Parameters!R86</f>
        <v>S95</v>
      </c>
      <c r="B88" s="290" t="s">
        <v>286</v>
      </c>
      <c r="C88" s="290"/>
      <c r="D88" s="753" t="s">
        <v>608</v>
      </c>
      <c r="E88" s="753"/>
      <c r="F88" s="466">
        <v>773.58520751246181</v>
      </c>
      <c r="G88" s="291">
        <v>771.21403342799681</v>
      </c>
      <c r="H88" s="292">
        <v>786.30995512968889</v>
      </c>
      <c r="I88" s="466">
        <v>773.34027200966693</v>
      </c>
      <c r="J88" s="292">
        <v>728.75079613881394</v>
      </c>
      <c r="K88" s="466">
        <v>655.41145569353216</v>
      </c>
      <c r="L88" s="292">
        <v>647.15659249410851</v>
      </c>
      <c r="M88" s="292">
        <v>651.83512206183332</v>
      </c>
      <c r="N88" s="466">
        <v>725.82838512862304</v>
      </c>
      <c r="O88" s="292">
        <v>833.39319518932291</v>
      </c>
      <c r="P88" s="292">
        <v>794.61743535081746</v>
      </c>
      <c r="Q88" s="466">
        <v>792.37639039573014</v>
      </c>
      <c r="R88" s="291">
        <v>750.5630979450824</v>
      </c>
      <c r="S88" s="453" t="s">
        <v>286</v>
      </c>
      <c r="T88" s="454"/>
      <c r="U88" s="763" t="s">
        <v>285</v>
      </c>
      <c r="V88" s="764" t="s">
        <v>285</v>
      </c>
      <c r="W88" s="186"/>
    </row>
    <row r="89" spans="1:23" s="18" customFormat="1" ht="14.25" customHeight="1">
      <c r="A89" s="58" t="str">
        <f>Parameters!R87</f>
        <v>S96</v>
      </c>
      <c r="B89" s="290" t="s">
        <v>287</v>
      </c>
      <c r="C89" s="290"/>
      <c r="D89" s="753" t="s">
        <v>609</v>
      </c>
      <c r="E89" s="753"/>
      <c r="F89" s="286">
        <v>3232.2513624188691</v>
      </c>
      <c r="G89" s="286">
        <v>3237.1188874234854</v>
      </c>
      <c r="H89" s="287">
        <v>3354.6375933302579</v>
      </c>
      <c r="I89" s="465">
        <v>3296.8989138934835</v>
      </c>
      <c r="J89" s="287">
        <v>3114.2064662612788</v>
      </c>
      <c r="K89" s="465">
        <v>2807.8980138589609</v>
      </c>
      <c r="L89" s="287">
        <v>2792.3453936791216</v>
      </c>
      <c r="M89" s="287">
        <v>2822.3509675328378</v>
      </c>
      <c r="N89" s="465">
        <v>3145.7474746471803</v>
      </c>
      <c r="O89" s="287">
        <v>3594.6393362718027</v>
      </c>
      <c r="P89" s="287">
        <v>3483.707189821343</v>
      </c>
      <c r="Q89" s="465">
        <v>1985.9782299123215</v>
      </c>
      <c r="R89" s="286">
        <v>1909.3080198596704</v>
      </c>
      <c r="S89" s="453" t="s">
        <v>287</v>
      </c>
      <c r="T89" s="454"/>
      <c r="U89" s="763" t="s">
        <v>288</v>
      </c>
      <c r="V89" s="764" t="s">
        <v>288</v>
      </c>
      <c r="W89" s="186"/>
    </row>
    <row r="90" spans="1:23" s="18" customFormat="1" ht="45" customHeight="1">
      <c r="A90" s="59" t="str">
        <f>Parameters!R88</f>
        <v>T</v>
      </c>
      <c r="B90" s="293" t="s">
        <v>290</v>
      </c>
      <c r="C90" s="293"/>
      <c r="D90" s="752" t="s">
        <v>610</v>
      </c>
      <c r="E90" s="752"/>
      <c r="F90" s="465">
        <v>0</v>
      </c>
      <c r="G90" s="287">
        <v>0</v>
      </c>
      <c r="H90" s="287">
        <v>0</v>
      </c>
      <c r="I90" s="465">
        <v>0</v>
      </c>
      <c r="J90" s="287">
        <v>0</v>
      </c>
      <c r="K90" s="465">
        <v>0</v>
      </c>
      <c r="L90" s="287">
        <v>0</v>
      </c>
      <c r="M90" s="287">
        <v>0</v>
      </c>
      <c r="N90" s="465">
        <v>0</v>
      </c>
      <c r="O90" s="287">
        <v>0</v>
      </c>
      <c r="P90" s="287">
        <v>0</v>
      </c>
      <c r="Q90" s="465">
        <v>0</v>
      </c>
      <c r="R90" s="286">
        <v>0</v>
      </c>
      <c r="S90" s="455" t="s">
        <v>290</v>
      </c>
      <c r="T90" s="456"/>
      <c r="U90" s="761" t="s">
        <v>289</v>
      </c>
      <c r="V90" s="762" t="s">
        <v>289</v>
      </c>
      <c r="W90" s="186"/>
    </row>
    <row r="91" spans="1:23" s="18" customFormat="1" ht="20.25" customHeight="1" thickBot="1">
      <c r="A91" s="59" t="str">
        <f>Parameters!R89</f>
        <v>U</v>
      </c>
      <c r="B91" s="439" t="s">
        <v>291</v>
      </c>
      <c r="C91" s="439"/>
      <c r="D91" s="863" t="s">
        <v>611</v>
      </c>
      <c r="E91" s="863"/>
      <c r="F91" s="299">
        <v>0</v>
      </c>
      <c r="G91" s="298">
        <v>0</v>
      </c>
      <c r="H91" s="299">
        <v>0</v>
      </c>
      <c r="I91" s="299">
        <v>0</v>
      </c>
      <c r="J91" s="299">
        <v>0</v>
      </c>
      <c r="K91" s="299">
        <v>0</v>
      </c>
      <c r="L91" s="299">
        <v>0</v>
      </c>
      <c r="M91" s="299">
        <v>0</v>
      </c>
      <c r="N91" s="299">
        <v>0</v>
      </c>
      <c r="O91" s="299">
        <v>0</v>
      </c>
      <c r="P91" s="299">
        <v>0</v>
      </c>
      <c r="Q91" s="306">
        <v>0</v>
      </c>
      <c r="R91" s="298">
        <v>0</v>
      </c>
      <c r="S91" s="471" t="s">
        <v>291</v>
      </c>
      <c r="T91" s="472"/>
      <c r="U91" s="770" t="s">
        <v>292</v>
      </c>
      <c r="V91" s="771" t="s">
        <v>292</v>
      </c>
      <c r="W91" s="186"/>
    </row>
    <row r="92" spans="1:23" ht="45" customHeight="1">
      <c r="A92" s="68" t="str">
        <f>Parameters!R90</f>
        <v>HH</v>
      </c>
      <c r="B92" s="864" t="s">
        <v>705</v>
      </c>
      <c r="C92" s="864"/>
      <c r="D92" s="864"/>
      <c r="E92" s="865"/>
      <c r="F92" s="300">
        <v>102644.69675415693</v>
      </c>
      <c r="G92" s="300">
        <v>104933.14936397079</v>
      </c>
      <c r="H92" s="301">
        <v>112380.09705361053</v>
      </c>
      <c r="I92" s="468">
        <v>103273.84366640715</v>
      </c>
      <c r="J92" s="301">
        <v>104286.42013194093</v>
      </c>
      <c r="K92" s="468">
        <v>97446.690493292292</v>
      </c>
      <c r="L92" s="301">
        <v>90275.229895354074</v>
      </c>
      <c r="M92" s="301">
        <v>91702.101835629204</v>
      </c>
      <c r="N92" s="301">
        <v>103480.55762414038</v>
      </c>
      <c r="O92" s="301">
        <v>111806.61815180292</v>
      </c>
      <c r="P92" s="301">
        <v>105848.2802009657</v>
      </c>
      <c r="Q92" s="468">
        <v>89862.984670029618</v>
      </c>
      <c r="R92" s="300">
        <v>84811.182259737674</v>
      </c>
      <c r="S92" s="866" t="s">
        <v>706</v>
      </c>
      <c r="T92" s="773"/>
      <c r="U92" s="773"/>
      <c r="V92" s="774"/>
      <c r="W92" s="26"/>
    </row>
    <row r="93" spans="1:23" ht="13.8">
      <c r="A93" s="68" t="str">
        <f>Parameters!R91</f>
        <v>HH_TRA</v>
      </c>
      <c r="B93" s="440"/>
      <c r="C93" s="303"/>
      <c r="D93" s="765" t="s">
        <v>126</v>
      </c>
      <c r="E93" s="765"/>
      <c r="F93" s="300">
        <v>38973.838072132006</v>
      </c>
      <c r="G93" s="300">
        <v>40014.551676002353</v>
      </c>
      <c r="H93" s="301">
        <v>38839.120188443507</v>
      </c>
      <c r="I93" s="468">
        <v>38008.372699156316</v>
      </c>
      <c r="J93" s="301">
        <v>35529.627948108806</v>
      </c>
      <c r="K93" s="468">
        <v>30520.707302325507</v>
      </c>
      <c r="L93" s="301">
        <v>28722.823427079795</v>
      </c>
      <c r="M93" s="301">
        <v>30694.502676793105</v>
      </c>
      <c r="N93" s="301">
        <v>38688.932527967569</v>
      </c>
      <c r="O93" s="301">
        <v>46722.252751245142</v>
      </c>
      <c r="P93" s="301">
        <v>43947.519630801617</v>
      </c>
      <c r="Q93" s="468">
        <v>36750.139191539631</v>
      </c>
      <c r="R93" s="300">
        <v>29214.510141055151</v>
      </c>
      <c r="S93" s="460"/>
      <c r="T93" s="317"/>
      <c r="U93" s="775" t="s">
        <v>126</v>
      </c>
      <c r="V93" s="776"/>
      <c r="W93" s="26"/>
    </row>
    <row r="94" spans="1:23" ht="13.8">
      <c r="A94" s="62" t="str">
        <f>Parameters!R92</f>
        <v>HH_HEAT</v>
      </c>
      <c r="B94" s="440"/>
      <c r="C94" s="303"/>
      <c r="D94" s="765" t="s">
        <v>674</v>
      </c>
      <c r="E94" s="765"/>
      <c r="F94" s="300">
        <v>63525.144755476118</v>
      </c>
      <c r="G94" s="300">
        <v>64797.009571130642</v>
      </c>
      <c r="H94" s="301">
        <v>73414.109292073015</v>
      </c>
      <c r="I94" s="301">
        <v>65139.699692433838</v>
      </c>
      <c r="J94" s="301">
        <v>68635.319176062534</v>
      </c>
      <c r="K94" s="301">
        <v>66816.900475318194</v>
      </c>
      <c r="L94" s="301">
        <v>61458.922638400276</v>
      </c>
      <c r="M94" s="301">
        <v>60904.319213302901</v>
      </c>
      <c r="N94" s="301">
        <v>64692.080098423205</v>
      </c>
      <c r="O94" s="301">
        <v>65010.948922778982</v>
      </c>
      <c r="P94" s="301">
        <v>61817.733293065692</v>
      </c>
      <c r="Q94" s="468">
        <v>53022.740513586781</v>
      </c>
      <c r="R94" s="300">
        <v>55535.31783974752</v>
      </c>
      <c r="S94" s="460"/>
      <c r="T94" s="317"/>
      <c r="U94" s="775" t="s">
        <v>392</v>
      </c>
      <c r="V94" s="776"/>
      <c r="W94" s="26"/>
    </row>
    <row r="95" spans="1:23" ht="15" customHeight="1" thickBot="1">
      <c r="A95" s="62" t="str">
        <f>Parameters!R93</f>
        <v>HH_OTH</v>
      </c>
      <c r="B95" s="442"/>
      <c r="C95" s="305"/>
      <c r="D95" s="767" t="s">
        <v>675</v>
      </c>
      <c r="E95" s="767"/>
      <c r="F95" s="469">
        <v>145.7139265488</v>
      </c>
      <c r="G95" s="306">
        <v>121.5881168378</v>
      </c>
      <c r="H95" s="298">
        <v>126.86757309400001</v>
      </c>
      <c r="I95" s="299">
        <v>125.77127481700001</v>
      </c>
      <c r="J95" s="306">
        <v>121.4730077696</v>
      </c>
      <c r="K95" s="298">
        <v>109.0827156486</v>
      </c>
      <c r="L95" s="298">
        <v>93.483829874000008</v>
      </c>
      <c r="M95" s="298">
        <v>103.27994553320001</v>
      </c>
      <c r="N95" s="298">
        <v>99.5449977496</v>
      </c>
      <c r="O95" s="298">
        <v>73.416477778800001</v>
      </c>
      <c r="P95" s="298">
        <v>83.027277098399992</v>
      </c>
      <c r="Q95" s="298">
        <v>90.104964903200013</v>
      </c>
      <c r="R95" s="298">
        <v>61.354278935000004</v>
      </c>
      <c r="S95" s="461"/>
      <c r="T95" s="318"/>
      <c r="U95" s="777" t="s">
        <v>127</v>
      </c>
      <c r="V95" s="778"/>
      <c r="W95" s="26"/>
    </row>
    <row r="96" spans="1:23" s="26" customFormat="1">
      <c r="A96" s="52"/>
      <c r="O96" s="222"/>
      <c r="P96" s="222"/>
      <c r="Q96" s="222"/>
      <c r="R96" s="222"/>
    </row>
    <row r="97" spans="1:18" s="26" customFormat="1">
      <c r="A97" s="52"/>
      <c r="O97" s="222"/>
      <c r="P97" s="222"/>
      <c r="Q97" s="222"/>
      <c r="R97" s="222"/>
    </row>
    <row r="98" spans="1:18" s="26" customFormat="1">
      <c r="A98" s="52"/>
      <c r="O98" s="222"/>
      <c r="P98" s="222"/>
      <c r="Q98" s="222"/>
      <c r="R98" s="222"/>
    </row>
    <row r="99" spans="1:18" s="26" customFormat="1">
      <c r="A99" s="52"/>
      <c r="O99" s="222"/>
      <c r="P99" s="222"/>
      <c r="Q99" s="222"/>
      <c r="R99" s="222"/>
    </row>
    <row r="100" spans="1:18" s="26" customFormat="1">
      <c r="A100" s="52"/>
      <c r="O100" s="222"/>
      <c r="P100" s="222"/>
      <c r="Q100" s="222"/>
      <c r="R100" s="222"/>
    </row>
    <row r="101" spans="1:18" s="26" customFormat="1">
      <c r="A101" s="52"/>
      <c r="O101" s="222"/>
      <c r="P101" s="222"/>
      <c r="Q101" s="222"/>
      <c r="R101" s="222"/>
    </row>
    <row r="102" spans="1:18" s="26" customFormat="1">
      <c r="A102" s="52"/>
      <c r="O102" s="222"/>
      <c r="P102" s="222"/>
      <c r="Q102" s="222"/>
      <c r="R102" s="222"/>
    </row>
    <row r="103" spans="1:18" s="26" customFormat="1">
      <c r="A103" s="52"/>
      <c r="O103" s="222"/>
      <c r="P103" s="222"/>
      <c r="Q103" s="222"/>
      <c r="R103" s="222"/>
    </row>
    <row r="104" spans="1:18" s="26" customFormat="1">
      <c r="A104" s="52"/>
      <c r="O104" s="222"/>
      <c r="P104" s="222"/>
      <c r="Q104" s="222"/>
      <c r="R104" s="222"/>
    </row>
    <row r="105" spans="1:18" s="26" customFormat="1">
      <c r="A105" s="52"/>
      <c r="O105" s="222"/>
      <c r="P105" s="222"/>
      <c r="Q105" s="222"/>
      <c r="R105" s="222"/>
    </row>
    <row r="106" spans="1:18" s="26" customFormat="1">
      <c r="A106" s="52"/>
      <c r="O106" s="222"/>
      <c r="P106" s="222"/>
      <c r="Q106" s="222"/>
      <c r="R106" s="222"/>
    </row>
    <row r="107" spans="1:18" s="26" customFormat="1">
      <c r="A107" s="52"/>
      <c r="O107" s="222"/>
      <c r="P107" s="222"/>
      <c r="Q107" s="222"/>
      <c r="R107" s="222"/>
    </row>
    <row r="108" spans="1:18" s="26" customFormat="1">
      <c r="A108" s="52"/>
      <c r="F108" s="13"/>
      <c r="G108" s="13"/>
      <c r="H108" s="13"/>
      <c r="I108" s="13"/>
      <c r="J108" s="13"/>
      <c r="K108" s="13"/>
      <c r="L108" s="13"/>
      <c r="M108" s="13"/>
      <c r="N108" s="13"/>
      <c r="O108" s="221"/>
      <c r="P108" s="221"/>
      <c r="Q108" s="221"/>
      <c r="R108" s="221"/>
    </row>
    <row r="109" spans="1:18" s="26" customFormat="1">
      <c r="A109" s="52"/>
      <c r="F109" s="13"/>
      <c r="G109" s="13"/>
      <c r="H109" s="13"/>
      <c r="I109" s="13"/>
      <c r="J109" s="13"/>
      <c r="K109" s="13"/>
      <c r="L109" s="13"/>
      <c r="M109" s="13"/>
      <c r="N109" s="13"/>
      <c r="O109" s="221"/>
      <c r="P109" s="221"/>
      <c r="Q109" s="221"/>
      <c r="R109" s="221"/>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4" xr:uid="{00000000-0002-0000-09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MODEL26"/>
  <dimension ref="A1:Z2582"/>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3.6640625" style="13" customWidth="1" collapsed="1"/>
    <col min="3" max="3" width="2.6640625" style="13" customWidth="1"/>
    <col min="4" max="4" width="10" style="13" customWidth="1"/>
    <col min="5" max="5" width="57" style="13" customWidth="1"/>
    <col min="6" max="14" width="14.6640625" style="13" customWidth="1"/>
    <col min="15" max="15" width="14.6640625" style="216" customWidth="1"/>
    <col min="16" max="16" width="14.6640625" style="506" customWidth="1"/>
    <col min="17" max="18" width="14.6640625" style="220"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1" spans="1:26">
      <c r="P1" s="220"/>
    </row>
    <row r="2" spans="1:26" ht="20.25" customHeight="1">
      <c r="B2" s="259" t="s">
        <v>692</v>
      </c>
      <c r="C2" s="260"/>
      <c r="D2" s="260"/>
      <c r="E2" s="260"/>
      <c r="F2" s="261"/>
      <c r="G2" s="261"/>
      <c r="H2" s="261"/>
      <c r="I2" s="261"/>
      <c r="J2" s="261"/>
      <c r="K2" s="261"/>
      <c r="L2" s="261"/>
      <c r="M2" s="261"/>
      <c r="N2" s="261"/>
      <c r="O2" s="473"/>
      <c r="P2" s="507"/>
      <c r="Q2" s="507"/>
      <c r="R2" s="507"/>
      <c r="S2" s="263"/>
      <c r="T2" s="263"/>
      <c r="U2" s="425"/>
      <c r="V2" s="265"/>
      <c r="W2" s="69"/>
      <c r="X2" s="69"/>
      <c r="Y2" s="69"/>
      <c r="Z2" s="69"/>
    </row>
    <row r="3" spans="1:26" ht="27.75" customHeight="1" thickBot="1">
      <c r="A3" s="53" t="s">
        <v>555</v>
      </c>
      <c r="B3" s="307" t="s">
        <v>693</v>
      </c>
      <c r="C3" s="426"/>
      <c r="D3" s="426"/>
      <c r="E3" s="426"/>
      <c r="F3" s="427"/>
      <c r="G3" s="427"/>
      <c r="H3" s="427"/>
      <c r="I3" s="427"/>
      <c r="J3" s="427"/>
      <c r="K3" s="427"/>
      <c r="L3" s="427"/>
      <c r="M3" s="427"/>
      <c r="N3" s="427"/>
      <c r="O3" s="474"/>
      <c r="P3" s="507"/>
      <c r="Q3" s="507"/>
      <c r="R3" s="507"/>
      <c r="S3" s="429"/>
      <c r="T3" s="429"/>
      <c r="U3" s="430"/>
      <c r="V3" s="430"/>
      <c r="W3" s="69"/>
      <c r="X3" s="69"/>
      <c r="Y3" s="69"/>
      <c r="Z3" s="69"/>
    </row>
    <row r="4" spans="1:26" ht="30" customHeight="1">
      <c r="A4" s="54" t="s">
        <v>120</v>
      </c>
      <c r="B4" s="854" t="s">
        <v>666</v>
      </c>
      <c r="C4" s="854"/>
      <c r="D4" s="854"/>
      <c r="E4" s="855"/>
      <c r="F4" s="271">
        <v>2008</v>
      </c>
      <c r="G4" s="271">
        <v>2009</v>
      </c>
      <c r="H4" s="271">
        <v>2010</v>
      </c>
      <c r="I4" s="272">
        <v>2011</v>
      </c>
      <c r="J4" s="273">
        <v>2012</v>
      </c>
      <c r="K4" s="273">
        <v>2013</v>
      </c>
      <c r="L4" s="273">
        <v>2014</v>
      </c>
      <c r="M4" s="273">
        <v>2015</v>
      </c>
      <c r="N4" s="275">
        <v>2016</v>
      </c>
      <c r="O4" s="475">
        <v>2017</v>
      </c>
      <c r="P4" s="624">
        <v>2018</v>
      </c>
      <c r="Q4" s="624">
        <v>2019</v>
      </c>
      <c r="R4" s="508">
        <v>2020</v>
      </c>
      <c r="S4" s="856" t="s">
        <v>667</v>
      </c>
      <c r="T4" s="857"/>
      <c r="U4" s="857"/>
      <c r="V4" s="858"/>
    </row>
    <row r="5" spans="1:26" ht="18" customHeight="1">
      <c r="A5" s="54"/>
      <c r="B5" s="276"/>
      <c r="C5" s="276"/>
      <c r="D5" s="276"/>
      <c r="E5" s="276"/>
      <c r="F5" s="867" t="s">
        <v>672</v>
      </c>
      <c r="G5" s="867"/>
      <c r="H5" s="867"/>
      <c r="I5" s="867"/>
      <c r="J5" s="867"/>
      <c r="K5" s="867"/>
      <c r="L5" s="867"/>
      <c r="M5" s="867"/>
      <c r="N5" s="463"/>
      <c r="O5" s="476"/>
      <c r="P5" s="476"/>
      <c r="Q5" s="476"/>
      <c r="R5" s="476"/>
      <c r="S5" s="445"/>
      <c r="T5" s="446"/>
      <c r="U5" s="446"/>
      <c r="V5" s="447"/>
    </row>
    <row r="6" spans="1:26" s="19" customFormat="1" ht="20.25" customHeight="1">
      <c r="A6" s="184"/>
      <c r="B6" s="281"/>
      <c r="C6" s="281"/>
      <c r="D6" s="281"/>
      <c r="E6" s="281"/>
      <c r="F6" s="868" t="s">
        <v>673</v>
      </c>
      <c r="G6" s="868"/>
      <c r="H6" s="868"/>
      <c r="I6" s="868"/>
      <c r="J6" s="868"/>
      <c r="K6" s="868"/>
      <c r="L6" s="868"/>
      <c r="M6" s="868"/>
      <c r="N6" s="464"/>
      <c r="O6" s="477"/>
      <c r="P6" s="476"/>
      <c r="Q6" s="476"/>
      <c r="R6" s="476"/>
      <c r="S6" s="448"/>
      <c r="T6" s="449"/>
      <c r="U6" s="449"/>
      <c r="V6" s="450"/>
    </row>
    <row r="7" spans="1:26" s="17" customFormat="1" ht="20.100000000000001" customHeight="1">
      <c r="A7" s="55" t="str">
        <f>Parameters!R4</f>
        <v>TOTAL</v>
      </c>
      <c r="B7" s="750" t="s">
        <v>22</v>
      </c>
      <c r="C7" s="751"/>
      <c r="D7" s="752" t="s">
        <v>668</v>
      </c>
      <c r="E7" s="752"/>
      <c r="F7" s="287">
        <v>755117.9847827293</v>
      </c>
      <c r="G7" s="465">
        <v>635562.74037422228</v>
      </c>
      <c r="H7" s="287">
        <v>675825.21017297858</v>
      </c>
      <c r="I7" s="465">
        <v>647392.54196393979</v>
      </c>
      <c r="J7" s="287">
        <v>609286.06831292529</v>
      </c>
      <c r="K7" s="465">
        <v>576974.04723949579</v>
      </c>
      <c r="L7" s="287">
        <v>542756.11470704176</v>
      </c>
      <c r="M7" s="478">
        <v>523937.60416639451</v>
      </c>
      <c r="N7" s="287">
        <v>410760.42561386951</v>
      </c>
      <c r="O7" s="465">
        <v>404070.74559207266</v>
      </c>
      <c r="P7" s="286">
        <v>381546.5304978746</v>
      </c>
      <c r="Q7" s="286">
        <v>324806.37467944401</v>
      </c>
      <c r="R7" s="512">
        <v>305464.80124311504</v>
      </c>
      <c r="S7" s="861" t="s">
        <v>22</v>
      </c>
      <c r="T7" s="862"/>
      <c r="U7" s="759" t="s">
        <v>339</v>
      </c>
      <c r="V7" s="760"/>
      <c r="W7" s="185"/>
    </row>
    <row r="8" spans="1:26" s="17" customFormat="1" ht="20.25" customHeight="1">
      <c r="A8" s="56" t="str">
        <f>Parameters!R5</f>
        <v>A</v>
      </c>
      <c r="B8" s="288" t="s">
        <v>51</v>
      </c>
      <c r="C8" s="289"/>
      <c r="D8" s="752" t="s">
        <v>612</v>
      </c>
      <c r="E8" s="752"/>
      <c r="F8" s="287">
        <v>48367.470725015213</v>
      </c>
      <c r="G8" s="465">
        <v>47580.018701051282</v>
      </c>
      <c r="H8" s="287">
        <v>54608.431031927059</v>
      </c>
      <c r="I8" s="465">
        <v>48483.630556863012</v>
      </c>
      <c r="J8" s="287">
        <v>50057.108058305013</v>
      </c>
      <c r="K8" s="465">
        <v>47797.8107071126</v>
      </c>
      <c r="L8" s="287">
        <v>44848.558181573637</v>
      </c>
      <c r="M8" s="478">
        <v>41211.182568386779</v>
      </c>
      <c r="N8" s="287">
        <v>43757.561190893452</v>
      </c>
      <c r="O8" s="465">
        <v>43628.747495082083</v>
      </c>
      <c r="P8" s="286">
        <v>41742.385882503222</v>
      </c>
      <c r="Q8" s="286">
        <v>34972.323137142121</v>
      </c>
      <c r="R8" s="512">
        <v>34660.009799656546</v>
      </c>
      <c r="S8" s="451" t="s">
        <v>51</v>
      </c>
      <c r="T8" s="452"/>
      <c r="U8" s="761" t="s">
        <v>50</v>
      </c>
      <c r="V8" s="762" t="s">
        <v>50</v>
      </c>
      <c r="W8" s="185"/>
    </row>
    <row r="9" spans="1:26" s="18" customFormat="1" ht="15" customHeight="1">
      <c r="A9" s="57" t="str">
        <f>Parameters!R6</f>
        <v>A01</v>
      </c>
      <c r="B9" s="290" t="s">
        <v>121</v>
      </c>
      <c r="C9" s="290"/>
      <c r="D9" s="753" t="s">
        <v>704</v>
      </c>
      <c r="E9" s="753"/>
      <c r="F9" s="292">
        <v>46926.878824732055</v>
      </c>
      <c r="G9" s="466">
        <v>46048.697951180206</v>
      </c>
      <c r="H9" s="292">
        <v>53280.119766733398</v>
      </c>
      <c r="I9" s="466">
        <v>47237.374905171979</v>
      </c>
      <c r="J9" s="292">
        <v>48760.518574166214</v>
      </c>
      <c r="K9" s="466">
        <v>46527.34537752733</v>
      </c>
      <c r="L9" s="292">
        <v>43643.584251777051</v>
      </c>
      <c r="M9" s="479">
        <v>40152.168032643633</v>
      </c>
      <c r="N9" s="292">
        <v>42630.836602156676</v>
      </c>
      <c r="O9" s="466">
        <v>42464.207611798265</v>
      </c>
      <c r="P9" s="291">
        <v>40626.905631544956</v>
      </c>
      <c r="Q9" s="291">
        <v>34035.381931513395</v>
      </c>
      <c r="R9" s="513">
        <v>33768.747792354872</v>
      </c>
      <c r="S9" s="453" t="s">
        <v>121</v>
      </c>
      <c r="T9" s="454"/>
      <c r="U9" s="763" t="s">
        <v>21</v>
      </c>
      <c r="V9" s="764" t="s">
        <v>21</v>
      </c>
      <c r="W9" s="186"/>
    </row>
    <row r="10" spans="1:26" s="19" customFormat="1" ht="15" customHeight="1">
      <c r="A10" s="57" t="str">
        <f>Parameters!R7</f>
        <v>A02</v>
      </c>
      <c r="B10" s="290" t="s">
        <v>122</v>
      </c>
      <c r="C10" s="290"/>
      <c r="D10" s="753" t="s">
        <v>613</v>
      </c>
      <c r="E10" s="753"/>
      <c r="F10" s="292">
        <v>1118.1697231339165</v>
      </c>
      <c r="G10" s="466">
        <v>1106.2917236490698</v>
      </c>
      <c r="H10" s="292">
        <v>1059.9360620157747</v>
      </c>
      <c r="I10" s="466">
        <v>970.50906444408349</v>
      </c>
      <c r="J10" s="292">
        <v>1018.6895993570257</v>
      </c>
      <c r="K10" s="466">
        <v>980.0145265734476</v>
      </c>
      <c r="L10" s="292">
        <v>931.25140103707599</v>
      </c>
      <c r="M10" s="479">
        <v>865.32572175290397</v>
      </c>
      <c r="N10" s="292">
        <v>976.61133280869421</v>
      </c>
      <c r="O10" s="466">
        <v>1007.2333884412054</v>
      </c>
      <c r="P10" s="291">
        <v>966.1700959308165</v>
      </c>
      <c r="Q10" s="291">
        <v>794.89047989202072</v>
      </c>
      <c r="R10" s="513">
        <v>756.23674952842464</v>
      </c>
      <c r="S10" s="453" t="s">
        <v>122</v>
      </c>
      <c r="T10" s="454"/>
      <c r="U10" s="763" t="s">
        <v>10</v>
      </c>
      <c r="V10" s="764" t="s">
        <v>10</v>
      </c>
      <c r="W10" s="187"/>
    </row>
    <row r="11" spans="1:26" s="19" customFormat="1" ht="15" customHeight="1">
      <c r="A11" s="58" t="str">
        <f>Parameters!R8</f>
        <v>A03</v>
      </c>
      <c r="B11" s="290" t="s">
        <v>11</v>
      </c>
      <c r="C11" s="290"/>
      <c r="D11" s="753" t="s">
        <v>614</v>
      </c>
      <c r="E11" s="753"/>
      <c r="F11" s="292">
        <v>322.42217714922958</v>
      </c>
      <c r="G11" s="466">
        <v>425.02902622201299</v>
      </c>
      <c r="H11" s="292">
        <v>268.37520317788665</v>
      </c>
      <c r="I11" s="466">
        <v>275.74658724694848</v>
      </c>
      <c r="J11" s="292">
        <v>277.89988478178668</v>
      </c>
      <c r="K11" s="466">
        <v>290.45080301181235</v>
      </c>
      <c r="L11" s="292">
        <v>273.7225287595154</v>
      </c>
      <c r="M11" s="479">
        <v>193.6888139902579</v>
      </c>
      <c r="N11" s="292">
        <v>150.11325592807918</v>
      </c>
      <c r="O11" s="466">
        <v>157.30649484260744</v>
      </c>
      <c r="P11" s="291">
        <v>149.31015502745348</v>
      </c>
      <c r="Q11" s="291">
        <v>142.05072573671185</v>
      </c>
      <c r="R11" s="513">
        <v>135.02525777324519</v>
      </c>
      <c r="S11" s="453" t="s">
        <v>11</v>
      </c>
      <c r="T11" s="454"/>
      <c r="U11" s="763" t="s">
        <v>12</v>
      </c>
      <c r="V11" s="764" t="s">
        <v>12</v>
      </c>
      <c r="W11" s="187"/>
    </row>
    <row r="12" spans="1:26" s="18" customFormat="1" ht="20.25" customHeight="1">
      <c r="A12" s="59" t="str">
        <f>Parameters!R9</f>
        <v>B</v>
      </c>
      <c r="B12" s="293" t="s">
        <v>123</v>
      </c>
      <c r="C12" s="293"/>
      <c r="D12" s="752" t="s">
        <v>615</v>
      </c>
      <c r="E12" s="752"/>
      <c r="F12" s="287">
        <v>22252.623937902532</v>
      </c>
      <c r="G12" s="465">
        <v>19412.861524326527</v>
      </c>
      <c r="H12" s="287">
        <v>9968.0692142279495</v>
      </c>
      <c r="I12" s="465">
        <v>11341.963226900565</v>
      </c>
      <c r="J12" s="287">
        <v>9440.7416133971492</v>
      </c>
      <c r="K12" s="465">
        <v>7220.3492230389966</v>
      </c>
      <c r="L12" s="287">
        <v>6811.5302390733432</v>
      </c>
      <c r="M12" s="478">
        <v>9497.8292686096956</v>
      </c>
      <c r="N12" s="287">
        <v>8901.7221074041609</v>
      </c>
      <c r="O12" s="465">
        <v>7132.4583323070556</v>
      </c>
      <c r="P12" s="286">
        <v>6571.1523689258875</v>
      </c>
      <c r="Q12" s="286">
        <v>7649.6469385890623</v>
      </c>
      <c r="R12" s="512">
        <v>7538.7476098007373</v>
      </c>
      <c r="S12" s="455" t="s">
        <v>123</v>
      </c>
      <c r="T12" s="456"/>
      <c r="U12" s="761" t="s">
        <v>124</v>
      </c>
      <c r="V12" s="762" t="s">
        <v>124</v>
      </c>
      <c r="W12" s="186"/>
    </row>
    <row r="13" spans="1:26" s="18" customFormat="1" ht="20.25" customHeight="1">
      <c r="A13" s="59" t="str">
        <f>Parameters!R10</f>
        <v>C</v>
      </c>
      <c r="B13" s="293" t="s">
        <v>52</v>
      </c>
      <c r="C13" s="293"/>
      <c r="D13" s="752" t="s">
        <v>616</v>
      </c>
      <c r="E13" s="752"/>
      <c r="F13" s="287">
        <v>114869.85010098699</v>
      </c>
      <c r="G13" s="465">
        <v>102972.82892553837</v>
      </c>
      <c r="H13" s="287">
        <v>100246.43364053925</v>
      </c>
      <c r="I13" s="465">
        <v>109919.93294572116</v>
      </c>
      <c r="J13" s="287">
        <v>101510.52591259539</v>
      </c>
      <c r="K13" s="465">
        <v>94094.514010198618</v>
      </c>
      <c r="L13" s="287">
        <v>95333.50297418618</v>
      </c>
      <c r="M13" s="478">
        <v>89513.081463284907</v>
      </c>
      <c r="N13" s="287">
        <v>85360.722700735947</v>
      </c>
      <c r="O13" s="465">
        <v>90289.820293317403</v>
      </c>
      <c r="P13" s="286">
        <v>90353.593555631407</v>
      </c>
      <c r="Q13" s="286">
        <v>87097.010393106641</v>
      </c>
      <c r="R13" s="512">
        <v>78128.734831747177</v>
      </c>
      <c r="S13" s="455" t="s">
        <v>52</v>
      </c>
      <c r="T13" s="456"/>
      <c r="U13" s="761" t="s">
        <v>53</v>
      </c>
      <c r="V13" s="762" t="s">
        <v>53</v>
      </c>
      <c r="W13" s="186"/>
    </row>
    <row r="14" spans="1:26" s="18" customFormat="1" ht="25.5" customHeight="1">
      <c r="A14" s="60" t="str">
        <f>Parameters!R11</f>
        <v>C10-C12</v>
      </c>
      <c r="B14" s="294" t="s">
        <v>13</v>
      </c>
      <c r="C14" s="294"/>
      <c r="D14" s="754" t="s">
        <v>669</v>
      </c>
      <c r="E14" s="754"/>
      <c r="F14" s="296">
        <v>13688.928218083836</v>
      </c>
      <c r="G14" s="467">
        <v>13518.440726367646</v>
      </c>
      <c r="H14" s="296">
        <v>13337.933416527521</v>
      </c>
      <c r="I14" s="467">
        <v>14075.388511481195</v>
      </c>
      <c r="J14" s="296">
        <v>14392.341380459589</v>
      </c>
      <c r="K14" s="467">
        <v>13320.078140163077</v>
      </c>
      <c r="L14" s="296">
        <v>13273.676556639328</v>
      </c>
      <c r="M14" s="480">
        <v>11634.325232241328</v>
      </c>
      <c r="N14" s="296">
        <v>11816.025531532077</v>
      </c>
      <c r="O14" s="467">
        <v>12353.619637330212</v>
      </c>
      <c r="P14" s="295">
        <v>12363.997082426458</v>
      </c>
      <c r="Q14" s="295">
        <v>12846.681197206901</v>
      </c>
      <c r="R14" s="622">
        <v>11491.839807932385</v>
      </c>
      <c r="S14" s="457" t="s">
        <v>13</v>
      </c>
      <c r="T14" s="458"/>
      <c r="U14" s="768" t="s">
        <v>14</v>
      </c>
      <c r="V14" s="769" t="s">
        <v>14</v>
      </c>
      <c r="W14" s="186"/>
    </row>
    <row r="15" spans="1:26" s="18" customFormat="1" ht="25.5" customHeight="1">
      <c r="A15" s="60" t="str">
        <f>Parameters!R12</f>
        <v>C13-C15</v>
      </c>
      <c r="B15" s="294" t="s">
        <v>16</v>
      </c>
      <c r="C15" s="294"/>
      <c r="D15" s="754" t="s">
        <v>617</v>
      </c>
      <c r="E15" s="754"/>
      <c r="F15" s="296">
        <v>651.77424389609416</v>
      </c>
      <c r="G15" s="467">
        <v>432.55700972684281</v>
      </c>
      <c r="H15" s="296">
        <v>486.70442184194661</v>
      </c>
      <c r="I15" s="467">
        <v>338.38289432636179</v>
      </c>
      <c r="J15" s="296">
        <v>288.2130292003672</v>
      </c>
      <c r="K15" s="467">
        <v>252.06701277121667</v>
      </c>
      <c r="L15" s="296">
        <v>256.39546804881115</v>
      </c>
      <c r="M15" s="480">
        <v>220.57819791432863</v>
      </c>
      <c r="N15" s="296">
        <v>196.125551670665</v>
      </c>
      <c r="O15" s="467">
        <v>191.82535410326997</v>
      </c>
      <c r="P15" s="295">
        <v>230.25789595275023</v>
      </c>
      <c r="Q15" s="295">
        <v>195.67860453193805</v>
      </c>
      <c r="R15" s="622">
        <v>192.58154726186265</v>
      </c>
      <c r="S15" s="457" t="s">
        <v>16</v>
      </c>
      <c r="T15" s="458"/>
      <c r="U15" s="768" t="s">
        <v>15</v>
      </c>
      <c r="V15" s="769" t="s">
        <v>15</v>
      </c>
      <c r="W15" s="186"/>
    </row>
    <row r="16" spans="1:26" s="18" customFormat="1" ht="54.75" customHeight="1">
      <c r="A16" s="60" t="str">
        <f>Parameters!R13</f>
        <v>C16-C18</v>
      </c>
      <c r="B16" s="294" t="s">
        <v>59</v>
      </c>
      <c r="C16" s="294"/>
      <c r="D16" s="754" t="s">
        <v>619</v>
      </c>
      <c r="E16" s="754"/>
      <c r="F16" s="296">
        <v>7888.7241723316429</v>
      </c>
      <c r="G16" s="467">
        <v>7636.9352472266492</v>
      </c>
      <c r="H16" s="296">
        <v>8512.1298564060071</v>
      </c>
      <c r="I16" s="467">
        <v>9365.1112321680648</v>
      </c>
      <c r="J16" s="296">
        <v>8012.7187235431929</v>
      </c>
      <c r="K16" s="467">
        <v>8433.1124547586733</v>
      </c>
      <c r="L16" s="296">
        <v>8433.5862992889579</v>
      </c>
      <c r="M16" s="480">
        <v>8112.5589347973628</v>
      </c>
      <c r="N16" s="296">
        <v>7405.8096030043389</v>
      </c>
      <c r="O16" s="467">
        <v>7305.9874463048845</v>
      </c>
      <c r="P16" s="295">
        <v>6388.0184037501476</v>
      </c>
      <c r="Q16" s="295">
        <v>6634.9245083238193</v>
      </c>
      <c r="R16" s="622">
        <v>5991.5294996913208</v>
      </c>
      <c r="S16" s="457" t="s">
        <v>59</v>
      </c>
      <c r="T16" s="458"/>
      <c r="U16" s="768" t="s">
        <v>58</v>
      </c>
      <c r="V16" s="769" t="s">
        <v>58</v>
      </c>
      <c r="W16" s="186"/>
    </row>
    <row r="17" spans="1:23" s="20" customFormat="1" ht="25.5" customHeight="1">
      <c r="A17" s="58" t="str">
        <f>Parameters!R14</f>
        <v>C16</v>
      </c>
      <c r="B17" s="290" t="s">
        <v>17</v>
      </c>
      <c r="C17" s="290"/>
      <c r="D17" s="753" t="s">
        <v>618</v>
      </c>
      <c r="E17" s="753"/>
      <c r="F17" s="292">
        <v>2389.5787162391634</v>
      </c>
      <c r="G17" s="466">
        <v>1805.6976371329283</v>
      </c>
      <c r="H17" s="292">
        <v>1947.4018104201605</v>
      </c>
      <c r="I17" s="466">
        <v>2004.4314717963098</v>
      </c>
      <c r="J17" s="292">
        <v>823.57858885470353</v>
      </c>
      <c r="K17" s="466">
        <v>759.91766759880704</v>
      </c>
      <c r="L17" s="292">
        <v>830.36587369672714</v>
      </c>
      <c r="M17" s="479">
        <v>731.0940819643414</v>
      </c>
      <c r="N17" s="292">
        <v>753.4214924350706</v>
      </c>
      <c r="O17" s="466">
        <v>912.93618353228919</v>
      </c>
      <c r="P17" s="291">
        <v>860.45005481028409</v>
      </c>
      <c r="Q17" s="291">
        <v>716.99993572623271</v>
      </c>
      <c r="R17" s="513">
        <v>609.42856017706265</v>
      </c>
      <c r="S17" s="453" t="s">
        <v>17</v>
      </c>
      <c r="T17" s="454"/>
      <c r="U17" s="763" t="s">
        <v>18</v>
      </c>
      <c r="V17" s="764" t="s">
        <v>18</v>
      </c>
      <c r="W17" s="188"/>
    </row>
    <row r="18" spans="1:23" s="19" customFormat="1" ht="15" customHeight="1">
      <c r="A18" s="58" t="str">
        <f>Parameters!R15</f>
        <v>C17</v>
      </c>
      <c r="B18" s="290" t="s">
        <v>19</v>
      </c>
      <c r="C18" s="290"/>
      <c r="D18" s="753" t="s">
        <v>620</v>
      </c>
      <c r="E18" s="753"/>
      <c r="F18" s="292">
        <v>5491.3878458859117</v>
      </c>
      <c r="G18" s="466">
        <v>5824.5287497064619</v>
      </c>
      <c r="H18" s="292">
        <v>6558.0502105399037</v>
      </c>
      <c r="I18" s="466">
        <v>7353.1605024701685</v>
      </c>
      <c r="J18" s="292">
        <v>7182.0035955956719</v>
      </c>
      <c r="K18" s="466">
        <v>7662.3746863440801</v>
      </c>
      <c r="L18" s="292">
        <v>7598.0122584429046</v>
      </c>
      <c r="M18" s="479">
        <v>7376.6852311377806</v>
      </c>
      <c r="N18" s="292">
        <v>6647.2448264331406</v>
      </c>
      <c r="O18" s="466">
        <v>6386.0898909503476</v>
      </c>
      <c r="P18" s="291">
        <v>5521.5286172654514</v>
      </c>
      <c r="Q18" s="291">
        <v>5913.3227539290219</v>
      </c>
      <c r="R18" s="513">
        <v>5378.3180050038436</v>
      </c>
      <c r="S18" s="453" t="s">
        <v>19</v>
      </c>
      <c r="T18" s="454"/>
      <c r="U18" s="763" t="s">
        <v>20</v>
      </c>
      <c r="V18" s="764" t="s">
        <v>20</v>
      </c>
      <c r="W18" s="187"/>
    </row>
    <row r="19" spans="1:23" s="19" customFormat="1" ht="15" customHeight="1">
      <c r="A19" s="58" t="str">
        <f>Parameters!R16</f>
        <v>C18</v>
      </c>
      <c r="B19" s="290" t="s">
        <v>27</v>
      </c>
      <c r="C19" s="290"/>
      <c r="D19" s="753" t="s">
        <v>621</v>
      </c>
      <c r="E19" s="753"/>
      <c r="F19" s="292">
        <v>7.7576102065669597</v>
      </c>
      <c r="G19" s="466">
        <v>6.7088603872582127</v>
      </c>
      <c r="H19" s="292">
        <v>6.6778354459424483</v>
      </c>
      <c r="I19" s="466">
        <v>7.519257901586661</v>
      </c>
      <c r="J19" s="292">
        <v>7.1365390928188717</v>
      </c>
      <c r="K19" s="466">
        <v>10.820100815784318</v>
      </c>
      <c r="L19" s="292">
        <v>5.2081671493275259</v>
      </c>
      <c r="M19" s="479">
        <v>4.7796216952408992</v>
      </c>
      <c r="N19" s="292">
        <v>5.1432841361274777</v>
      </c>
      <c r="O19" s="466">
        <v>6.9613718222474708</v>
      </c>
      <c r="P19" s="291">
        <v>6.03973167441137</v>
      </c>
      <c r="Q19" s="291">
        <v>4.601818668564567</v>
      </c>
      <c r="R19" s="513">
        <v>3.7829345104153651</v>
      </c>
      <c r="S19" s="453" t="s">
        <v>27</v>
      </c>
      <c r="T19" s="454"/>
      <c r="U19" s="763" t="s">
        <v>26</v>
      </c>
      <c r="V19" s="764" t="s">
        <v>26</v>
      </c>
      <c r="W19" s="187"/>
    </row>
    <row r="20" spans="1:23" s="20" customFormat="1" ht="15" customHeight="1">
      <c r="A20" s="60" t="str">
        <f>Parameters!R17</f>
        <v>C19</v>
      </c>
      <c r="B20" s="294" t="s">
        <v>28</v>
      </c>
      <c r="C20" s="294"/>
      <c r="D20" s="754" t="s">
        <v>622</v>
      </c>
      <c r="E20" s="754"/>
      <c r="F20" s="296">
        <v>31306.020541991431</v>
      </c>
      <c r="G20" s="467">
        <v>30156.493211340181</v>
      </c>
      <c r="H20" s="296">
        <v>23022.854416307011</v>
      </c>
      <c r="I20" s="467">
        <v>21049.488259302707</v>
      </c>
      <c r="J20" s="296">
        <v>19456.115792535562</v>
      </c>
      <c r="K20" s="467">
        <v>14432.399556347376</v>
      </c>
      <c r="L20" s="296">
        <v>15635.905450208564</v>
      </c>
      <c r="M20" s="480">
        <v>14401.540091781115</v>
      </c>
      <c r="N20" s="296">
        <v>13443.038959323545</v>
      </c>
      <c r="O20" s="467">
        <v>14323.554519906394</v>
      </c>
      <c r="P20" s="295">
        <v>15291.064348707845</v>
      </c>
      <c r="Q20" s="295">
        <v>13992.571933158732</v>
      </c>
      <c r="R20" s="622">
        <v>14175.955133260768</v>
      </c>
      <c r="S20" s="457" t="s">
        <v>28</v>
      </c>
      <c r="T20" s="458"/>
      <c r="U20" s="768" t="s">
        <v>29</v>
      </c>
      <c r="V20" s="769" t="s">
        <v>29</v>
      </c>
      <c r="W20" s="188"/>
    </row>
    <row r="21" spans="1:23" s="19" customFormat="1" ht="15" customHeight="1">
      <c r="A21" s="60" t="str">
        <f>Parameters!R18</f>
        <v>C20</v>
      </c>
      <c r="B21" s="294" t="s">
        <v>30</v>
      </c>
      <c r="C21" s="294"/>
      <c r="D21" s="754" t="s">
        <v>623</v>
      </c>
      <c r="E21" s="754"/>
      <c r="F21" s="296">
        <v>25126.074344195596</v>
      </c>
      <c r="G21" s="467">
        <v>23161.144451160271</v>
      </c>
      <c r="H21" s="296">
        <v>26719.699942277624</v>
      </c>
      <c r="I21" s="467">
        <v>28625.312296345761</v>
      </c>
      <c r="J21" s="296">
        <v>26462.06686302516</v>
      </c>
      <c r="K21" s="467">
        <v>27415.708160780712</v>
      </c>
      <c r="L21" s="296">
        <v>27419.628864405884</v>
      </c>
      <c r="M21" s="480">
        <v>25803.828273488158</v>
      </c>
      <c r="N21" s="296">
        <v>26832.585331771199</v>
      </c>
      <c r="O21" s="467">
        <v>28246.897217994272</v>
      </c>
      <c r="P21" s="295">
        <v>28377.230225622119</v>
      </c>
      <c r="Q21" s="295">
        <v>29936.433465518727</v>
      </c>
      <c r="R21" s="622">
        <v>26802.925335933574</v>
      </c>
      <c r="S21" s="457" t="s">
        <v>30</v>
      </c>
      <c r="T21" s="458"/>
      <c r="U21" s="768" t="s">
        <v>31</v>
      </c>
      <c r="V21" s="769" t="s">
        <v>31</v>
      </c>
      <c r="W21" s="187"/>
    </row>
    <row r="22" spans="1:23" s="19" customFormat="1" ht="25.5" customHeight="1">
      <c r="A22" s="60" t="str">
        <f>Parameters!R19</f>
        <v>C21</v>
      </c>
      <c r="B22" s="294" t="s">
        <v>32</v>
      </c>
      <c r="C22" s="294"/>
      <c r="D22" s="754" t="s">
        <v>624</v>
      </c>
      <c r="E22" s="754"/>
      <c r="F22" s="296">
        <v>74.617823511745101</v>
      </c>
      <c r="G22" s="467">
        <v>19.218377305546205</v>
      </c>
      <c r="H22" s="296">
        <v>22.51081566119537</v>
      </c>
      <c r="I22" s="467">
        <v>21.07274936708011</v>
      </c>
      <c r="J22" s="296">
        <v>17.914354414413605</v>
      </c>
      <c r="K22" s="467">
        <v>18.58013576308732</v>
      </c>
      <c r="L22" s="296">
        <v>14.84200267767137</v>
      </c>
      <c r="M22" s="480">
        <v>16.113630672761545</v>
      </c>
      <c r="N22" s="296">
        <v>16.947270379203246</v>
      </c>
      <c r="O22" s="467">
        <v>15.985762880874749</v>
      </c>
      <c r="P22" s="295">
        <v>16.06562793608061</v>
      </c>
      <c r="Q22" s="295">
        <v>10.585884261770072</v>
      </c>
      <c r="R22" s="622">
        <v>7.7350808650354965</v>
      </c>
      <c r="S22" s="457" t="s">
        <v>32</v>
      </c>
      <c r="T22" s="458"/>
      <c r="U22" s="768" t="s">
        <v>33</v>
      </c>
      <c r="V22" s="769" t="s">
        <v>33</v>
      </c>
      <c r="W22" s="187"/>
    </row>
    <row r="23" spans="1:23" s="19" customFormat="1" ht="25.5" customHeight="1">
      <c r="A23" s="60" t="str">
        <f>Parameters!R20</f>
        <v>C22_C23</v>
      </c>
      <c r="B23" s="294" t="s">
        <v>61</v>
      </c>
      <c r="C23" s="294"/>
      <c r="D23" s="754" t="s">
        <v>625</v>
      </c>
      <c r="E23" s="754"/>
      <c r="F23" s="296">
        <v>22346.114316801173</v>
      </c>
      <c r="G23" s="467">
        <v>16964.91210535038</v>
      </c>
      <c r="H23" s="296">
        <v>17605.14489171742</v>
      </c>
      <c r="I23" s="467">
        <v>22479.057812941319</v>
      </c>
      <c r="J23" s="296">
        <v>18010.359060148352</v>
      </c>
      <c r="K23" s="467">
        <v>15561.536393610389</v>
      </c>
      <c r="L23" s="296">
        <v>15831.380405306887</v>
      </c>
      <c r="M23" s="480">
        <v>14354.054255588286</v>
      </c>
      <c r="N23" s="296">
        <v>13480.076913864916</v>
      </c>
      <c r="O23" s="467">
        <v>14138.147753152838</v>
      </c>
      <c r="P23" s="295">
        <v>14278.615178551394</v>
      </c>
      <c r="Q23" s="295">
        <v>13679.854027321238</v>
      </c>
      <c r="R23" s="622">
        <v>11650.154523325067</v>
      </c>
      <c r="S23" s="457" t="s">
        <v>61</v>
      </c>
      <c r="T23" s="458"/>
      <c r="U23" s="768" t="s">
        <v>60</v>
      </c>
      <c r="V23" s="769" t="s">
        <v>60</v>
      </c>
      <c r="W23" s="187"/>
    </row>
    <row r="24" spans="1:23" s="20" customFormat="1" ht="15" customHeight="1">
      <c r="A24" s="58" t="str">
        <f>Parameters!R21</f>
        <v>C22</v>
      </c>
      <c r="B24" s="290" t="s">
        <v>34</v>
      </c>
      <c r="C24" s="297"/>
      <c r="D24" s="753" t="s">
        <v>626</v>
      </c>
      <c r="E24" s="753"/>
      <c r="F24" s="292">
        <v>1161.2935817514347</v>
      </c>
      <c r="G24" s="466">
        <v>1080.888057830394</v>
      </c>
      <c r="H24" s="292">
        <v>1202.9209611120734</v>
      </c>
      <c r="I24" s="466">
        <v>1183.4092329062189</v>
      </c>
      <c r="J24" s="292">
        <v>1092.9719316420947</v>
      </c>
      <c r="K24" s="466">
        <v>1136.6116122838837</v>
      </c>
      <c r="L24" s="292">
        <v>984.45460878981817</v>
      </c>
      <c r="M24" s="479">
        <v>1012.5595362932398</v>
      </c>
      <c r="N24" s="292">
        <v>1006.8257585273597</v>
      </c>
      <c r="O24" s="466">
        <v>1009.4649900143062</v>
      </c>
      <c r="P24" s="291">
        <v>965.36778476110044</v>
      </c>
      <c r="Q24" s="291">
        <v>943.76473385206418</v>
      </c>
      <c r="R24" s="513">
        <v>701.00946259490274</v>
      </c>
      <c r="S24" s="453" t="s">
        <v>34</v>
      </c>
      <c r="T24" s="459"/>
      <c r="U24" s="763" t="s">
        <v>48</v>
      </c>
      <c r="V24" s="764" t="s">
        <v>48</v>
      </c>
      <c r="W24" s="188"/>
    </row>
    <row r="25" spans="1:23" s="20" customFormat="1" ht="15" customHeight="1">
      <c r="A25" s="58" t="str">
        <f>Parameters!R22</f>
        <v>C23</v>
      </c>
      <c r="B25" s="290" t="s">
        <v>35</v>
      </c>
      <c r="C25" s="297"/>
      <c r="D25" s="753" t="s">
        <v>627</v>
      </c>
      <c r="E25" s="753"/>
      <c r="F25" s="292">
        <v>21184.82073504974</v>
      </c>
      <c r="G25" s="466">
        <v>15884.024047519986</v>
      </c>
      <c r="H25" s="292">
        <v>16402.223930605345</v>
      </c>
      <c r="I25" s="466">
        <v>21295.6485800351</v>
      </c>
      <c r="J25" s="292">
        <v>16917.387128506263</v>
      </c>
      <c r="K25" s="466">
        <v>14424.924781326505</v>
      </c>
      <c r="L25" s="292">
        <v>14846.925796517067</v>
      </c>
      <c r="M25" s="479">
        <v>13341.494719295048</v>
      </c>
      <c r="N25" s="292">
        <v>12473.251155337555</v>
      </c>
      <c r="O25" s="466">
        <v>13128.682763138533</v>
      </c>
      <c r="P25" s="291">
        <v>13313.247393790296</v>
      </c>
      <c r="Q25" s="291">
        <v>12736.089293469178</v>
      </c>
      <c r="R25" s="513">
        <v>10949.145060730167</v>
      </c>
      <c r="S25" s="453" t="s">
        <v>35</v>
      </c>
      <c r="T25" s="459"/>
      <c r="U25" s="763" t="s">
        <v>49</v>
      </c>
      <c r="V25" s="764" t="s">
        <v>49</v>
      </c>
      <c r="W25" s="188"/>
    </row>
    <row r="26" spans="1:23" s="20" customFormat="1" ht="26.25" customHeight="1">
      <c r="A26" s="60" t="str">
        <f>Parameters!R23</f>
        <v>C24_C25</v>
      </c>
      <c r="B26" s="294" t="s">
        <v>63</v>
      </c>
      <c r="C26" s="294"/>
      <c r="D26" s="754" t="s">
        <v>628</v>
      </c>
      <c r="E26" s="754"/>
      <c r="F26" s="296">
        <v>12078.634632898642</v>
      </c>
      <c r="G26" s="467">
        <v>9665.00292730418</v>
      </c>
      <c r="H26" s="296">
        <v>9129.5301072304082</v>
      </c>
      <c r="I26" s="467">
        <v>12669.861200340883</v>
      </c>
      <c r="J26" s="296">
        <v>13710.128003786887</v>
      </c>
      <c r="K26" s="467">
        <v>13469.57987763609</v>
      </c>
      <c r="L26" s="296">
        <v>13362.118851840016</v>
      </c>
      <c r="M26" s="480">
        <v>13723.043912272986</v>
      </c>
      <c r="N26" s="296">
        <v>11279.439912809848</v>
      </c>
      <c r="O26" s="467">
        <v>12925.860410655985</v>
      </c>
      <c r="P26" s="295">
        <v>12678.370603606512</v>
      </c>
      <c r="Q26" s="295">
        <v>9015.2309736862171</v>
      </c>
      <c r="R26" s="622">
        <v>7166.3441965596912</v>
      </c>
      <c r="S26" s="457" t="s">
        <v>63</v>
      </c>
      <c r="T26" s="458"/>
      <c r="U26" s="768" t="s">
        <v>62</v>
      </c>
      <c r="V26" s="769" t="s">
        <v>62</v>
      </c>
      <c r="W26" s="188"/>
    </row>
    <row r="27" spans="1:23" s="20" customFormat="1" ht="15" customHeight="1">
      <c r="A27" s="58" t="str">
        <f>Parameters!R24</f>
        <v>C24</v>
      </c>
      <c r="B27" s="290" t="s">
        <v>36</v>
      </c>
      <c r="C27" s="297"/>
      <c r="D27" s="753" t="s">
        <v>629</v>
      </c>
      <c r="E27" s="753"/>
      <c r="F27" s="292">
        <v>11432.699493522892</v>
      </c>
      <c r="G27" s="466">
        <v>9171.4651976952682</v>
      </c>
      <c r="H27" s="292">
        <v>8546.74023944082</v>
      </c>
      <c r="I27" s="466">
        <v>12081.66773528687</v>
      </c>
      <c r="J27" s="292">
        <v>13161.340968771854</v>
      </c>
      <c r="K27" s="466">
        <v>12943.099728589241</v>
      </c>
      <c r="L27" s="292">
        <v>12928.449409894618</v>
      </c>
      <c r="M27" s="479">
        <v>13283.442136166736</v>
      </c>
      <c r="N27" s="292">
        <v>10902.337279093672</v>
      </c>
      <c r="O27" s="466">
        <v>12596.947517263641</v>
      </c>
      <c r="P27" s="291">
        <v>12382.958175937512</v>
      </c>
      <c r="Q27" s="291">
        <v>8739.5015503138893</v>
      </c>
      <c r="R27" s="513">
        <v>6911.8222263844973</v>
      </c>
      <c r="S27" s="453" t="s">
        <v>36</v>
      </c>
      <c r="T27" s="459"/>
      <c r="U27" s="763" t="s">
        <v>102</v>
      </c>
      <c r="V27" s="764" t="s">
        <v>102</v>
      </c>
      <c r="W27" s="188"/>
    </row>
    <row r="28" spans="1:23" s="19" customFormat="1" ht="15" customHeight="1">
      <c r="A28" s="58" t="str">
        <f>Parameters!R25</f>
        <v>C25</v>
      </c>
      <c r="B28" s="290" t="s">
        <v>37</v>
      </c>
      <c r="C28" s="290"/>
      <c r="D28" s="753" t="s">
        <v>630</v>
      </c>
      <c r="E28" s="753"/>
      <c r="F28" s="292">
        <v>645.93513937574869</v>
      </c>
      <c r="G28" s="466">
        <v>493.53772960891308</v>
      </c>
      <c r="H28" s="292">
        <v>582.78986778958676</v>
      </c>
      <c r="I28" s="466">
        <v>588.19346505401347</v>
      </c>
      <c r="J28" s="292">
        <v>548.78703501503401</v>
      </c>
      <c r="K28" s="466">
        <v>526.4801490468476</v>
      </c>
      <c r="L28" s="292">
        <v>433.66944194540048</v>
      </c>
      <c r="M28" s="479">
        <v>439.60177610624856</v>
      </c>
      <c r="N28" s="292">
        <v>377.10263371617492</v>
      </c>
      <c r="O28" s="466">
        <v>328.91289339234294</v>
      </c>
      <c r="P28" s="291">
        <v>295.41242766900075</v>
      </c>
      <c r="Q28" s="291">
        <v>275.72942337232638</v>
      </c>
      <c r="R28" s="513">
        <v>254.52197017519345</v>
      </c>
      <c r="S28" s="453" t="s">
        <v>37</v>
      </c>
      <c r="T28" s="454"/>
      <c r="U28" s="763" t="s">
        <v>103</v>
      </c>
      <c r="V28" s="764" t="s">
        <v>103</v>
      </c>
      <c r="W28" s="187"/>
    </row>
    <row r="29" spans="1:23" s="19" customFormat="1" ht="15" customHeight="1">
      <c r="A29" s="60" t="str">
        <f>Parameters!R26</f>
        <v>C26</v>
      </c>
      <c r="B29" s="294" t="s">
        <v>39</v>
      </c>
      <c r="C29" s="294"/>
      <c r="D29" s="754" t="s">
        <v>631</v>
      </c>
      <c r="E29" s="754"/>
      <c r="F29" s="296">
        <v>52.997038846315704</v>
      </c>
      <c r="G29" s="467">
        <v>41.949144143806322</v>
      </c>
      <c r="H29" s="296">
        <v>34.0169451474504</v>
      </c>
      <c r="I29" s="467">
        <v>23.362969583887775</v>
      </c>
      <c r="J29" s="296">
        <v>16.854783256142422</v>
      </c>
      <c r="K29" s="467">
        <v>40.474604083179329</v>
      </c>
      <c r="L29" s="296">
        <v>27.369253559455661</v>
      </c>
      <c r="M29" s="480">
        <v>401.01603789530162</v>
      </c>
      <c r="N29" s="296">
        <v>11.290630472337254</v>
      </c>
      <c r="O29" s="467">
        <v>16.870901978346662</v>
      </c>
      <c r="P29" s="295">
        <v>13.550055859254909</v>
      </c>
      <c r="Q29" s="295">
        <v>11.764927476424367</v>
      </c>
      <c r="R29" s="622">
        <v>12.233176912369567</v>
      </c>
      <c r="S29" s="457" t="s">
        <v>39</v>
      </c>
      <c r="T29" s="458"/>
      <c r="U29" s="768" t="s">
        <v>38</v>
      </c>
      <c r="V29" s="769" t="s">
        <v>38</v>
      </c>
      <c r="W29" s="187"/>
    </row>
    <row r="30" spans="1:23" s="20" customFormat="1" ht="15" customHeight="1">
      <c r="A30" s="60" t="str">
        <f>Parameters!R27</f>
        <v>C27</v>
      </c>
      <c r="B30" s="294" t="s">
        <v>41</v>
      </c>
      <c r="C30" s="294"/>
      <c r="D30" s="754" t="s">
        <v>632</v>
      </c>
      <c r="E30" s="754"/>
      <c r="F30" s="296">
        <v>80.824491254012258</v>
      </c>
      <c r="G30" s="467">
        <v>64.919876459050101</v>
      </c>
      <c r="H30" s="296">
        <v>69.396347146201109</v>
      </c>
      <c r="I30" s="467">
        <v>69.45198118797633</v>
      </c>
      <c r="J30" s="296">
        <v>52.272603617737218</v>
      </c>
      <c r="K30" s="467">
        <v>56.456014119018462</v>
      </c>
      <c r="L30" s="296">
        <v>47.082631209421884</v>
      </c>
      <c r="M30" s="480">
        <v>43.702338931908763</v>
      </c>
      <c r="N30" s="296">
        <v>44.674924570413786</v>
      </c>
      <c r="O30" s="467">
        <v>42.488852447397662</v>
      </c>
      <c r="P30" s="295">
        <v>37.692482209033358</v>
      </c>
      <c r="Q30" s="295">
        <v>33.214500188825902</v>
      </c>
      <c r="R30" s="622">
        <v>36.062304452873121</v>
      </c>
      <c r="S30" s="457" t="s">
        <v>41</v>
      </c>
      <c r="T30" s="458"/>
      <c r="U30" s="768" t="s">
        <v>40</v>
      </c>
      <c r="V30" s="769" t="s">
        <v>40</v>
      </c>
      <c r="W30" s="188"/>
    </row>
    <row r="31" spans="1:23" s="20" customFormat="1" ht="15" customHeight="1">
      <c r="A31" s="60" t="str">
        <f>Parameters!R28</f>
        <v>C28</v>
      </c>
      <c r="B31" s="294" t="s">
        <v>42</v>
      </c>
      <c r="C31" s="294"/>
      <c r="D31" s="754" t="s">
        <v>633</v>
      </c>
      <c r="E31" s="754"/>
      <c r="F31" s="296">
        <v>676.89467356630337</v>
      </c>
      <c r="G31" s="467">
        <v>524.67063535415173</v>
      </c>
      <c r="H31" s="296">
        <v>494.45630101489598</v>
      </c>
      <c r="I31" s="467">
        <v>441.76607407624698</v>
      </c>
      <c r="J31" s="296">
        <v>400.49008746036009</v>
      </c>
      <c r="K31" s="467">
        <v>414.12688068101437</v>
      </c>
      <c r="L31" s="296">
        <v>310.82030291223117</v>
      </c>
      <c r="M31" s="480">
        <v>300.24049557134975</v>
      </c>
      <c r="N31" s="296">
        <v>346.39401820084237</v>
      </c>
      <c r="O31" s="467">
        <v>326.93270216738193</v>
      </c>
      <c r="P31" s="295">
        <v>323.66830607711125</v>
      </c>
      <c r="Q31" s="295">
        <v>275.26861261195683</v>
      </c>
      <c r="R31" s="622">
        <v>256.23078445798484</v>
      </c>
      <c r="S31" s="457" t="s">
        <v>42</v>
      </c>
      <c r="T31" s="458"/>
      <c r="U31" s="768" t="s">
        <v>104</v>
      </c>
      <c r="V31" s="769" t="s">
        <v>104</v>
      </c>
      <c r="W31" s="188"/>
    </row>
    <row r="32" spans="1:23" s="20" customFormat="1" ht="27" customHeight="1">
      <c r="A32" s="60" t="str">
        <f>Parameters!R29</f>
        <v>C29_C30</v>
      </c>
      <c r="B32" s="294" t="s">
        <v>65</v>
      </c>
      <c r="C32" s="294"/>
      <c r="D32" s="754" t="s">
        <v>634</v>
      </c>
      <c r="E32" s="754"/>
      <c r="F32" s="296">
        <v>483.95000670831996</v>
      </c>
      <c r="G32" s="467">
        <v>434.89409923832142</v>
      </c>
      <c r="H32" s="296">
        <v>504.24219817043326</v>
      </c>
      <c r="I32" s="467">
        <v>470.25188992269312</v>
      </c>
      <c r="J32" s="296">
        <v>441.12996214031449</v>
      </c>
      <c r="K32" s="467">
        <v>414.93880578972295</v>
      </c>
      <c r="L32" s="296">
        <v>336.63104712551262</v>
      </c>
      <c r="M32" s="480">
        <v>275.51575528187334</v>
      </c>
      <c r="N32" s="296">
        <v>271.74023913337209</v>
      </c>
      <c r="O32" s="467">
        <v>194.09789534265377</v>
      </c>
      <c r="P32" s="295">
        <v>197.73386897264359</v>
      </c>
      <c r="Q32" s="295">
        <v>319.00169048165458</v>
      </c>
      <c r="R32" s="622">
        <v>252.31998468048621</v>
      </c>
      <c r="S32" s="457" t="s">
        <v>65</v>
      </c>
      <c r="T32" s="458"/>
      <c r="U32" s="768" t="s">
        <v>64</v>
      </c>
      <c r="V32" s="769" t="s">
        <v>64</v>
      </c>
      <c r="W32" s="188"/>
    </row>
    <row r="33" spans="1:23" s="20" customFormat="1" ht="15" customHeight="1">
      <c r="A33" s="58" t="str">
        <f>Parameters!R30</f>
        <v>C29</v>
      </c>
      <c r="B33" s="290" t="s">
        <v>216</v>
      </c>
      <c r="C33" s="290"/>
      <c r="D33" s="753" t="s">
        <v>635</v>
      </c>
      <c r="E33" s="753"/>
      <c r="F33" s="292">
        <v>224.72258604228125</v>
      </c>
      <c r="G33" s="466">
        <v>204.59331275088516</v>
      </c>
      <c r="H33" s="292">
        <v>199.99494941815195</v>
      </c>
      <c r="I33" s="466">
        <v>191.88419737580509</v>
      </c>
      <c r="J33" s="292">
        <v>145.02171330224635</v>
      </c>
      <c r="K33" s="466">
        <v>110.18380551320888</v>
      </c>
      <c r="L33" s="292">
        <v>83.016596533431994</v>
      </c>
      <c r="M33" s="479">
        <v>43.433148081942029</v>
      </c>
      <c r="N33" s="292">
        <v>88.144735948952643</v>
      </c>
      <c r="O33" s="466">
        <v>57.458992953539799</v>
      </c>
      <c r="P33" s="291">
        <v>59.723116789999402</v>
      </c>
      <c r="Q33" s="291">
        <v>191.04368706199534</v>
      </c>
      <c r="R33" s="513">
        <v>155.55032599990463</v>
      </c>
      <c r="S33" s="453" t="s">
        <v>216</v>
      </c>
      <c r="T33" s="454"/>
      <c r="U33" s="763" t="s">
        <v>105</v>
      </c>
      <c r="V33" s="764" t="s">
        <v>105</v>
      </c>
      <c r="W33" s="188"/>
    </row>
    <row r="34" spans="1:23" s="20" customFormat="1" ht="15" customHeight="1">
      <c r="A34" s="58" t="str">
        <f>Parameters!R31</f>
        <v>C30</v>
      </c>
      <c r="B34" s="290" t="s">
        <v>217</v>
      </c>
      <c r="C34" s="290"/>
      <c r="D34" s="753" t="s">
        <v>636</v>
      </c>
      <c r="E34" s="753"/>
      <c r="F34" s="292">
        <v>259.22742066603877</v>
      </c>
      <c r="G34" s="466">
        <v>230.30078648743623</v>
      </c>
      <c r="H34" s="292">
        <v>304.24724875228134</v>
      </c>
      <c r="I34" s="466">
        <v>278.36769254688795</v>
      </c>
      <c r="J34" s="292">
        <v>296.10824883806805</v>
      </c>
      <c r="K34" s="466">
        <v>304.75500027651412</v>
      </c>
      <c r="L34" s="292">
        <v>253.6144505920806</v>
      </c>
      <c r="M34" s="479">
        <v>232.08260719993129</v>
      </c>
      <c r="N34" s="292">
        <v>183.59550318441944</v>
      </c>
      <c r="O34" s="466">
        <v>136.63890238911398</v>
      </c>
      <c r="P34" s="291">
        <v>138.01075218264418</v>
      </c>
      <c r="Q34" s="291">
        <v>127.95800341965912</v>
      </c>
      <c r="R34" s="513">
        <v>96.769658680581657</v>
      </c>
      <c r="S34" s="453" t="s">
        <v>217</v>
      </c>
      <c r="T34" s="454"/>
      <c r="U34" s="763" t="s">
        <v>129</v>
      </c>
      <c r="V34" s="764" t="s">
        <v>129</v>
      </c>
      <c r="W34" s="188"/>
    </row>
    <row r="35" spans="1:23" s="20" customFormat="1" ht="25.5" customHeight="1">
      <c r="A35" s="60" t="str">
        <f>Parameters!R32</f>
        <v>C31-C33</v>
      </c>
      <c r="B35" s="294" t="s">
        <v>67</v>
      </c>
      <c r="C35" s="294"/>
      <c r="D35" s="754" t="s">
        <v>637</v>
      </c>
      <c r="E35" s="754"/>
      <c r="F35" s="296">
        <v>414.29559690187972</v>
      </c>
      <c r="G35" s="467">
        <v>351.69111456133732</v>
      </c>
      <c r="H35" s="296">
        <v>307.81398109112632</v>
      </c>
      <c r="I35" s="467">
        <v>291.42507467695833</v>
      </c>
      <c r="J35" s="296">
        <v>249.92126900726379</v>
      </c>
      <c r="K35" s="467">
        <v>265.45597369506066</v>
      </c>
      <c r="L35" s="296">
        <v>384.06584096342635</v>
      </c>
      <c r="M35" s="480">
        <v>226.5643068481688</v>
      </c>
      <c r="N35" s="296">
        <v>216.57381400320409</v>
      </c>
      <c r="O35" s="467">
        <v>207.55183905291409</v>
      </c>
      <c r="P35" s="295">
        <v>157.32947596006406</v>
      </c>
      <c r="Q35" s="295">
        <v>145.80006833842356</v>
      </c>
      <c r="R35" s="622">
        <v>92.823456413766763</v>
      </c>
      <c r="S35" s="457" t="s">
        <v>67</v>
      </c>
      <c r="T35" s="458"/>
      <c r="U35" s="768" t="s">
        <v>66</v>
      </c>
      <c r="V35" s="769" t="s">
        <v>66</v>
      </c>
      <c r="W35" s="188"/>
    </row>
    <row r="36" spans="1:23" s="20" customFormat="1" ht="15" customHeight="1">
      <c r="A36" s="58" t="str">
        <f>Parameters!R33</f>
        <v>C31_C32</v>
      </c>
      <c r="B36" s="290" t="s">
        <v>218</v>
      </c>
      <c r="C36" s="290"/>
      <c r="D36" s="753" t="s">
        <v>638</v>
      </c>
      <c r="E36" s="753"/>
      <c r="F36" s="292">
        <v>201.33698210138135</v>
      </c>
      <c r="G36" s="466">
        <v>202.37302167092892</v>
      </c>
      <c r="H36" s="292">
        <v>154.15371763134539</v>
      </c>
      <c r="I36" s="466">
        <v>140.38945574312754</v>
      </c>
      <c r="J36" s="292">
        <v>105.73531607807122</v>
      </c>
      <c r="K36" s="466">
        <v>98.486884268303257</v>
      </c>
      <c r="L36" s="292">
        <v>243.53064693717894</v>
      </c>
      <c r="M36" s="479">
        <v>82.238748475411114</v>
      </c>
      <c r="N36" s="292">
        <v>74.822756624389612</v>
      </c>
      <c r="O36" s="466">
        <v>77.220160460033938</v>
      </c>
      <c r="P36" s="291">
        <v>66.563946327207091</v>
      </c>
      <c r="Q36" s="291">
        <v>59.395694313819433</v>
      </c>
      <c r="R36" s="513">
        <v>47.261049449856614</v>
      </c>
      <c r="S36" s="453" t="s">
        <v>218</v>
      </c>
      <c r="T36" s="454"/>
      <c r="U36" s="763" t="s">
        <v>219</v>
      </c>
      <c r="V36" s="764" t="s">
        <v>219</v>
      </c>
      <c r="W36" s="188"/>
    </row>
    <row r="37" spans="1:23" s="19" customFormat="1" ht="15" customHeight="1">
      <c r="A37" s="58" t="str">
        <f>Parameters!R34</f>
        <v>C33</v>
      </c>
      <c r="B37" s="290" t="s">
        <v>220</v>
      </c>
      <c r="C37" s="290"/>
      <c r="D37" s="753" t="s">
        <v>639</v>
      </c>
      <c r="E37" s="753"/>
      <c r="F37" s="292">
        <v>212.95861480049834</v>
      </c>
      <c r="G37" s="466">
        <v>149.31809289040845</v>
      </c>
      <c r="H37" s="292">
        <v>153.66026345978094</v>
      </c>
      <c r="I37" s="466">
        <v>151.03561893383073</v>
      </c>
      <c r="J37" s="292">
        <v>144.18595292919252</v>
      </c>
      <c r="K37" s="466">
        <v>166.96908942675745</v>
      </c>
      <c r="L37" s="292">
        <v>140.53519402624747</v>
      </c>
      <c r="M37" s="479">
        <v>144.32555837275774</v>
      </c>
      <c r="N37" s="292">
        <v>141.75105737881444</v>
      </c>
      <c r="O37" s="466">
        <v>130.33167859288014</v>
      </c>
      <c r="P37" s="291">
        <v>90.765529632856968</v>
      </c>
      <c r="Q37" s="291">
        <v>86.40437402460411</v>
      </c>
      <c r="R37" s="513">
        <v>45.562406963910149</v>
      </c>
      <c r="S37" s="453" t="s">
        <v>220</v>
      </c>
      <c r="T37" s="454"/>
      <c r="U37" s="763" t="s">
        <v>221</v>
      </c>
      <c r="V37" s="764" t="s">
        <v>221</v>
      </c>
      <c r="W37" s="187"/>
    </row>
    <row r="38" spans="1:23" s="18" customFormat="1" ht="33" customHeight="1">
      <c r="A38" s="59" t="str">
        <f>Parameters!R35</f>
        <v>D</v>
      </c>
      <c r="B38" s="293" t="s">
        <v>47</v>
      </c>
      <c r="C38" s="293"/>
      <c r="D38" s="752" t="s">
        <v>640</v>
      </c>
      <c r="E38" s="752"/>
      <c r="F38" s="287">
        <v>547379.61527848954</v>
      </c>
      <c r="G38" s="465">
        <v>442693.04522537312</v>
      </c>
      <c r="H38" s="287">
        <v>485454.18237586488</v>
      </c>
      <c r="I38" s="465">
        <v>454076.63441492431</v>
      </c>
      <c r="J38" s="287">
        <v>424840.60697194393</v>
      </c>
      <c r="K38" s="465">
        <v>405862.25423550751</v>
      </c>
      <c r="L38" s="287">
        <v>375708.2675857555</v>
      </c>
      <c r="M38" s="478">
        <v>364833.26091862493</v>
      </c>
      <c r="N38" s="287">
        <v>253099.83515684569</v>
      </c>
      <c r="O38" s="465">
        <v>243017.77007731472</v>
      </c>
      <c r="P38" s="286">
        <v>224415.10535931005</v>
      </c>
      <c r="Q38" s="286">
        <v>179293.37197434175</v>
      </c>
      <c r="R38" s="512">
        <v>170197.71537366344</v>
      </c>
      <c r="S38" s="455" t="s">
        <v>47</v>
      </c>
      <c r="T38" s="456"/>
      <c r="U38" s="761" t="s">
        <v>222</v>
      </c>
      <c r="V38" s="762" t="s">
        <v>222</v>
      </c>
      <c r="W38" s="186"/>
    </row>
    <row r="39" spans="1:23" s="18" customFormat="1" ht="33" customHeight="1">
      <c r="A39" s="59" t="str">
        <f>Parameters!R36</f>
        <v>E</v>
      </c>
      <c r="B39" s="293" t="s">
        <v>55</v>
      </c>
      <c r="C39" s="293"/>
      <c r="D39" s="752" t="s">
        <v>641</v>
      </c>
      <c r="E39" s="752"/>
      <c r="F39" s="478">
        <v>1594.9194796554098</v>
      </c>
      <c r="G39" s="465">
        <v>1497.3231044615552</v>
      </c>
      <c r="H39" s="287">
        <v>1743.9025765846677</v>
      </c>
      <c r="I39" s="465">
        <v>2128.1990717187905</v>
      </c>
      <c r="J39" s="287">
        <v>1995.6025508809691</v>
      </c>
      <c r="K39" s="465">
        <v>2339.9869015676227</v>
      </c>
      <c r="L39" s="287">
        <v>2306.1333494309733</v>
      </c>
      <c r="M39" s="478">
        <v>1548.211614842965</v>
      </c>
      <c r="N39" s="287">
        <v>1515.0830909894548</v>
      </c>
      <c r="O39" s="465">
        <v>1606.2374818681367</v>
      </c>
      <c r="P39" s="286">
        <v>1247.2018485606418</v>
      </c>
      <c r="Q39" s="286">
        <v>1242.9170517001087</v>
      </c>
      <c r="R39" s="512">
        <v>1127.1911460636859</v>
      </c>
      <c r="S39" s="455" t="s">
        <v>55</v>
      </c>
      <c r="T39" s="456"/>
      <c r="U39" s="761" t="s">
        <v>54</v>
      </c>
      <c r="V39" s="762" t="s">
        <v>54</v>
      </c>
      <c r="W39" s="186"/>
    </row>
    <row r="40" spans="1:23" s="19" customFormat="1" ht="15" customHeight="1">
      <c r="A40" s="58" t="str">
        <f>Parameters!R37</f>
        <v>E36</v>
      </c>
      <c r="B40" s="290" t="s">
        <v>223</v>
      </c>
      <c r="C40" s="290"/>
      <c r="D40" s="753" t="s">
        <v>642</v>
      </c>
      <c r="E40" s="753"/>
      <c r="F40" s="292">
        <v>326.51850661862784</v>
      </c>
      <c r="G40" s="466">
        <v>306.85203774041554</v>
      </c>
      <c r="H40" s="292">
        <v>404.32501073715969</v>
      </c>
      <c r="I40" s="466">
        <v>418.28065303703301</v>
      </c>
      <c r="J40" s="292">
        <v>424.46687426825622</v>
      </c>
      <c r="K40" s="466">
        <v>426.2508214509877</v>
      </c>
      <c r="L40" s="292">
        <v>393.64587764767379</v>
      </c>
      <c r="M40" s="479">
        <v>300.32653225288988</v>
      </c>
      <c r="N40" s="292">
        <v>296.92768881855676</v>
      </c>
      <c r="O40" s="466">
        <v>304.30187662029493</v>
      </c>
      <c r="P40" s="291">
        <v>277.48388884136216</v>
      </c>
      <c r="Q40" s="291">
        <v>245.13973850116741</v>
      </c>
      <c r="R40" s="513">
        <v>241.8926754973177</v>
      </c>
      <c r="S40" s="453" t="s">
        <v>223</v>
      </c>
      <c r="T40" s="454"/>
      <c r="U40" s="763" t="s">
        <v>224</v>
      </c>
      <c r="V40" s="764" t="s">
        <v>224</v>
      </c>
      <c r="W40" s="187"/>
    </row>
    <row r="41" spans="1:23" s="19" customFormat="1" ht="37.5" customHeight="1">
      <c r="A41" s="58" t="str">
        <f>Parameters!R38</f>
        <v>E37-E39</v>
      </c>
      <c r="B41" s="290" t="s">
        <v>225</v>
      </c>
      <c r="C41" s="290"/>
      <c r="D41" s="753" t="s">
        <v>643</v>
      </c>
      <c r="E41" s="753"/>
      <c r="F41" s="292">
        <v>1268.400973036782</v>
      </c>
      <c r="G41" s="466">
        <v>1190.4710667211396</v>
      </c>
      <c r="H41" s="292">
        <v>1339.5775658475081</v>
      </c>
      <c r="I41" s="466">
        <v>1709.9184186817579</v>
      </c>
      <c r="J41" s="292">
        <v>1571.1356766127128</v>
      </c>
      <c r="K41" s="466">
        <v>1913.7360801166344</v>
      </c>
      <c r="L41" s="292">
        <v>1912.4874717833004</v>
      </c>
      <c r="M41" s="479">
        <v>1247.8850825900749</v>
      </c>
      <c r="N41" s="292">
        <v>1218.1554021708982</v>
      </c>
      <c r="O41" s="466">
        <v>1301.9356052478415</v>
      </c>
      <c r="P41" s="291">
        <v>969.71795971927963</v>
      </c>
      <c r="Q41" s="291">
        <v>997.7773131989411</v>
      </c>
      <c r="R41" s="513">
        <v>885.29847056636822</v>
      </c>
      <c r="S41" s="453" t="s">
        <v>225</v>
      </c>
      <c r="T41" s="454"/>
      <c r="U41" s="763" t="s">
        <v>226</v>
      </c>
      <c r="V41" s="764" t="s">
        <v>226</v>
      </c>
      <c r="W41" s="187"/>
    </row>
    <row r="42" spans="1:23" s="18" customFormat="1" ht="20.25" customHeight="1">
      <c r="A42" s="61" t="str">
        <f>Parameters!R39</f>
        <v>F</v>
      </c>
      <c r="B42" s="293" t="s">
        <v>130</v>
      </c>
      <c r="C42" s="293"/>
      <c r="D42" s="752" t="s">
        <v>644</v>
      </c>
      <c r="E42" s="752"/>
      <c r="F42" s="287">
        <v>555.19561071024884</v>
      </c>
      <c r="G42" s="465">
        <v>652.8443483130892</v>
      </c>
      <c r="H42" s="287">
        <v>350.62809584775522</v>
      </c>
      <c r="I42" s="465">
        <v>320.07195310032023</v>
      </c>
      <c r="J42" s="287">
        <v>312.17706233963821</v>
      </c>
      <c r="K42" s="465">
        <v>304.2182651316005</v>
      </c>
      <c r="L42" s="287">
        <v>177.05587871706317</v>
      </c>
      <c r="M42" s="478">
        <v>282.82796474828041</v>
      </c>
      <c r="N42" s="287">
        <v>318.08849287557751</v>
      </c>
      <c r="O42" s="465">
        <v>512.3850198810743</v>
      </c>
      <c r="P42" s="286">
        <v>503.12344905093067</v>
      </c>
      <c r="Q42" s="286">
        <v>457.93813121638476</v>
      </c>
      <c r="R42" s="512">
        <v>502.74481209823153</v>
      </c>
      <c r="S42" s="455" t="s">
        <v>130</v>
      </c>
      <c r="T42" s="456"/>
      <c r="U42" s="761" t="s">
        <v>131</v>
      </c>
      <c r="V42" s="762" t="s">
        <v>131</v>
      </c>
      <c r="W42" s="186"/>
    </row>
    <row r="43" spans="1:23" s="18" customFormat="1" ht="33.75" customHeight="1">
      <c r="A43" s="59" t="str">
        <f>Parameters!R40</f>
        <v>G</v>
      </c>
      <c r="B43" s="293" t="s">
        <v>57</v>
      </c>
      <c r="C43" s="293"/>
      <c r="D43" s="752" t="s">
        <v>645</v>
      </c>
      <c r="E43" s="752"/>
      <c r="F43" s="287">
        <v>5424.4362356133224</v>
      </c>
      <c r="G43" s="465">
        <v>5499.718053379127</v>
      </c>
      <c r="H43" s="287">
        <v>6209.3674831201661</v>
      </c>
      <c r="I43" s="465">
        <v>5442.9464907482934</v>
      </c>
      <c r="J43" s="287">
        <v>5309.3011819394478</v>
      </c>
      <c r="K43" s="465">
        <v>4776.167277624726</v>
      </c>
      <c r="L43" s="287">
        <v>4280.7032823755544</v>
      </c>
      <c r="M43" s="478">
        <v>4116.2335203404064</v>
      </c>
      <c r="N43" s="287">
        <v>4260.5166624042731</v>
      </c>
      <c r="O43" s="465">
        <v>4181.7800763143841</v>
      </c>
      <c r="P43" s="286">
        <v>3785.6050985665679</v>
      </c>
      <c r="Q43" s="286">
        <v>3166.3594566416587</v>
      </c>
      <c r="R43" s="512">
        <v>3168.6114504887473</v>
      </c>
      <c r="S43" s="455" t="s">
        <v>57</v>
      </c>
      <c r="T43" s="456"/>
      <c r="U43" s="761" t="s">
        <v>56</v>
      </c>
      <c r="V43" s="762" t="s">
        <v>56</v>
      </c>
      <c r="W43" s="186"/>
    </row>
    <row r="44" spans="1:23" s="18" customFormat="1" ht="24.75" customHeight="1">
      <c r="A44" s="58" t="str">
        <f>Parameters!R41</f>
        <v>G45</v>
      </c>
      <c r="B44" s="290" t="s">
        <v>227</v>
      </c>
      <c r="C44" s="290"/>
      <c r="D44" s="753" t="s">
        <v>646</v>
      </c>
      <c r="E44" s="753"/>
      <c r="F44" s="292">
        <v>517.50831323308455</v>
      </c>
      <c r="G44" s="466">
        <v>557.07840258923704</v>
      </c>
      <c r="H44" s="292">
        <v>638.33892454690965</v>
      </c>
      <c r="I44" s="466">
        <v>576.35237485937898</v>
      </c>
      <c r="J44" s="292">
        <v>579.42847928900153</v>
      </c>
      <c r="K44" s="466">
        <v>546.2611866507043</v>
      </c>
      <c r="L44" s="292">
        <v>466.97677324637232</v>
      </c>
      <c r="M44" s="479">
        <v>456.93145131358392</v>
      </c>
      <c r="N44" s="292">
        <v>471.26236703975985</v>
      </c>
      <c r="O44" s="466">
        <v>473.09671751143179</v>
      </c>
      <c r="P44" s="291">
        <v>457.78305719805167</v>
      </c>
      <c r="Q44" s="291">
        <v>391.31816850587558</v>
      </c>
      <c r="R44" s="513">
        <v>379.50669428552453</v>
      </c>
      <c r="S44" s="453" t="s">
        <v>227</v>
      </c>
      <c r="T44" s="454"/>
      <c r="U44" s="763" t="s">
        <v>228</v>
      </c>
      <c r="V44" s="764" t="s">
        <v>228</v>
      </c>
      <c r="W44" s="186"/>
    </row>
    <row r="45" spans="1:23" s="19" customFormat="1" ht="15" customHeight="1">
      <c r="A45" s="58" t="str">
        <f>Parameters!R42</f>
        <v>G46</v>
      </c>
      <c r="B45" s="290" t="s">
        <v>229</v>
      </c>
      <c r="C45" s="290"/>
      <c r="D45" s="753" t="s">
        <v>647</v>
      </c>
      <c r="E45" s="753"/>
      <c r="F45" s="292">
        <v>1934.6492268940394</v>
      </c>
      <c r="G45" s="466">
        <v>1882.570292363182</v>
      </c>
      <c r="H45" s="292">
        <v>2086.6065666233571</v>
      </c>
      <c r="I45" s="466">
        <v>1797.9051317618637</v>
      </c>
      <c r="J45" s="292">
        <v>1791.6199924424689</v>
      </c>
      <c r="K45" s="466">
        <v>1575.0283579960699</v>
      </c>
      <c r="L45" s="292">
        <v>1432.8415272412617</v>
      </c>
      <c r="M45" s="479">
        <v>1405.7181960862465</v>
      </c>
      <c r="N45" s="292">
        <v>1454.5359143825672</v>
      </c>
      <c r="O45" s="466">
        <v>1455.0223376174552</v>
      </c>
      <c r="P45" s="291">
        <v>1297.0168650178916</v>
      </c>
      <c r="Q45" s="291">
        <v>1122.8796464041911</v>
      </c>
      <c r="R45" s="513">
        <v>1137.8892624865339</v>
      </c>
      <c r="S45" s="453" t="s">
        <v>229</v>
      </c>
      <c r="T45" s="454"/>
      <c r="U45" s="763" t="s">
        <v>230</v>
      </c>
      <c r="V45" s="764" t="s">
        <v>230</v>
      </c>
      <c r="W45" s="187"/>
    </row>
    <row r="46" spans="1:23" s="19" customFormat="1" ht="15" customHeight="1">
      <c r="A46" s="58" t="str">
        <f>Parameters!R43</f>
        <v>G47</v>
      </c>
      <c r="B46" s="290" t="s">
        <v>231</v>
      </c>
      <c r="C46" s="290"/>
      <c r="D46" s="753" t="s">
        <v>583</v>
      </c>
      <c r="E46" s="753"/>
      <c r="F46" s="292">
        <v>2972.2786954861995</v>
      </c>
      <c r="G46" s="466">
        <v>3060.0693584267083</v>
      </c>
      <c r="H46" s="292">
        <v>3484.4219919498996</v>
      </c>
      <c r="I46" s="466">
        <v>3068.6889841270508</v>
      </c>
      <c r="J46" s="292">
        <v>2938.2527102079766</v>
      </c>
      <c r="K46" s="466">
        <v>2654.8777329779514</v>
      </c>
      <c r="L46" s="292">
        <v>2380.8849818879194</v>
      </c>
      <c r="M46" s="479">
        <v>2253.5838729405755</v>
      </c>
      <c r="N46" s="292">
        <v>2334.7183809819458</v>
      </c>
      <c r="O46" s="466">
        <v>2253.6610211854968</v>
      </c>
      <c r="P46" s="291">
        <v>2030.8051763506244</v>
      </c>
      <c r="Q46" s="291">
        <v>1652.1616417315918</v>
      </c>
      <c r="R46" s="513">
        <v>1651.2154937166893</v>
      </c>
      <c r="S46" s="453" t="s">
        <v>231</v>
      </c>
      <c r="T46" s="454"/>
      <c r="U46" s="763" t="s">
        <v>232</v>
      </c>
      <c r="V46" s="764" t="s">
        <v>232</v>
      </c>
      <c r="W46" s="187"/>
    </row>
    <row r="47" spans="1:23" s="19" customFormat="1" ht="20.25" customHeight="1">
      <c r="A47" s="59" t="str">
        <f>Parameters!R44</f>
        <v>H</v>
      </c>
      <c r="B47" s="293" t="s">
        <v>76</v>
      </c>
      <c r="C47" s="293"/>
      <c r="D47" s="752" t="s">
        <v>648</v>
      </c>
      <c r="E47" s="752"/>
      <c r="F47" s="287">
        <v>2980.7049151894207</v>
      </c>
      <c r="G47" s="465">
        <v>2628.3043943013517</v>
      </c>
      <c r="H47" s="287">
        <v>2890.3450023196206</v>
      </c>
      <c r="I47" s="465">
        <v>2724.2361074113974</v>
      </c>
      <c r="J47" s="287">
        <v>2816.0326711285798</v>
      </c>
      <c r="K47" s="465">
        <v>2591.757155562143</v>
      </c>
      <c r="L47" s="287">
        <v>2519.2376987766756</v>
      </c>
      <c r="M47" s="478">
        <v>2551.0622170886763</v>
      </c>
      <c r="N47" s="287">
        <v>2724.3860449823596</v>
      </c>
      <c r="O47" s="465">
        <v>3031.0351495554237</v>
      </c>
      <c r="P47" s="286">
        <v>3153.4773077129466</v>
      </c>
      <c r="Q47" s="286">
        <v>2941.360138291524</v>
      </c>
      <c r="R47" s="512">
        <v>2016.2861928865352</v>
      </c>
      <c r="S47" s="455" t="s">
        <v>76</v>
      </c>
      <c r="T47" s="456"/>
      <c r="U47" s="761" t="s">
        <v>75</v>
      </c>
      <c r="V47" s="762" t="s">
        <v>75</v>
      </c>
      <c r="W47" s="187"/>
    </row>
    <row r="48" spans="1:23" s="18" customFormat="1" ht="15" customHeight="1">
      <c r="A48" s="58" t="str">
        <f>Parameters!R45</f>
        <v>H49</v>
      </c>
      <c r="B48" s="290" t="s">
        <v>233</v>
      </c>
      <c r="C48" s="290"/>
      <c r="D48" s="753" t="s">
        <v>649</v>
      </c>
      <c r="E48" s="753"/>
      <c r="F48" s="292">
        <v>1422.7548953764679</v>
      </c>
      <c r="G48" s="466">
        <v>1305.5231670613416</v>
      </c>
      <c r="H48" s="292">
        <v>1368.8095630011871</v>
      </c>
      <c r="I48" s="466">
        <v>1290.1418848745766</v>
      </c>
      <c r="J48" s="292">
        <v>1281.5635419756431</v>
      </c>
      <c r="K48" s="466">
        <v>1161.6518988444068</v>
      </c>
      <c r="L48" s="292">
        <v>1043.7270714027486</v>
      </c>
      <c r="M48" s="479">
        <v>1035.4598284561384</v>
      </c>
      <c r="N48" s="292">
        <v>1122.4825109198334</v>
      </c>
      <c r="O48" s="466">
        <v>1207.22935674888</v>
      </c>
      <c r="P48" s="291">
        <v>1133.732987712194</v>
      </c>
      <c r="Q48" s="291">
        <v>905.55436753725473</v>
      </c>
      <c r="R48" s="513">
        <v>916.58447338801136</v>
      </c>
      <c r="S48" s="453" t="s">
        <v>233</v>
      </c>
      <c r="T48" s="454"/>
      <c r="U48" s="763" t="s">
        <v>234</v>
      </c>
      <c r="V48" s="764" t="s">
        <v>234</v>
      </c>
      <c r="W48" s="186"/>
    </row>
    <row r="49" spans="1:23" s="18" customFormat="1" ht="15" customHeight="1">
      <c r="A49" s="58" t="str">
        <f>Parameters!R46</f>
        <v>H50</v>
      </c>
      <c r="B49" s="290" t="s">
        <v>235</v>
      </c>
      <c r="C49" s="290"/>
      <c r="D49" s="753" t="s">
        <v>650</v>
      </c>
      <c r="E49" s="753"/>
      <c r="F49" s="292">
        <v>122.56552735154311</v>
      </c>
      <c r="G49" s="466">
        <v>61.916996802640291</v>
      </c>
      <c r="H49" s="292">
        <v>37.78693207618042</v>
      </c>
      <c r="I49" s="466">
        <v>33.892718935244957</v>
      </c>
      <c r="J49" s="292">
        <v>31.363648278445428</v>
      </c>
      <c r="K49" s="466">
        <v>35.221644262809249</v>
      </c>
      <c r="L49" s="292">
        <v>29.277079259529167</v>
      </c>
      <c r="M49" s="479">
        <v>24.321061403239494</v>
      </c>
      <c r="N49" s="292">
        <v>32.257250422280116</v>
      </c>
      <c r="O49" s="466">
        <v>21.525205528485564</v>
      </c>
      <c r="P49" s="291">
        <v>14.584457928593656</v>
      </c>
      <c r="Q49" s="291">
        <v>10.095502496228244</v>
      </c>
      <c r="R49" s="513">
        <v>13.622349969402265</v>
      </c>
      <c r="S49" s="453" t="s">
        <v>235</v>
      </c>
      <c r="T49" s="454"/>
      <c r="U49" s="763" t="s">
        <v>133</v>
      </c>
      <c r="V49" s="764" t="s">
        <v>133</v>
      </c>
      <c r="W49" s="186"/>
    </row>
    <row r="50" spans="1:23" s="19" customFormat="1" ht="15" customHeight="1">
      <c r="A50" s="58" t="str">
        <f>Parameters!R47</f>
        <v>H51</v>
      </c>
      <c r="B50" s="290" t="s">
        <v>236</v>
      </c>
      <c r="C50" s="290"/>
      <c r="D50" s="753" t="s">
        <v>651</v>
      </c>
      <c r="E50" s="753"/>
      <c r="F50" s="292">
        <v>939.35581981182133</v>
      </c>
      <c r="G50" s="466">
        <v>792.09812669901589</v>
      </c>
      <c r="H50" s="292">
        <v>838.48077361943137</v>
      </c>
      <c r="I50" s="466">
        <v>827.23045971142199</v>
      </c>
      <c r="J50" s="292">
        <v>934.94814824947002</v>
      </c>
      <c r="K50" s="466">
        <v>886.31871490738683</v>
      </c>
      <c r="L50" s="292">
        <v>996.81377414871201</v>
      </c>
      <c r="M50" s="479">
        <v>1071.2499714152193</v>
      </c>
      <c r="N50" s="292">
        <v>1131.5263197430277</v>
      </c>
      <c r="O50" s="466">
        <v>1365.621073505605</v>
      </c>
      <c r="P50" s="291">
        <v>1597.0069968468733</v>
      </c>
      <c r="Q50" s="291">
        <v>1694.8336035469965</v>
      </c>
      <c r="R50" s="513">
        <v>743.78896394560502</v>
      </c>
      <c r="S50" s="453" t="s">
        <v>236</v>
      </c>
      <c r="T50" s="454"/>
      <c r="U50" s="763" t="s">
        <v>134</v>
      </c>
      <c r="V50" s="764" t="s">
        <v>134</v>
      </c>
      <c r="W50" s="187"/>
    </row>
    <row r="51" spans="1:23" s="19" customFormat="1" ht="15" customHeight="1">
      <c r="A51" s="58" t="str">
        <f>Parameters!R48</f>
        <v>H52</v>
      </c>
      <c r="B51" s="290" t="s">
        <v>237</v>
      </c>
      <c r="C51" s="290"/>
      <c r="D51" s="753" t="s">
        <v>652</v>
      </c>
      <c r="E51" s="753"/>
      <c r="F51" s="292">
        <v>260.8061896323677</v>
      </c>
      <c r="G51" s="466">
        <v>206.19592216395907</v>
      </c>
      <c r="H51" s="292">
        <v>353.70522918559055</v>
      </c>
      <c r="I51" s="466">
        <v>319.19377734012477</v>
      </c>
      <c r="J51" s="292">
        <v>322.92635396607733</v>
      </c>
      <c r="K51" s="466">
        <v>298.72715209214982</v>
      </c>
      <c r="L51" s="292">
        <v>274.15600192377025</v>
      </c>
      <c r="M51" s="479">
        <v>260.30838223081196</v>
      </c>
      <c r="N51" s="292">
        <v>276.64404105287343</v>
      </c>
      <c r="O51" s="466">
        <v>279.39383341292915</v>
      </c>
      <c r="P51" s="291">
        <v>265.33734837306969</v>
      </c>
      <c r="Q51" s="291">
        <v>215.99697061828894</v>
      </c>
      <c r="R51" s="513">
        <v>227.45087934803374</v>
      </c>
      <c r="S51" s="453" t="s">
        <v>237</v>
      </c>
      <c r="T51" s="454"/>
      <c r="U51" s="763" t="s">
        <v>238</v>
      </c>
      <c r="V51" s="764" t="s">
        <v>238</v>
      </c>
      <c r="W51" s="187"/>
    </row>
    <row r="52" spans="1:23" s="19" customFormat="1" ht="15" customHeight="1">
      <c r="A52" s="58" t="str">
        <f>Parameters!R49</f>
        <v>H53</v>
      </c>
      <c r="B52" s="290" t="s">
        <v>239</v>
      </c>
      <c r="C52" s="290"/>
      <c r="D52" s="753" t="s">
        <v>653</v>
      </c>
      <c r="E52" s="753"/>
      <c r="F52" s="292">
        <v>235.22248301722101</v>
      </c>
      <c r="G52" s="466">
        <v>262.57018157439489</v>
      </c>
      <c r="H52" s="292">
        <v>291.56250443723093</v>
      </c>
      <c r="I52" s="466">
        <v>253.77726655002908</v>
      </c>
      <c r="J52" s="292">
        <v>245.23097865894351</v>
      </c>
      <c r="K52" s="466">
        <v>209.83774545539023</v>
      </c>
      <c r="L52" s="292">
        <v>175.2637720419151</v>
      </c>
      <c r="M52" s="479">
        <v>159.72297358326693</v>
      </c>
      <c r="N52" s="292">
        <v>161.47592284434498</v>
      </c>
      <c r="O52" s="466">
        <v>157.26568035952349</v>
      </c>
      <c r="P52" s="291">
        <v>142.81551685221564</v>
      </c>
      <c r="Q52" s="291">
        <v>114.87969409275536</v>
      </c>
      <c r="R52" s="513">
        <v>114.83952623548267</v>
      </c>
      <c r="S52" s="453" t="s">
        <v>239</v>
      </c>
      <c r="T52" s="454"/>
      <c r="U52" s="763" t="s">
        <v>240</v>
      </c>
      <c r="V52" s="764" t="s">
        <v>240</v>
      </c>
      <c r="W52" s="187"/>
    </row>
    <row r="53" spans="1:23" s="18" customFormat="1" ht="34.5" customHeight="1">
      <c r="A53" s="59" t="str">
        <f>Parameters!R50</f>
        <v>I</v>
      </c>
      <c r="B53" s="293" t="s">
        <v>132</v>
      </c>
      <c r="C53" s="293"/>
      <c r="D53" s="752" t="s">
        <v>654</v>
      </c>
      <c r="E53" s="752"/>
      <c r="F53" s="287">
        <v>638.54200057943308</v>
      </c>
      <c r="G53" s="465">
        <v>634.62225698752877</v>
      </c>
      <c r="H53" s="287">
        <v>671.11228827508933</v>
      </c>
      <c r="I53" s="465">
        <v>596.33685753423379</v>
      </c>
      <c r="J53" s="287">
        <v>613.67375901266848</v>
      </c>
      <c r="K53" s="465">
        <v>548.41448805407765</v>
      </c>
      <c r="L53" s="287">
        <v>486.7087975168921</v>
      </c>
      <c r="M53" s="478">
        <v>464.87638911685747</v>
      </c>
      <c r="N53" s="287">
        <v>500.3947720312816</v>
      </c>
      <c r="O53" s="465">
        <v>515.14320860977875</v>
      </c>
      <c r="P53" s="286">
        <v>470.00822252903652</v>
      </c>
      <c r="Q53" s="286">
        <v>393.84973660442154</v>
      </c>
      <c r="R53" s="512">
        <v>379.89598388081316</v>
      </c>
      <c r="S53" s="455" t="s">
        <v>132</v>
      </c>
      <c r="T53" s="456"/>
      <c r="U53" s="761" t="s">
        <v>241</v>
      </c>
      <c r="V53" s="762" t="s">
        <v>241</v>
      </c>
      <c r="W53" s="186"/>
    </row>
    <row r="54" spans="1:23" s="18" customFormat="1" ht="21" customHeight="1">
      <c r="A54" s="59" t="str">
        <f>Parameters!R51</f>
        <v>J</v>
      </c>
      <c r="B54" s="293" t="s">
        <v>78</v>
      </c>
      <c r="C54" s="293"/>
      <c r="D54" s="752" t="s">
        <v>655</v>
      </c>
      <c r="E54" s="752"/>
      <c r="F54" s="287">
        <v>572.28361848861505</v>
      </c>
      <c r="G54" s="465">
        <v>608.39821745111954</v>
      </c>
      <c r="H54" s="287">
        <v>678.658062639896</v>
      </c>
      <c r="I54" s="465">
        <v>632.70962692411501</v>
      </c>
      <c r="J54" s="287">
        <v>651.47058839320709</v>
      </c>
      <c r="K54" s="465">
        <v>612.77809943712271</v>
      </c>
      <c r="L54" s="287">
        <v>577.5673516717568</v>
      </c>
      <c r="M54" s="478">
        <v>591.94489547186288</v>
      </c>
      <c r="N54" s="287">
        <v>638.61329530982346</v>
      </c>
      <c r="O54" s="465">
        <v>656.38192186421577</v>
      </c>
      <c r="P54" s="286">
        <v>617.36741248381259</v>
      </c>
      <c r="Q54" s="286">
        <v>520.50125358218168</v>
      </c>
      <c r="R54" s="512">
        <v>547.99654269976361</v>
      </c>
      <c r="S54" s="455" t="s">
        <v>78</v>
      </c>
      <c r="T54" s="456"/>
      <c r="U54" s="761" t="s">
        <v>77</v>
      </c>
      <c r="V54" s="762" t="s">
        <v>77</v>
      </c>
      <c r="W54" s="186"/>
    </row>
    <row r="55" spans="1:23" s="18" customFormat="1" ht="37.5" customHeight="1">
      <c r="A55" s="60" t="str">
        <f>Parameters!R52</f>
        <v>J58-J60</v>
      </c>
      <c r="B55" s="294" t="s">
        <v>69</v>
      </c>
      <c r="C55" s="294"/>
      <c r="D55" s="754" t="s">
        <v>656</v>
      </c>
      <c r="E55" s="754"/>
      <c r="F55" s="296">
        <v>160.10413798508736</v>
      </c>
      <c r="G55" s="467">
        <v>207.95159618469302</v>
      </c>
      <c r="H55" s="296">
        <v>221.55629592523408</v>
      </c>
      <c r="I55" s="467">
        <v>179.33996938272352</v>
      </c>
      <c r="J55" s="296">
        <v>180.73088388515677</v>
      </c>
      <c r="K55" s="467">
        <v>154.44317062507926</v>
      </c>
      <c r="L55" s="296">
        <v>141.11274194854911</v>
      </c>
      <c r="M55" s="480">
        <v>131.22232329529086</v>
      </c>
      <c r="N55" s="296">
        <v>102.90114904631339</v>
      </c>
      <c r="O55" s="467">
        <v>99.661678184286288</v>
      </c>
      <c r="P55" s="295">
        <v>83.990216153746275</v>
      </c>
      <c r="Q55" s="295">
        <v>68.333175842285286</v>
      </c>
      <c r="R55" s="622">
        <v>69.435677271804693</v>
      </c>
      <c r="S55" s="457" t="s">
        <v>69</v>
      </c>
      <c r="T55" s="458"/>
      <c r="U55" s="768" t="s">
        <v>68</v>
      </c>
      <c r="V55" s="769" t="s">
        <v>68</v>
      </c>
      <c r="W55" s="186"/>
    </row>
    <row r="56" spans="1:23" s="19" customFormat="1" ht="15" customHeight="1">
      <c r="A56" s="58" t="str">
        <f>Parameters!R53</f>
        <v>J58</v>
      </c>
      <c r="B56" s="290" t="s">
        <v>242</v>
      </c>
      <c r="C56" s="290"/>
      <c r="D56" s="753" t="s">
        <v>584</v>
      </c>
      <c r="E56" s="753"/>
      <c r="F56" s="292">
        <v>99.616640175270376</v>
      </c>
      <c r="G56" s="466">
        <v>133.92918370577641</v>
      </c>
      <c r="H56" s="292">
        <v>145.64984423054443</v>
      </c>
      <c r="I56" s="466">
        <v>113.07713392561575</v>
      </c>
      <c r="J56" s="292">
        <v>113.05338206039508</v>
      </c>
      <c r="K56" s="466">
        <v>94.462662114721411</v>
      </c>
      <c r="L56" s="292">
        <v>84.444482420006722</v>
      </c>
      <c r="M56" s="479">
        <v>74.073245884188083</v>
      </c>
      <c r="N56" s="292">
        <v>74.92083976141501</v>
      </c>
      <c r="O56" s="466">
        <v>72.467735753349316</v>
      </c>
      <c r="P56" s="291">
        <v>60.216298325324686</v>
      </c>
      <c r="Q56" s="291">
        <v>48.6679830078413</v>
      </c>
      <c r="R56" s="513">
        <v>48.233618648207639</v>
      </c>
      <c r="S56" s="453" t="s">
        <v>242</v>
      </c>
      <c r="T56" s="454"/>
      <c r="U56" s="763" t="s">
        <v>243</v>
      </c>
      <c r="V56" s="764" t="s">
        <v>243</v>
      </c>
      <c r="W56" s="187"/>
    </row>
    <row r="57" spans="1:23" s="19" customFormat="1" ht="37.5" customHeight="1">
      <c r="A57" s="58" t="str">
        <f>Parameters!R54</f>
        <v>J59_J60</v>
      </c>
      <c r="B57" s="290" t="s">
        <v>244</v>
      </c>
      <c r="C57" s="290"/>
      <c r="D57" s="753" t="s">
        <v>657</v>
      </c>
      <c r="E57" s="753"/>
      <c r="F57" s="292">
        <v>60.487497809816965</v>
      </c>
      <c r="G57" s="466">
        <v>74.022412478916578</v>
      </c>
      <c r="H57" s="292">
        <v>75.906451694689622</v>
      </c>
      <c r="I57" s="466">
        <v>66.262835457107727</v>
      </c>
      <c r="J57" s="292">
        <v>67.677501824761663</v>
      </c>
      <c r="K57" s="466">
        <v>59.980508510357843</v>
      </c>
      <c r="L57" s="292">
        <v>56.6682595285424</v>
      </c>
      <c r="M57" s="479">
        <v>57.149077411102787</v>
      </c>
      <c r="N57" s="292">
        <v>27.980309284898393</v>
      </c>
      <c r="O57" s="466">
        <v>27.193942430936957</v>
      </c>
      <c r="P57" s="291">
        <v>23.773917828421574</v>
      </c>
      <c r="Q57" s="291">
        <v>19.665192834443971</v>
      </c>
      <c r="R57" s="513">
        <v>21.202058623597058</v>
      </c>
      <c r="S57" s="453" t="s">
        <v>244</v>
      </c>
      <c r="T57" s="454"/>
      <c r="U57" s="763" t="s">
        <v>245</v>
      </c>
      <c r="V57" s="764" t="s">
        <v>245</v>
      </c>
      <c r="W57" s="187"/>
    </row>
    <row r="58" spans="1:23" s="19" customFormat="1" ht="15" customHeight="1">
      <c r="A58" s="60" t="str">
        <f>Parameters!R55</f>
        <v>J61</v>
      </c>
      <c r="B58" s="294" t="s">
        <v>246</v>
      </c>
      <c r="C58" s="294"/>
      <c r="D58" s="754" t="s">
        <v>658</v>
      </c>
      <c r="E58" s="754"/>
      <c r="F58" s="296">
        <v>187.21746688676893</v>
      </c>
      <c r="G58" s="467">
        <v>158.4194106087854</v>
      </c>
      <c r="H58" s="296">
        <v>158.27329466127085</v>
      </c>
      <c r="I58" s="467">
        <v>144.85416079220707</v>
      </c>
      <c r="J58" s="296">
        <v>135.54183053760497</v>
      </c>
      <c r="K58" s="467">
        <v>194.63492589755569</v>
      </c>
      <c r="L58" s="296">
        <v>175.43147206138855</v>
      </c>
      <c r="M58" s="480">
        <v>173.20871856689749</v>
      </c>
      <c r="N58" s="296">
        <v>203.69704936642347</v>
      </c>
      <c r="O58" s="467">
        <v>200.51683112440995</v>
      </c>
      <c r="P58" s="295">
        <v>187.06923451342203</v>
      </c>
      <c r="Q58" s="295">
        <v>151.52797864354804</v>
      </c>
      <c r="R58" s="622">
        <v>152.74275115250504</v>
      </c>
      <c r="S58" s="457" t="s">
        <v>246</v>
      </c>
      <c r="T58" s="458"/>
      <c r="U58" s="768" t="s">
        <v>247</v>
      </c>
      <c r="V58" s="769" t="s">
        <v>247</v>
      </c>
      <c r="W58" s="187"/>
    </row>
    <row r="59" spans="1:23" s="18" customFormat="1" ht="37.5" customHeight="1">
      <c r="A59" s="60" t="str">
        <f>Parameters!R56</f>
        <v>J62_J63</v>
      </c>
      <c r="B59" s="294" t="s">
        <v>249</v>
      </c>
      <c r="C59" s="294"/>
      <c r="D59" s="754" t="s">
        <v>659</v>
      </c>
      <c r="E59" s="754"/>
      <c r="F59" s="296">
        <v>224.96201361675872</v>
      </c>
      <c r="G59" s="467">
        <v>242.02721065764109</v>
      </c>
      <c r="H59" s="296">
        <v>298.82847205339107</v>
      </c>
      <c r="I59" s="467">
        <v>308.51549674918454</v>
      </c>
      <c r="J59" s="296">
        <v>335.1978739704453</v>
      </c>
      <c r="K59" s="467">
        <v>263.70000291448787</v>
      </c>
      <c r="L59" s="296">
        <v>261.02313766181908</v>
      </c>
      <c r="M59" s="480">
        <v>287.51385360967458</v>
      </c>
      <c r="N59" s="296">
        <v>332.01509689708655</v>
      </c>
      <c r="O59" s="467">
        <v>356.20341255551944</v>
      </c>
      <c r="P59" s="295">
        <v>346.30796181664419</v>
      </c>
      <c r="Q59" s="295">
        <v>300.64009909634842</v>
      </c>
      <c r="R59" s="622">
        <v>325.81811427545392</v>
      </c>
      <c r="S59" s="457" t="s">
        <v>249</v>
      </c>
      <c r="T59" s="458"/>
      <c r="U59" s="768" t="s">
        <v>248</v>
      </c>
      <c r="V59" s="769" t="s">
        <v>248</v>
      </c>
      <c r="W59" s="186"/>
    </row>
    <row r="60" spans="1:23" s="18" customFormat="1" ht="20.25" customHeight="1">
      <c r="A60" s="59" t="str">
        <f>Parameters!R57</f>
        <v>K</v>
      </c>
      <c r="B60" s="293" t="s">
        <v>80</v>
      </c>
      <c r="C60" s="293"/>
      <c r="D60" s="752" t="s">
        <v>660</v>
      </c>
      <c r="E60" s="752"/>
      <c r="F60" s="287">
        <v>810.42313979338837</v>
      </c>
      <c r="G60" s="465">
        <v>839.12976364421479</v>
      </c>
      <c r="H60" s="287">
        <v>954.94308591630352</v>
      </c>
      <c r="I60" s="465">
        <v>869.54581795630691</v>
      </c>
      <c r="J60" s="287">
        <v>870.13055003650891</v>
      </c>
      <c r="K60" s="465">
        <v>789.31675800215521</v>
      </c>
      <c r="L60" s="287">
        <v>698.40111030069477</v>
      </c>
      <c r="M60" s="478">
        <v>646.05645267743773</v>
      </c>
      <c r="N60" s="287">
        <v>654.86941109550207</v>
      </c>
      <c r="O60" s="465">
        <v>625.51180384095471</v>
      </c>
      <c r="P60" s="286">
        <v>566.22281338643643</v>
      </c>
      <c r="Q60" s="286">
        <v>458.12808100468447</v>
      </c>
      <c r="R60" s="512">
        <v>445.23644735982771</v>
      </c>
      <c r="S60" s="455" t="s">
        <v>80</v>
      </c>
      <c r="T60" s="456"/>
      <c r="U60" s="761" t="s">
        <v>79</v>
      </c>
      <c r="V60" s="762" t="s">
        <v>79</v>
      </c>
      <c r="W60" s="186"/>
    </row>
    <row r="61" spans="1:23" s="19" customFormat="1" ht="15" customHeight="1">
      <c r="A61" s="58" t="str">
        <f>Parameters!R58</f>
        <v>K64</v>
      </c>
      <c r="B61" s="290" t="s">
        <v>250</v>
      </c>
      <c r="C61" s="290"/>
      <c r="D61" s="753" t="s">
        <v>661</v>
      </c>
      <c r="E61" s="753"/>
      <c r="F61" s="292">
        <v>545.84971222804324</v>
      </c>
      <c r="G61" s="466">
        <v>586.76026971071644</v>
      </c>
      <c r="H61" s="292">
        <v>664.11301557912941</v>
      </c>
      <c r="I61" s="466">
        <v>597.13010479708237</v>
      </c>
      <c r="J61" s="292">
        <v>595.43435778895787</v>
      </c>
      <c r="K61" s="466">
        <v>542.99533373761972</v>
      </c>
      <c r="L61" s="292">
        <v>481.58968200455053</v>
      </c>
      <c r="M61" s="479">
        <v>431.79873346955532</v>
      </c>
      <c r="N61" s="292">
        <v>428.01433474865451</v>
      </c>
      <c r="O61" s="466">
        <v>396.89503639456899</v>
      </c>
      <c r="P61" s="291">
        <v>358.12240870340224</v>
      </c>
      <c r="Q61" s="291">
        <v>287.98448699945811</v>
      </c>
      <c r="R61" s="513">
        <v>271.86333776435458</v>
      </c>
      <c r="S61" s="453" t="s">
        <v>250</v>
      </c>
      <c r="T61" s="454"/>
      <c r="U61" s="763" t="s">
        <v>251</v>
      </c>
      <c r="V61" s="764" t="s">
        <v>251</v>
      </c>
      <c r="W61" s="187"/>
    </row>
    <row r="62" spans="1:23" s="19" customFormat="1" ht="24.75" customHeight="1">
      <c r="A62" s="58" t="str">
        <f>Parameters!R59</f>
        <v>K65</v>
      </c>
      <c r="B62" s="290" t="s">
        <v>253</v>
      </c>
      <c r="C62" s="290"/>
      <c r="D62" s="753" t="s">
        <v>662</v>
      </c>
      <c r="E62" s="753"/>
      <c r="F62" s="292">
        <v>77.787697858841554</v>
      </c>
      <c r="G62" s="466">
        <v>81.299797266053758</v>
      </c>
      <c r="H62" s="292">
        <v>90.277285441558689</v>
      </c>
      <c r="I62" s="466">
        <v>81.717841876164272</v>
      </c>
      <c r="J62" s="292">
        <v>81.389490730109387</v>
      </c>
      <c r="K62" s="466">
        <v>72.407413973314519</v>
      </c>
      <c r="L62" s="292">
        <v>59.430655258081636</v>
      </c>
      <c r="M62" s="479">
        <v>54.878508017414205</v>
      </c>
      <c r="N62" s="292">
        <v>51.585863242858984</v>
      </c>
      <c r="O62" s="466">
        <v>53.594134953629435</v>
      </c>
      <c r="P62" s="291">
        <v>49.696520899894203</v>
      </c>
      <c r="Q62" s="291">
        <v>40.14244660861673</v>
      </c>
      <c r="R62" s="513">
        <v>40.352910131161366</v>
      </c>
      <c r="S62" s="453" t="s">
        <v>253</v>
      </c>
      <c r="T62" s="454"/>
      <c r="U62" s="763" t="s">
        <v>252</v>
      </c>
      <c r="V62" s="764" t="s">
        <v>252</v>
      </c>
      <c r="W62" s="187"/>
    </row>
    <row r="63" spans="1:23" s="19" customFormat="1" ht="15" customHeight="1">
      <c r="A63" s="58" t="str">
        <f>Parameters!R60</f>
        <v>K66</v>
      </c>
      <c r="B63" s="290" t="s">
        <v>255</v>
      </c>
      <c r="C63" s="290"/>
      <c r="D63" s="753" t="s">
        <v>663</v>
      </c>
      <c r="E63" s="753"/>
      <c r="F63" s="292">
        <v>186.78572970650364</v>
      </c>
      <c r="G63" s="466">
        <v>171.06969666744459</v>
      </c>
      <c r="H63" s="292">
        <v>200.55278489561545</v>
      </c>
      <c r="I63" s="466">
        <v>190.69787128306029</v>
      </c>
      <c r="J63" s="292">
        <v>193.30670151744141</v>
      </c>
      <c r="K63" s="466">
        <v>173.91401029122076</v>
      </c>
      <c r="L63" s="292">
        <v>157.38077303806247</v>
      </c>
      <c r="M63" s="479">
        <v>159.37921119046811</v>
      </c>
      <c r="N63" s="292">
        <v>175.2692131039887</v>
      </c>
      <c r="O63" s="466">
        <v>175.02263249275632</v>
      </c>
      <c r="P63" s="291">
        <v>158.40388378313992</v>
      </c>
      <c r="Q63" s="291">
        <v>130.00114739660972</v>
      </c>
      <c r="R63" s="513">
        <v>133.02019946431176</v>
      </c>
      <c r="S63" s="453" t="s">
        <v>255</v>
      </c>
      <c r="T63" s="454"/>
      <c r="U63" s="763" t="s">
        <v>254</v>
      </c>
      <c r="V63" s="764" t="s">
        <v>254</v>
      </c>
      <c r="W63" s="187"/>
    </row>
    <row r="64" spans="1:23" s="19" customFormat="1" ht="20.25" customHeight="1">
      <c r="A64" s="59" t="str">
        <f>Parameters!R61</f>
        <v>L</v>
      </c>
      <c r="B64" s="293" t="s">
        <v>135</v>
      </c>
      <c r="C64" s="293"/>
      <c r="D64" s="752" t="s">
        <v>585</v>
      </c>
      <c r="E64" s="752"/>
      <c r="F64" s="287">
        <v>460.24895469292215</v>
      </c>
      <c r="G64" s="465">
        <v>487.62566957698442</v>
      </c>
      <c r="H64" s="287">
        <v>556.31003494063589</v>
      </c>
      <c r="I64" s="465">
        <v>499.99224964285219</v>
      </c>
      <c r="J64" s="287">
        <v>488.42068051375662</v>
      </c>
      <c r="K64" s="465">
        <v>448.56838850157027</v>
      </c>
      <c r="L64" s="287">
        <v>401.24266250003046</v>
      </c>
      <c r="M64" s="478">
        <v>380.9039012694974</v>
      </c>
      <c r="N64" s="287">
        <v>403.8562457863585</v>
      </c>
      <c r="O64" s="465">
        <v>399.78763587231578</v>
      </c>
      <c r="P64" s="286">
        <v>364.96382728275012</v>
      </c>
      <c r="Q64" s="286">
        <v>284.12520790046881</v>
      </c>
      <c r="R64" s="512">
        <v>282.30450853930029</v>
      </c>
      <c r="S64" s="455" t="s">
        <v>135</v>
      </c>
      <c r="T64" s="456"/>
      <c r="U64" s="761" t="s">
        <v>116</v>
      </c>
      <c r="V64" s="762" t="s">
        <v>116</v>
      </c>
      <c r="W64" s="187"/>
    </row>
    <row r="65" spans="1:23" s="19" customFormat="1" ht="21" customHeight="1">
      <c r="A65" s="59" t="str">
        <f>Parameters!R63</f>
        <v>M</v>
      </c>
      <c r="B65" s="293" t="s">
        <v>81</v>
      </c>
      <c r="C65" s="293"/>
      <c r="D65" s="752" t="s">
        <v>586</v>
      </c>
      <c r="E65" s="752"/>
      <c r="F65" s="296">
        <v>1214.9859184111885</v>
      </c>
      <c r="G65" s="467">
        <v>1230.245418017292</v>
      </c>
      <c r="H65" s="296">
        <v>1383.9875461559934</v>
      </c>
      <c r="I65" s="467">
        <v>1323.8399365867401</v>
      </c>
      <c r="J65" s="296">
        <v>1345.0169999619809</v>
      </c>
      <c r="K65" s="467">
        <v>1259.3268160469788</v>
      </c>
      <c r="L65" s="296">
        <v>1171.1021296213007</v>
      </c>
      <c r="M65" s="480">
        <v>1154.4683626168721</v>
      </c>
      <c r="N65" s="296">
        <v>1233.079957867285</v>
      </c>
      <c r="O65" s="467">
        <v>1228.8957269067025</v>
      </c>
      <c r="P65" s="295">
        <v>1146.8469978540461</v>
      </c>
      <c r="Q65" s="295">
        <v>932.70779043691152</v>
      </c>
      <c r="R65" s="622">
        <v>974.63587003035718</v>
      </c>
      <c r="S65" s="455" t="s">
        <v>81</v>
      </c>
      <c r="T65" s="456"/>
      <c r="U65" s="761" t="s">
        <v>82</v>
      </c>
      <c r="V65" s="762" t="s">
        <v>82</v>
      </c>
      <c r="W65" s="187"/>
    </row>
    <row r="66" spans="1:23" s="19" customFormat="1" ht="54.75" customHeight="1">
      <c r="A66" s="60" t="str">
        <f>Parameters!R64</f>
        <v>M69-M71</v>
      </c>
      <c r="B66" s="294" t="s">
        <v>71</v>
      </c>
      <c r="C66" s="294"/>
      <c r="D66" s="754" t="s">
        <v>587</v>
      </c>
      <c r="E66" s="754"/>
      <c r="F66" s="292">
        <v>800.86267897909454</v>
      </c>
      <c r="G66" s="466">
        <v>808.7335300538997</v>
      </c>
      <c r="H66" s="292">
        <v>926.33335691096772</v>
      </c>
      <c r="I66" s="466">
        <v>890.08965404404341</v>
      </c>
      <c r="J66" s="292">
        <v>913.98787901405251</v>
      </c>
      <c r="K66" s="466">
        <v>878.57313743346333</v>
      </c>
      <c r="L66" s="292">
        <v>826.5230709994679</v>
      </c>
      <c r="M66" s="479">
        <v>797.13752098314842</v>
      </c>
      <c r="N66" s="292">
        <v>859.96051370459281</v>
      </c>
      <c r="O66" s="466">
        <v>846.11857328535064</v>
      </c>
      <c r="P66" s="291">
        <v>792.05378165348372</v>
      </c>
      <c r="Q66" s="291">
        <v>642.7786043364664</v>
      </c>
      <c r="R66" s="513">
        <v>674.48740533793341</v>
      </c>
      <c r="S66" s="457" t="s">
        <v>71</v>
      </c>
      <c r="T66" s="458"/>
      <c r="U66" s="768" t="s">
        <v>70</v>
      </c>
      <c r="V66" s="769" t="s">
        <v>70</v>
      </c>
      <c r="W66" s="187"/>
    </row>
    <row r="67" spans="1:23" s="18" customFormat="1" ht="24.75" customHeight="1">
      <c r="A67" s="58" t="str">
        <f>Parameters!R65</f>
        <v>M69_M70</v>
      </c>
      <c r="B67" s="290" t="s">
        <v>258</v>
      </c>
      <c r="C67" s="290"/>
      <c r="D67" s="753" t="s">
        <v>588</v>
      </c>
      <c r="E67" s="753"/>
      <c r="F67" s="292">
        <v>516.7298857037315</v>
      </c>
      <c r="G67" s="466">
        <v>523.58636330645686</v>
      </c>
      <c r="H67" s="292">
        <v>608.75976846352967</v>
      </c>
      <c r="I67" s="466">
        <v>560.46494145781253</v>
      </c>
      <c r="J67" s="292">
        <v>595.01669999444584</v>
      </c>
      <c r="K67" s="466">
        <v>601.84405985656781</v>
      </c>
      <c r="L67" s="292">
        <v>574.62988265625268</v>
      </c>
      <c r="M67" s="479">
        <v>556.45798468166845</v>
      </c>
      <c r="N67" s="292">
        <v>614.08711759513574</v>
      </c>
      <c r="O67" s="466">
        <v>604.25108866352923</v>
      </c>
      <c r="P67" s="291">
        <v>560.48559030359365</v>
      </c>
      <c r="Q67" s="291">
        <v>452.87699552331651</v>
      </c>
      <c r="R67" s="513">
        <v>478.61338681145065</v>
      </c>
      <c r="S67" s="453" t="s">
        <v>258</v>
      </c>
      <c r="T67" s="454"/>
      <c r="U67" s="763" t="s">
        <v>257</v>
      </c>
      <c r="V67" s="764" t="s">
        <v>257</v>
      </c>
      <c r="W67" s="186"/>
    </row>
    <row r="68" spans="1:23" s="18" customFormat="1" ht="15" customHeight="1">
      <c r="A68" s="58" t="str">
        <f>Parameters!R66</f>
        <v>M71</v>
      </c>
      <c r="B68" s="290" t="s">
        <v>260</v>
      </c>
      <c r="C68" s="290"/>
      <c r="D68" s="753" t="s">
        <v>589</v>
      </c>
      <c r="E68" s="753"/>
      <c r="F68" s="296">
        <v>278.59191112744884</v>
      </c>
      <c r="G68" s="467">
        <v>284.04678564119308</v>
      </c>
      <c r="H68" s="296">
        <v>316.57899933243277</v>
      </c>
      <c r="I68" s="467">
        <v>328.7552955045312</v>
      </c>
      <c r="J68" s="296">
        <v>318.19049827399073</v>
      </c>
      <c r="K68" s="467">
        <v>276.11892772989495</v>
      </c>
      <c r="L68" s="296">
        <v>251.37877374634004</v>
      </c>
      <c r="M68" s="480">
        <v>240.1376258798789</v>
      </c>
      <c r="N68" s="296">
        <v>245.38283560978502</v>
      </c>
      <c r="O68" s="467">
        <v>241.337752140421</v>
      </c>
      <c r="P68" s="295">
        <v>231.3954481110716</v>
      </c>
      <c r="Q68" s="295">
        <v>189.90160881314992</v>
      </c>
      <c r="R68" s="622">
        <v>195.87401852648279</v>
      </c>
      <c r="S68" s="453" t="s">
        <v>260</v>
      </c>
      <c r="T68" s="454"/>
      <c r="U68" s="763" t="s">
        <v>259</v>
      </c>
      <c r="V68" s="764" t="s">
        <v>259</v>
      </c>
      <c r="W68" s="186"/>
    </row>
    <row r="69" spans="1:23" s="18" customFormat="1" ht="15" customHeight="1">
      <c r="A69" s="60" t="str">
        <f>Parameters!R67</f>
        <v>M72</v>
      </c>
      <c r="B69" s="294" t="s">
        <v>261</v>
      </c>
      <c r="C69" s="294"/>
      <c r="D69" s="754" t="s">
        <v>590</v>
      </c>
      <c r="E69" s="754"/>
      <c r="F69" s="296">
        <v>134.85560684171367</v>
      </c>
      <c r="G69" s="467">
        <v>132.80153999297866</v>
      </c>
      <c r="H69" s="296">
        <v>154.4944894727702</v>
      </c>
      <c r="I69" s="467">
        <v>137.16076499280803</v>
      </c>
      <c r="J69" s="296">
        <v>140.70472118875188</v>
      </c>
      <c r="K69" s="467">
        <v>129.80655803751193</v>
      </c>
      <c r="L69" s="296">
        <v>111.42713613431728</v>
      </c>
      <c r="M69" s="480">
        <v>107.48813482024957</v>
      </c>
      <c r="N69" s="296">
        <v>110.97057240984759</v>
      </c>
      <c r="O69" s="467">
        <v>114.27240773097262</v>
      </c>
      <c r="P69" s="295">
        <v>104.63510173059294</v>
      </c>
      <c r="Q69" s="295">
        <v>87.030709441973784</v>
      </c>
      <c r="R69" s="622">
        <v>89.338808120247734</v>
      </c>
      <c r="S69" s="457" t="s">
        <v>261</v>
      </c>
      <c r="T69" s="458"/>
      <c r="U69" s="768" t="s">
        <v>262</v>
      </c>
      <c r="V69" s="769" t="s">
        <v>262</v>
      </c>
      <c r="W69" s="186"/>
    </row>
    <row r="70" spans="1:23" s="18" customFormat="1" ht="25.5" customHeight="1">
      <c r="A70" s="60" t="str">
        <f>Parameters!R68</f>
        <v>M73-M75</v>
      </c>
      <c r="B70" s="294" t="s">
        <v>73</v>
      </c>
      <c r="C70" s="294"/>
      <c r="D70" s="754" t="s">
        <v>591</v>
      </c>
      <c r="E70" s="754"/>
      <c r="F70" s="292">
        <v>284.80851473829568</v>
      </c>
      <c r="G70" s="466">
        <v>289.81072907666339</v>
      </c>
      <c r="H70" s="292">
        <v>304.15428888726058</v>
      </c>
      <c r="I70" s="466">
        <v>297.45893463158825</v>
      </c>
      <c r="J70" s="292">
        <v>291.10508050479262</v>
      </c>
      <c r="K70" s="466">
        <v>251.55727042300407</v>
      </c>
      <c r="L70" s="292">
        <v>233.6663370843907</v>
      </c>
      <c r="M70" s="479">
        <v>250.38461723507544</v>
      </c>
      <c r="N70" s="292">
        <v>262.6394322525166</v>
      </c>
      <c r="O70" s="466">
        <v>269.03447837177941</v>
      </c>
      <c r="P70" s="291">
        <v>250.33085770878805</v>
      </c>
      <c r="Q70" s="291">
        <v>202.89847665847137</v>
      </c>
      <c r="R70" s="513">
        <v>210.80965657217601</v>
      </c>
      <c r="S70" s="457" t="s">
        <v>73</v>
      </c>
      <c r="T70" s="458"/>
      <c r="U70" s="768" t="s">
        <v>72</v>
      </c>
      <c r="V70" s="769" t="s">
        <v>72</v>
      </c>
      <c r="W70" s="186"/>
    </row>
    <row r="71" spans="1:23" s="18" customFormat="1" ht="15" customHeight="1">
      <c r="A71" s="58" t="str">
        <f>Parameters!R69</f>
        <v>M73</v>
      </c>
      <c r="B71" s="290" t="s">
        <v>263</v>
      </c>
      <c r="C71" s="290"/>
      <c r="D71" s="753" t="s">
        <v>592</v>
      </c>
      <c r="E71" s="753"/>
      <c r="F71" s="292">
        <v>155.81212650930723</v>
      </c>
      <c r="G71" s="466">
        <v>157.9912990100284</v>
      </c>
      <c r="H71" s="292">
        <v>173.09030409508597</v>
      </c>
      <c r="I71" s="466">
        <v>165.04933858062412</v>
      </c>
      <c r="J71" s="292">
        <v>156.18500405471906</v>
      </c>
      <c r="K71" s="466">
        <v>137.00233007766457</v>
      </c>
      <c r="L71" s="292">
        <v>125.21845614190819</v>
      </c>
      <c r="M71" s="479">
        <v>133.08852608065087</v>
      </c>
      <c r="N71" s="292">
        <v>137.67731396414325</v>
      </c>
      <c r="O71" s="466">
        <v>133.04823423048393</v>
      </c>
      <c r="P71" s="291">
        <v>129.0588209655885</v>
      </c>
      <c r="Q71" s="291">
        <v>103.71102674571668</v>
      </c>
      <c r="R71" s="513">
        <v>106.49595815046817</v>
      </c>
      <c r="S71" s="453" t="s">
        <v>263</v>
      </c>
      <c r="T71" s="454"/>
      <c r="U71" s="763" t="s">
        <v>264</v>
      </c>
      <c r="V71" s="764" t="s">
        <v>264</v>
      </c>
      <c r="W71" s="186"/>
    </row>
    <row r="72" spans="1:23" s="19" customFormat="1" ht="15" customHeight="1">
      <c r="A72" s="58" t="str">
        <f>Parameters!R70</f>
        <v>M74_M75</v>
      </c>
      <c r="B72" s="290" t="s">
        <v>266</v>
      </c>
      <c r="C72" s="290"/>
      <c r="D72" s="753" t="s">
        <v>593</v>
      </c>
      <c r="E72" s="753"/>
      <c r="F72" s="287">
        <v>128.99638822898842</v>
      </c>
      <c r="G72" s="465">
        <v>131.81943006663496</v>
      </c>
      <c r="H72" s="287">
        <v>131.06398479217469</v>
      </c>
      <c r="I72" s="465">
        <v>132.40959605096413</v>
      </c>
      <c r="J72" s="287">
        <v>134.92007645007354</v>
      </c>
      <c r="K72" s="465">
        <v>114.55494034533949</v>
      </c>
      <c r="L72" s="287">
        <v>108.4478809424825</v>
      </c>
      <c r="M72" s="478">
        <v>117.29609115442457</v>
      </c>
      <c r="N72" s="287">
        <v>124.96211828837336</v>
      </c>
      <c r="O72" s="465">
        <v>135.98624414129546</v>
      </c>
      <c r="P72" s="286">
        <v>121.27203674319956</v>
      </c>
      <c r="Q72" s="286">
        <v>99.187449912754687</v>
      </c>
      <c r="R72" s="512">
        <v>104.31369842170784</v>
      </c>
      <c r="S72" s="453" t="s">
        <v>266</v>
      </c>
      <c r="T72" s="454"/>
      <c r="U72" s="763" t="s">
        <v>265</v>
      </c>
      <c r="V72" s="764" t="s">
        <v>265</v>
      </c>
      <c r="W72" s="187"/>
    </row>
    <row r="73" spans="1:23" s="19" customFormat="1" ht="33.75" customHeight="1">
      <c r="A73" s="59" t="str">
        <f>Parameters!R71</f>
        <v>N</v>
      </c>
      <c r="B73" s="293" t="s">
        <v>83</v>
      </c>
      <c r="C73" s="293"/>
      <c r="D73" s="752" t="s">
        <v>594</v>
      </c>
      <c r="E73" s="752"/>
      <c r="F73" s="292">
        <v>871.47100796238556</v>
      </c>
      <c r="G73" s="466">
        <v>944.38530153903992</v>
      </c>
      <c r="H73" s="292">
        <v>1163.3938691032458</v>
      </c>
      <c r="I73" s="466">
        <v>1039.1538562352009</v>
      </c>
      <c r="J73" s="292">
        <v>1059.3699529795394</v>
      </c>
      <c r="K73" s="466">
        <v>993.29294038546254</v>
      </c>
      <c r="L73" s="292">
        <v>909.69833887268555</v>
      </c>
      <c r="M73" s="479">
        <v>921.3947461016495</v>
      </c>
      <c r="N73" s="292">
        <v>1011.7910660733816</v>
      </c>
      <c r="O73" s="466">
        <v>1041.4356782152392</v>
      </c>
      <c r="P73" s="291">
        <v>911.67332080509584</v>
      </c>
      <c r="Q73" s="291">
        <v>768.60551084475298</v>
      </c>
      <c r="R73" s="513">
        <v>774.17383197944696</v>
      </c>
      <c r="S73" s="455" t="s">
        <v>83</v>
      </c>
      <c r="T73" s="456"/>
      <c r="U73" s="761" t="s">
        <v>84</v>
      </c>
      <c r="V73" s="762" t="s">
        <v>84</v>
      </c>
      <c r="W73" s="187"/>
    </row>
    <row r="74" spans="1:23" s="19" customFormat="1" ht="15" customHeight="1">
      <c r="A74" s="58" t="str">
        <f>Parameters!R72</f>
        <v>N77</v>
      </c>
      <c r="B74" s="290" t="s">
        <v>268</v>
      </c>
      <c r="C74" s="290"/>
      <c r="D74" s="753" t="s">
        <v>595</v>
      </c>
      <c r="E74" s="753"/>
      <c r="F74" s="292">
        <v>40.956053699013424</v>
      </c>
      <c r="G74" s="466">
        <v>40.423355596017842</v>
      </c>
      <c r="H74" s="292">
        <v>52.327953117108208</v>
      </c>
      <c r="I74" s="466">
        <v>46.567531951112549</v>
      </c>
      <c r="J74" s="292">
        <v>53.416271502929135</v>
      </c>
      <c r="K74" s="466">
        <v>46.503111905893014</v>
      </c>
      <c r="L74" s="292">
        <v>44.744186827735788</v>
      </c>
      <c r="M74" s="479">
        <v>49.833576541888284</v>
      </c>
      <c r="N74" s="292">
        <v>51.323578071683336</v>
      </c>
      <c r="O74" s="466">
        <v>54.758647476602661</v>
      </c>
      <c r="P74" s="291">
        <v>53.923433593526561</v>
      </c>
      <c r="Q74" s="291">
        <v>58.282175275301924</v>
      </c>
      <c r="R74" s="513">
        <v>56.964884767212844</v>
      </c>
      <c r="S74" s="453" t="s">
        <v>268</v>
      </c>
      <c r="T74" s="454"/>
      <c r="U74" s="763" t="s">
        <v>267</v>
      </c>
      <c r="V74" s="764" t="s">
        <v>267</v>
      </c>
      <c r="W74" s="187"/>
    </row>
    <row r="75" spans="1:23" s="19" customFormat="1" ht="15" customHeight="1">
      <c r="A75" s="58" t="str">
        <f>Parameters!R73</f>
        <v>N78</v>
      </c>
      <c r="B75" s="290" t="s">
        <v>269</v>
      </c>
      <c r="C75" s="290"/>
      <c r="D75" s="753" t="s">
        <v>596</v>
      </c>
      <c r="E75" s="753"/>
      <c r="F75" s="292">
        <v>150.23429626579716</v>
      </c>
      <c r="G75" s="466">
        <v>163.43160970595889</v>
      </c>
      <c r="H75" s="292">
        <v>228.6207110244822</v>
      </c>
      <c r="I75" s="466">
        <v>246.9245711469091</v>
      </c>
      <c r="J75" s="292">
        <v>272.23136994708346</v>
      </c>
      <c r="K75" s="466">
        <v>284.01370056530709</v>
      </c>
      <c r="L75" s="292">
        <v>300.02324347124556</v>
      </c>
      <c r="M75" s="479">
        <v>316.59792161178041</v>
      </c>
      <c r="N75" s="292">
        <v>344.92281742572061</v>
      </c>
      <c r="O75" s="466">
        <v>346.22180101173478</v>
      </c>
      <c r="P75" s="291">
        <v>264.22466782849381</v>
      </c>
      <c r="Q75" s="291">
        <v>204.58444472320664</v>
      </c>
      <c r="R75" s="513">
        <v>212.92984713532113</v>
      </c>
      <c r="S75" s="453" t="s">
        <v>269</v>
      </c>
      <c r="T75" s="454"/>
      <c r="U75" s="763" t="s">
        <v>270</v>
      </c>
      <c r="V75" s="764" t="s">
        <v>270</v>
      </c>
      <c r="W75" s="187"/>
    </row>
    <row r="76" spans="1:23" s="19" customFormat="1" ht="25.5" customHeight="1">
      <c r="A76" s="58" t="str">
        <f>Parameters!R74</f>
        <v>N79</v>
      </c>
      <c r="B76" s="290" t="s">
        <v>272</v>
      </c>
      <c r="C76" s="290"/>
      <c r="D76" s="753" t="s">
        <v>597</v>
      </c>
      <c r="E76" s="753"/>
      <c r="F76" s="292">
        <v>42.971825220364849</v>
      </c>
      <c r="G76" s="466">
        <v>46.128590894631365</v>
      </c>
      <c r="H76" s="292">
        <v>53.543395497849971</v>
      </c>
      <c r="I76" s="466">
        <v>43.075558040273208</v>
      </c>
      <c r="J76" s="292">
        <v>46.310384688512535</v>
      </c>
      <c r="K76" s="466">
        <v>35.293259661242196</v>
      </c>
      <c r="L76" s="292">
        <v>32.230144654603926</v>
      </c>
      <c r="M76" s="479">
        <v>31.866336674206941</v>
      </c>
      <c r="N76" s="292">
        <v>36.781366625927525</v>
      </c>
      <c r="O76" s="466">
        <v>34.477055832935363</v>
      </c>
      <c r="P76" s="291">
        <v>32.816028337380899</v>
      </c>
      <c r="Q76" s="291">
        <v>26.57704810842792</v>
      </c>
      <c r="R76" s="513">
        <v>23.093838113186695</v>
      </c>
      <c r="S76" s="453" t="s">
        <v>272</v>
      </c>
      <c r="T76" s="454"/>
      <c r="U76" s="763" t="s">
        <v>271</v>
      </c>
      <c r="V76" s="764" t="s">
        <v>271</v>
      </c>
      <c r="W76" s="187"/>
    </row>
    <row r="77" spans="1:23" s="19" customFormat="1" ht="54.75" customHeight="1">
      <c r="A77" s="58" t="str">
        <f>Parameters!R75</f>
        <v>N80-N82</v>
      </c>
      <c r="B77" s="290" t="s">
        <v>274</v>
      </c>
      <c r="C77" s="290"/>
      <c r="D77" s="753" t="s">
        <v>598</v>
      </c>
      <c r="E77" s="753"/>
      <c r="F77" s="287">
        <v>637.30883277721</v>
      </c>
      <c r="G77" s="465">
        <v>694.40174534243192</v>
      </c>
      <c r="H77" s="287">
        <v>828.90180946380553</v>
      </c>
      <c r="I77" s="465">
        <v>702.58619509690618</v>
      </c>
      <c r="J77" s="287">
        <v>687.41192684101441</v>
      </c>
      <c r="K77" s="465">
        <v>627.48286825302034</v>
      </c>
      <c r="L77" s="287">
        <v>532.70076391910038</v>
      </c>
      <c r="M77" s="478">
        <v>523.09691127377391</v>
      </c>
      <c r="N77" s="287">
        <v>578.76330395004993</v>
      </c>
      <c r="O77" s="465">
        <v>605.97817389396641</v>
      </c>
      <c r="P77" s="286">
        <v>560.70919104569487</v>
      </c>
      <c r="Q77" s="286">
        <v>479.16184273781653</v>
      </c>
      <c r="R77" s="512">
        <v>481.18526196372642</v>
      </c>
      <c r="S77" s="453" t="s">
        <v>274</v>
      </c>
      <c r="T77" s="454"/>
      <c r="U77" s="763" t="s">
        <v>273</v>
      </c>
      <c r="V77" s="764" t="s">
        <v>273</v>
      </c>
      <c r="W77" s="187"/>
    </row>
    <row r="78" spans="1:23" s="19" customFormat="1" ht="33.75" customHeight="1">
      <c r="A78" s="59" t="str">
        <f>Parameters!R76</f>
        <v>O</v>
      </c>
      <c r="B78" s="293" t="s">
        <v>138</v>
      </c>
      <c r="C78" s="293"/>
      <c r="D78" s="752" t="s">
        <v>599</v>
      </c>
      <c r="E78" s="752"/>
      <c r="F78" s="287">
        <v>2141.3938525916383</v>
      </c>
      <c r="G78" s="465">
        <v>2423.7183519520959</v>
      </c>
      <c r="H78" s="287">
        <v>2741.6003525715209</v>
      </c>
      <c r="I78" s="465">
        <v>2390.4982357557014</v>
      </c>
      <c r="J78" s="287">
        <v>2387.0385326074938</v>
      </c>
      <c r="K78" s="465">
        <v>2159.2423899828073</v>
      </c>
      <c r="L78" s="287">
        <v>1902.0582249055535</v>
      </c>
      <c r="M78" s="478">
        <v>1790.3162357648189</v>
      </c>
      <c r="N78" s="287">
        <v>1809.2222243300198</v>
      </c>
      <c r="O78" s="465">
        <v>1733.1051011126158</v>
      </c>
      <c r="P78" s="286">
        <v>1578.372842694431</v>
      </c>
      <c r="Q78" s="286">
        <v>1286.8821860768303</v>
      </c>
      <c r="R78" s="512">
        <v>1310.2577392382036</v>
      </c>
      <c r="S78" s="455" t="s">
        <v>138</v>
      </c>
      <c r="T78" s="456"/>
      <c r="U78" s="761" t="s">
        <v>136</v>
      </c>
      <c r="V78" s="762" t="s">
        <v>136</v>
      </c>
      <c r="W78" s="187"/>
    </row>
    <row r="79" spans="1:23" s="19" customFormat="1" ht="20.25" customHeight="1">
      <c r="A79" s="59" t="str">
        <f>Parameters!R77</f>
        <v>P</v>
      </c>
      <c r="B79" s="293" t="s">
        <v>295</v>
      </c>
      <c r="C79" s="293"/>
      <c r="D79" s="752" t="s">
        <v>600</v>
      </c>
      <c r="E79" s="752"/>
      <c r="F79" s="287">
        <v>2432.3209989305137</v>
      </c>
      <c r="G79" s="465">
        <v>2686.6730464120869</v>
      </c>
      <c r="H79" s="287">
        <v>3044.7194268562603</v>
      </c>
      <c r="I79" s="465">
        <v>2716.751064229828</v>
      </c>
      <c r="J79" s="287">
        <v>2698.6179571583089</v>
      </c>
      <c r="K79" s="465">
        <v>2462.5219505769987</v>
      </c>
      <c r="L79" s="287">
        <v>2195.4788930309346</v>
      </c>
      <c r="M79" s="478">
        <v>2091.6392684202783</v>
      </c>
      <c r="N79" s="287">
        <v>2127.3612449452239</v>
      </c>
      <c r="O79" s="465">
        <v>2068.8116426509109</v>
      </c>
      <c r="P79" s="286">
        <v>1885.0108357999432</v>
      </c>
      <c r="Q79" s="286">
        <v>1534.9079159381361</v>
      </c>
      <c r="R79" s="512">
        <v>1565.1851692143453</v>
      </c>
      <c r="S79" s="455" t="s">
        <v>295</v>
      </c>
      <c r="T79" s="456"/>
      <c r="U79" s="761" t="s">
        <v>137</v>
      </c>
      <c r="V79" s="762" t="s">
        <v>137</v>
      </c>
      <c r="W79" s="187"/>
    </row>
    <row r="80" spans="1:23" s="19" customFormat="1" ht="20.25" customHeight="1">
      <c r="A80" s="59" t="str">
        <f>Parameters!R78</f>
        <v>Q</v>
      </c>
      <c r="B80" s="293" t="s">
        <v>85</v>
      </c>
      <c r="C80" s="293"/>
      <c r="D80" s="752" t="s">
        <v>601</v>
      </c>
      <c r="E80" s="752"/>
      <c r="F80" s="292">
        <v>1692.772837082686</v>
      </c>
      <c r="G80" s="466">
        <v>1877.4672137103432</v>
      </c>
      <c r="H80" s="292">
        <v>2158.6797599270112</v>
      </c>
      <c r="I80" s="466">
        <v>1945.3042723106619</v>
      </c>
      <c r="J80" s="292">
        <v>1967.5132318528908</v>
      </c>
      <c r="K80" s="466">
        <v>1802.4133217155002</v>
      </c>
      <c r="L80" s="292">
        <v>1618.0136835623405</v>
      </c>
      <c r="M80" s="479">
        <v>1550.3196007741153</v>
      </c>
      <c r="N80" s="292">
        <v>1600.7175717734456</v>
      </c>
      <c r="O80" s="466">
        <v>1554.7057682808854</v>
      </c>
      <c r="P80" s="291">
        <v>1443.3180355822044</v>
      </c>
      <c r="Q80" s="291">
        <v>1169.427494529805</v>
      </c>
      <c r="R80" s="513">
        <v>1199.5429329932595</v>
      </c>
      <c r="S80" s="455" t="s">
        <v>85</v>
      </c>
      <c r="T80" s="456"/>
      <c r="U80" s="761" t="s">
        <v>86</v>
      </c>
      <c r="V80" s="762" t="s">
        <v>86</v>
      </c>
      <c r="W80" s="187"/>
    </row>
    <row r="81" spans="1:23" s="19" customFormat="1" ht="14.25" customHeight="1">
      <c r="A81" s="58" t="str">
        <f>Parameters!R79</f>
        <v>Q86</v>
      </c>
      <c r="B81" s="290" t="s">
        <v>275</v>
      </c>
      <c r="C81" s="290"/>
      <c r="D81" s="753" t="s">
        <v>601</v>
      </c>
      <c r="E81" s="753"/>
      <c r="F81" s="292">
        <v>1327.7502198063908</v>
      </c>
      <c r="G81" s="466">
        <v>1473.6466212092746</v>
      </c>
      <c r="H81" s="292">
        <v>1687.9672016735672</v>
      </c>
      <c r="I81" s="466">
        <v>1522.8568375191794</v>
      </c>
      <c r="J81" s="292">
        <v>1534.3100376758077</v>
      </c>
      <c r="K81" s="466">
        <v>1407.4822739555821</v>
      </c>
      <c r="L81" s="292">
        <v>1261.4880369395173</v>
      </c>
      <c r="M81" s="479">
        <v>1204.4153470753022</v>
      </c>
      <c r="N81" s="292">
        <v>1238.029608658707</v>
      </c>
      <c r="O81" s="466">
        <v>1195.5190064935739</v>
      </c>
      <c r="P81" s="291">
        <v>1103.8365044189059</v>
      </c>
      <c r="Q81" s="291">
        <v>907.46002018891647</v>
      </c>
      <c r="R81" s="513">
        <v>933.83659775181877</v>
      </c>
      <c r="S81" s="453" t="s">
        <v>275</v>
      </c>
      <c r="T81" s="454"/>
      <c r="U81" s="763" t="s">
        <v>276</v>
      </c>
      <c r="V81" s="764" t="s">
        <v>276</v>
      </c>
      <c r="W81" s="187"/>
    </row>
    <row r="82" spans="1:23" s="19" customFormat="1" ht="14.25" customHeight="1">
      <c r="A82" s="58" t="str">
        <f>Parameters!R80</f>
        <v>Q87_Q88</v>
      </c>
      <c r="B82" s="290" t="s">
        <v>278</v>
      </c>
      <c r="C82" s="290"/>
      <c r="D82" s="753" t="s">
        <v>602</v>
      </c>
      <c r="E82" s="753"/>
      <c r="F82" s="287">
        <v>365.0226172762948</v>
      </c>
      <c r="G82" s="465">
        <v>403.8205925010684</v>
      </c>
      <c r="H82" s="287">
        <v>470.71255825344423</v>
      </c>
      <c r="I82" s="465">
        <v>422.44743479148275</v>
      </c>
      <c r="J82" s="287">
        <v>433.20319417708333</v>
      </c>
      <c r="K82" s="465">
        <v>394.9310477599177</v>
      </c>
      <c r="L82" s="287">
        <v>356.52564662282288</v>
      </c>
      <c r="M82" s="478">
        <v>345.90425369881336</v>
      </c>
      <c r="N82" s="287">
        <v>362.68796311473869</v>
      </c>
      <c r="O82" s="465">
        <v>359.18676178731135</v>
      </c>
      <c r="P82" s="286">
        <v>339.48153116329877</v>
      </c>
      <c r="Q82" s="286">
        <v>261.96747434088866</v>
      </c>
      <c r="R82" s="512">
        <v>265.70633524144051</v>
      </c>
      <c r="S82" s="453" t="s">
        <v>278</v>
      </c>
      <c r="T82" s="454"/>
      <c r="U82" s="763" t="s">
        <v>277</v>
      </c>
      <c r="V82" s="764" t="s">
        <v>277</v>
      </c>
      <c r="W82" s="187"/>
    </row>
    <row r="83" spans="1:23" s="19" customFormat="1" ht="20.25" customHeight="1">
      <c r="A83" s="59" t="str">
        <f>Parameters!R81</f>
        <v>R</v>
      </c>
      <c r="B83" s="293" t="s">
        <v>87</v>
      </c>
      <c r="C83" s="293"/>
      <c r="D83" s="752" t="s">
        <v>603</v>
      </c>
      <c r="E83" s="752"/>
      <c r="F83" s="292">
        <v>361.36990079295134</v>
      </c>
      <c r="G83" s="466">
        <v>372.19014216147963</v>
      </c>
      <c r="H83" s="292">
        <v>424.24023751609678</v>
      </c>
      <c r="I83" s="466">
        <v>389.76718753746849</v>
      </c>
      <c r="J83" s="292">
        <v>370.34480690051925</v>
      </c>
      <c r="K83" s="466">
        <v>318.38142689383761</v>
      </c>
      <c r="L83" s="292">
        <v>288.28021331381422</v>
      </c>
      <c r="M83" s="479">
        <v>274.30036987085066</v>
      </c>
      <c r="N83" s="292">
        <v>284.16246944563738</v>
      </c>
      <c r="O83" s="466">
        <v>279.67275491271761</v>
      </c>
      <c r="P83" s="291">
        <v>257.06949701443705</v>
      </c>
      <c r="Q83" s="291">
        <v>207.11768677432573</v>
      </c>
      <c r="R83" s="513">
        <v>204.52293043947793</v>
      </c>
      <c r="S83" s="455" t="s">
        <v>87</v>
      </c>
      <c r="T83" s="456"/>
      <c r="U83" s="761" t="s">
        <v>88</v>
      </c>
      <c r="V83" s="762" t="s">
        <v>88</v>
      </c>
      <c r="W83" s="187"/>
    </row>
    <row r="84" spans="1:23" s="19" customFormat="1" ht="37.5" customHeight="1">
      <c r="A84" s="58" t="str">
        <f>Parameters!R82</f>
        <v>R90-R92</v>
      </c>
      <c r="B84" s="290" t="s">
        <v>280</v>
      </c>
      <c r="C84" s="290"/>
      <c r="D84" s="753" t="s">
        <v>604</v>
      </c>
      <c r="E84" s="753"/>
      <c r="F84" s="292">
        <v>256.10907328587012</v>
      </c>
      <c r="G84" s="466">
        <v>267.85683811439139</v>
      </c>
      <c r="H84" s="292">
        <v>305.06926318288578</v>
      </c>
      <c r="I84" s="466">
        <v>275.34673599592668</v>
      </c>
      <c r="J84" s="292">
        <v>265.31959649869765</v>
      </c>
      <c r="K84" s="466">
        <v>214.95456928470762</v>
      </c>
      <c r="L84" s="292">
        <v>198.00059398126734</v>
      </c>
      <c r="M84" s="479">
        <v>188.20018516311853</v>
      </c>
      <c r="N84" s="292">
        <v>193.19293632266312</v>
      </c>
      <c r="O84" s="466">
        <v>190.76850034134006</v>
      </c>
      <c r="P84" s="291">
        <v>173.77946025227999</v>
      </c>
      <c r="Q84" s="291">
        <v>138.3764113231515</v>
      </c>
      <c r="R84" s="513">
        <v>142.29277643293455</v>
      </c>
      <c r="S84" s="453" t="s">
        <v>280</v>
      </c>
      <c r="T84" s="454"/>
      <c r="U84" s="763" t="s">
        <v>279</v>
      </c>
      <c r="V84" s="764" t="s">
        <v>279</v>
      </c>
      <c r="W84" s="187"/>
    </row>
    <row r="85" spans="1:23" s="19" customFormat="1" ht="14.25" customHeight="1">
      <c r="A85" s="58" t="str">
        <f>Parameters!R83</f>
        <v>R93</v>
      </c>
      <c r="B85" s="290" t="s">
        <v>281</v>
      </c>
      <c r="C85" s="290"/>
      <c r="D85" s="753" t="s">
        <v>605</v>
      </c>
      <c r="E85" s="753"/>
      <c r="F85" s="287">
        <v>105.26082750708122</v>
      </c>
      <c r="G85" s="465">
        <v>104.33330404708825</v>
      </c>
      <c r="H85" s="287">
        <v>119.17097433321102</v>
      </c>
      <c r="I85" s="465">
        <v>114.42045154154175</v>
      </c>
      <c r="J85" s="287">
        <v>105.02521040182162</v>
      </c>
      <c r="K85" s="465">
        <v>103.42685760913005</v>
      </c>
      <c r="L85" s="287">
        <v>90.279619332546844</v>
      </c>
      <c r="M85" s="478">
        <v>86.10018470773214</v>
      </c>
      <c r="N85" s="287">
        <v>90.969533122974283</v>
      </c>
      <c r="O85" s="465">
        <v>88.904254571377464</v>
      </c>
      <c r="P85" s="286">
        <v>83.290036762157101</v>
      </c>
      <c r="Q85" s="286">
        <v>68.741275451174232</v>
      </c>
      <c r="R85" s="512">
        <v>62.230154006543344</v>
      </c>
      <c r="S85" s="453" t="s">
        <v>281</v>
      </c>
      <c r="T85" s="454"/>
      <c r="U85" s="763" t="s">
        <v>282</v>
      </c>
      <c r="V85" s="764" t="s">
        <v>282</v>
      </c>
      <c r="W85" s="187"/>
    </row>
    <row r="86" spans="1:23" s="19" customFormat="1" ht="20.25" customHeight="1">
      <c r="A86" s="59" t="str">
        <f>Parameters!R84</f>
        <v>S</v>
      </c>
      <c r="B86" s="293" t="s">
        <v>89</v>
      </c>
      <c r="C86" s="293"/>
      <c r="D86" s="752" t="s">
        <v>606</v>
      </c>
      <c r="E86" s="752"/>
      <c r="F86" s="292">
        <v>497.35626984081131</v>
      </c>
      <c r="G86" s="466">
        <v>521.34071602566951</v>
      </c>
      <c r="H86" s="292">
        <v>576.20608864502606</v>
      </c>
      <c r="I86" s="466">
        <v>551.02809183845079</v>
      </c>
      <c r="J86" s="292">
        <v>552.3752309783398</v>
      </c>
      <c r="K86" s="466">
        <v>592.7328841553616</v>
      </c>
      <c r="L86" s="292">
        <v>522.57411185705814</v>
      </c>
      <c r="M86" s="479">
        <v>517.69440838369007</v>
      </c>
      <c r="N86" s="292">
        <v>558.44190808068038</v>
      </c>
      <c r="O86" s="466">
        <v>567.06042416605749</v>
      </c>
      <c r="P86" s="291">
        <v>534.03182218074539</v>
      </c>
      <c r="Q86" s="291">
        <v>429.19459472219927</v>
      </c>
      <c r="R86" s="513">
        <v>441.00807033516696</v>
      </c>
      <c r="S86" s="455" t="s">
        <v>89</v>
      </c>
      <c r="T86" s="456"/>
      <c r="U86" s="761" t="s">
        <v>90</v>
      </c>
      <c r="V86" s="762" t="s">
        <v>90</v>
      </c>
      <c r="W86" s="187"/>
    </row>
    <row r="87" spans="1:23" s="18" customFormat="1" ht="14.25" customHeight="1">
      <c r="A87" s="58" t="str">
        <f>Parameters!R85</f>
        <v>S94</v>
      </c>
      <c r="B87" s="290" t="s">
        <v>283</v>
      </c>
      <c r="C87" s="290"/>
      <c r="D87" s="753" t="s">
        <v>607</v>
      </c>
      <c r="E87" s="753"/>
      <c r="F87" s="292">
        <v>182.9403038010382</v>
      </c>
      <c r="G87" s="466">
        <v>187.97314981276878</v>
      </c>
      <c r="H87" s="292">
        <v>208.46935333650191</v>
      </c>
      <c r="I87" s="466">
        <v>197.99752602501749</v>
      </c>
      <c r="J87" s="292">
        <v>196.98892213325703</v>
      </c>
      <c r="K87" s="466">
        <v>264.24984133551192</v>
      </c>
      <c r="L87" s="292">
        <v>230.6094740265066</v>
      </c>
      <c r="M87" s="479">
        <v>217.62250906404279</v>
      </c>
      <c r="N87" s="292">
        <v>241.4601346621792</v>
      </c>
      <c r="O87" s="466">
        <v>231.29494718823875</v>
      </c>
      <c r="P87" s="291">
        <v>214.65659732616555</v>
      </c>
      <c r="Q87" s="291">
        <v>169.26200575743721</v>
      </c>
      <c r="R87" s="513">
        <v>165.45764523367856</v>
      </c>
      <c r="S87" s="453" t="s">
        <v>283</v>
      </c>
      <c r="T87" s="454"/>
      <c r="U87" s="763" t="s">
        <v>284</v>
      </c>
      <c r="V87" s="764" t="s">
        <v>284</v>
      </c>
      <c r="W87" s="186"/>
    </row>
    <row r="88" spans="1:23" s="18" customFormat="1" ht="14.25" customHeight="1">
      <c r="A88" s="58" t="str">
        <f>Parameters!R86</f>
        <v>S95</v>
      </c>
      <c r="B88" s="290" t="s">
        <v>286</v>
      </c>
      <c r="C88" s="290"/>
      <c r="D88" s="753" t="s">
        <v>608</v>
      </c>
      <c r="E88" s="753"/>
      <c r="F88" s="292">
        <v>69.502552868019137</v>
      </c>
      <c r="G88" s="466">
        <v>70.618534833901251</v>
      </c>
      <c r="H88" s="292">
        <v>67.557466651131335</v>
      </c>
      <c r="I88" s="466">
        <v>65.351942691634747</v>
      </c>
      <c r="J88" s="292">
        <v>66.932615239599357</v>
      </c>
      <c r="K88" s="466">
        <v>63.357863987572166</v>
      </c>
      <c r="L88" s="292">
        <v>54.89011596271223</v>
      </c>
      <c r="M88" s="479">
        <v>55.464320456481381</v>
      </c>
      <c r="N88" s="292">
        <v>57.376627252917977</v>
      </c>
      <c r="O88" s="466">
        <v>58.13642565739886</v>
      </c>
      <c r="P88" s="291">
        <v>46.407811565001325</v>
      </c>
      <c r="Q88" s="291">
        <v>35.164910459209182</v>
      </c>
      <c r="R88" s="513">
        <v>39.181866475271015</v>
      </c>
      <c r="S88" s="453" t="s">
        <v>286</v>
      </c>
      <c r="T88" s="454"/>
      <c r="U88" s="763" t="s">
        <v>285</v>
      </c>
      <c r="V88" s="764" t="s">
        <v>285</v>
      </c>
      <c r="W88" s="186"/>
    </row>
    <row r="89" spans="1:23" s="18" customFormat="1" ht="14.25" customHeight="1">
      <c r="A89" s="58" t="str">
        <f>Parameters!R87</f>
        <v>S96</v>
      </c>
      <c r="B89" s="290" t="s">
        <v>287</v>
      </c>
      <c r="C89" s="290"/>
      <c r="D89" s="753" t="s">
        <v>609</v>
      </c>
      <c r="E89" s="753"/>
      <c r="F89" s="287">
        <v>244.913413171754</v>
      </c>
      <c r="G89" s="465">
        <v>262.74903137899963</v>
      </c>
      <c r="H89" s="287">
        <v>300.17926865739281</v>
      </c>
      <c r="I89" s="465">
        <v>287.67862312179847</v>
      </c>
      <c r="J89" s="287">
        <v>288.45369360548347</v>
      </c>
      <c r="K89" s="465">
        <v>265.12517883227747</v>
      </c>
      <c r="L89" s="287">
        <v>237.07452186783922</v>
      </c>
      <c r="M89" s="478">
        <v>244.60757886316603</v>
      </c>
      <c r="N89" s="287">
        <v>259.60514616558322</v>
      </c>
      <c r="O89" s="465">
        <v>277.62905132041988</v>
      </c>
      <c r="P89" s="286">
        <v>272.96741328957853</v>
      </c>
      <c r="Q89" s="286">
        <v>224.76767850555296</v>
      </c>
      <c r="R89" s="512">
        <v>236.36855862621741</v>
      </c>
      <c r="S89" s="453" t="s">
        <v>287</v>
      </c>
      <c r="T89" s="454"/>
      <c r="U89" s="763" t="s">
        <v>288</v>
      </c>
      <c r="V89" s="764" t="s">
        <v>288</v>
      </c>
      <c r="W89" s="186"/>
    </row>
    <row r="90" spans="1:23" s="18" customFormat="1" ht="45" customHeight="1">
      <c r="A90" s="59" t="str">
        <f>Parameters!R88</f>
        <v>T</v>
      </c>
      <c r="B90" s="293" t="s">
        <v>290</v>
      </c>
      <c r="C90" s="293"/>
      <c r="D90" s="752" t="s">
        <v>610</v>
      </c>
      <c r="E90" s="752"/>
      <c r="F90" s="287">
        <v>0</v>
      </c>
      <c r="G90" s="465">
        <v>0</v>
      </c>
      <c r="H90" s="287">
        <v>0</v>
      </c>
      <c r="I90" s="287">
        <v>0</v>
      </c>
      <c r="J90" s="287">
        <v>0</v>
      </c>
      <c r="K90" s="465">
        <v>0</v>
      </c>
      <c r="L90" s="287">
        <v>0</v>
      </c>
      <c r="M90" s="478">
        <v>0</v>
      </c>
      <c r="N90" s="287">
        <v>0</v>
      </c>
      <c r="O90" s="465">
        <v>0</v>
      </c>
      <c r="P90" s="286">
        <v>0</v>
      </c>
      <c r="Q90" s="286">
        <v>0</v>
      </c>
      <c r="R90" s="512">
        <v>0</v>
      </c>
      <c r="S90" s="455" t="s">
        <v>290</v>
      </c>
      <c r="T90" s="456"/>
      <c r="U90" s="761" t="s">
        <v>289</v>
      </c>
      <c r="V90" s="762" t="s">
        <v>289</v>
      </c>
      <c r="W90" s="186"/>
    </row>
    <row r="91" spans="1:23" s="18" customFormat="1" ht="20.25" customHeight="1" thickBot="1">
      <c r="A91" s="59" t="str">
        <f>Parameters!R89</f>
        <v>U</v>
      </c>
      <c r="B91" s="439" t="s">
        <v>291</v>
      </c>
      <c r="C91" s="439"/>
      <c r="D91" s="863" t="s">
        <v>611</v>
      </c>
      <c r="E91" s="863"/>
      <c r="F91" s="299">
        <v>0</v>
      </c>
      <c r="G91" s="299">
        <v>0</v>
      </c>
      <c r="H91" s="299">
        <v>0</v>
      </c>
      <c r="I91" s="306">
        <v>0</v>
      </c>
      <c r="J91" s="299">
        <v>0</v>
      </c>
      <c r="K91" s="299">
        <v>0</v>
      </c>
      <c r="L91" s="299">
        <v>0</v>
      </c>
      <c r="M91" s="299">
        <v>0</v>
      </c>
      <c r="N91" s="299">
        <v>0</v>
      </c>
      <c r="O91" s="306">
        <v>0</v>
      </c>
      <c r="P91" s="298">
        <v>0</v>
      </c>
      <c r="Q91" s="298">
        <v>0</v>
      </c>
      <c r="R91" s="470">
        <v>0</v>
      </c>
      <c r="S91" s="471" t="s">
        <v>291</v>
      </c>
      <c r="T91" s="472"/>
      <c r="U91" s="770" t="s">
        <v>292</v>
      </c>
      <c r="V91" s="771" t="s">
        <v>292</v>
      </c>
      <c r="W91" s="186"/>
    </row>
    <row r="92" spans="1:23" ht="45" customHeight="1">
      <c r="A92" s="68" t="str">
        <f>Parameters!R90</f>
        <v>HH</v>
      </c>
      <c r="B92" s="864" t="s">
        <v>705</v>
      </c>
      <c r="C92" s="864"/>
      <c r="D92" s="864"/>
      <c r="E92" s="865"/>
      <c r="F92" s="301">
        <v>159265.21932848467</v>
      </c>
      <c r="G92" s="468">
        <v>161747.74306099862</v>
      </c>
      <c r="H92" s="301">
        <v>184945.60039070036</v>
      </c>
      <c r="I92" s="468">
        <v>161415.1723529787</v>
      </c>
      <c r="J92" s="301">
        <v>170294.40500866508</v>
      </c>
      <c r="K92" s="468">
        <v>164165.85100629521</v>
      </c>
      <c r="L92" s="301">
        <v>150644.98635649288</v>
      </c>
      <c r="M92" s="481">
        <v>148627.36412379431</v>
      </c>
      <c r="N92" s="301">
        <v>157758.82041175492</v>
      </c>
      <c r="O92" s="468">
        <v>156476.34669474064</v>
      </c>
      <c r="P92" s="300">
        <v>147320.49940019805</v>
      </c>
      <c r="Q92" s="300">
        <v>121519.38644408375</v>
      </c>
      <c r="R92" s="623">
        <v>127190.36220749382</v>
      </c>
      <c r="S92" s="866" t="s">
        <v>706</v>
      </c>
      <c r="T92" s="773"/>
      <c r="U92" s="773"/>
      <c r="V92" s="774"/>
      <c r="W92" s="26"/>
    </row>
    <row r="93" spans="1:23" ht="13.8">
      <c r="A93" s="68" t="str">
        <f>Parameters!R91</f>
        <v>HH_TRA</v>
      </c>
      <c r="B93" s="440"/>
      <c r="C93" s="441"/>
      <c r="D93" s="765" t="s">
        <v>126</v>
      </c>
      <c r="E93" s="765"/>
      <c r="F93" s="301">
        <v>418.05696642621984</v>
      </c>
      <c r="G93" s="468">
        <v>199.03895070797938</v>
      </c>
      <c r="H93" s="301">
        <v>215.63170138837836</v>
      </c>
      <c r="I93" s="468">
        <v>218.38541123060017</v>
      </c>
      <c r="J93" s="301">
        <v>221.33349892026325</v>
      </c>
      <c r="K93" s="468">
        <v>215.08866771876203</v>
      </c>
      <c r="L93" s="301">
        <v>222.68743182420749</v>
      </c>
      <c r="M93" s="481">
        <v>244.1343229881268</v>
      </c>
      <c r="N93" s="301">
        <v>269.91621580078254</v>
      </c>
      <c r="O93" s="468">
        <v>300.53977916145385</v>
      </c>
      <c r="P93" s="300">
        <v>299.74413809539556</v>
      </c>
      <c r="Q93" s="300">
        <v>287.2713943445616</v>
      </c>
      <c r="R93" s="623">
        <v>253.15844943734311</v>
      </c>
      <c r="S93" s="460"/>
      <c r="T93" s="317"/>
      <c r="U93" s="775" t="s">
        <v>126</v>
      </c>
      <c r="V93" s="776"/>
      <c r="W93" s="26"/>
    </row>
    <row r="94" spans="1:23" ht="13.8">
      <c r="A94" s="62" t="str">
        <f>Parameters!R92</f>
        <v>HH_HEAT</v>
      </c>
      <c r="B94" s="440"/>
      <c r="C94" s="441"/>
      <c r="D94" s="765" t="s">
        <v>674</v>
      </c>
      <c r="E94" s="765"/>
      <c r="F94" s="301">
        <v>158367.99292862098</v>
      </c>
      <c r="G94" s="468">
        <v>161058.11845924336</v>
      </c>
      <c r="H94" s="301">
        <v>184200.50664255969</v>
      </c>
      <c r="I94" s="468">
        <v>160663.83295777824</v>
      </c>
      <c r="J94" s="301">
        <v>169554.5978590282</v>
      </c>
      <c r="K94" s="468">
        <v>163465.69747705921</v>
      </c>
      <c r="L94" s="301">
        <v>149922.37292931249</v>
      </c>
      <c r="M94" s="481">
        <v>147862.24997236661</v>
      </c>
      <c r="N94" s="301">
        <v>156914.78403150535</v>
      </c>
      <c r="O94" s="468">
        <v>155507.50393272814</v>
      </c>
      <c r="P94" s="300">
        <v>146314.53259825014</v>
      </c>
      <c r="Q94" s="300">
        <v>120528.9028528154</v>
      </c>
      <c r="R94" s="623">
        <v>126269.74747596832</v>
      </c>
      <c r="S94" s="460"/>
      <c r="T94" s="317"/>
      <c r="U94" s="775" t="s">
        <v>392</v>
      </c>
      <c r="V94" s="776"/>
      <c r="W94" s="26"/>
    </row>
    <row r="95" spans="1:23" ht="15" customHeight="1" thickBot="1">
      <c r="A95" s="62" t="str">
        <f>Parameters!R93</f>
        <v>HH_OTH</v>
      </c>
      <c r="B95" s="442"/>
      <c r="C95" s="443"/>
      <c r="D95" s="767" t="s">
        <v>675</v>
      </c>
      <c r="E95" s="767"/>
      <c r="F95" s="301">
        <v>479.16943343747477</v>
      </c>
      <c r="G95" s="298">
        <v>490.58565104730621</v>
      </c>
      <c r="H95" s="299">
        <v>529.46204675225522</v>
      </c>
      <c r="I95" s="469">
        <v>532.95398396982478</v>
      </c>
      <c r="J95" s="299">
        <v>518.47365071661409</v>
      </c>
      <c r="K95" s="299">
        <v>485.06486151725937</v>
      </c>
      <c r="L95" s="299">
        <v>499.92599535620212</v>
      </c>
      <c r="M95" s="299">
        <v>520.97982843958187</v>
      </c>
      <c r="N95" s="299">
        <v>574.12016444880851</v>
      </c>
      <c r="O95" s="299">
        <v>668.30298285107256</v>
      </c>
      <c r="P95" s="298">
        <v>706.22266385250623</v>
      </c>
      <c r="Q95" s="298">
        <v>703.21219692378361</v>
      </c>
      <c r="R95" s="470">
        <v>667.45628208815504</v>
      </c>
      <c r="S95" s="461"/>
      <c r="T95" s="318"/>
      <c r="U95" s="777" t="s">
        <v>127</v>
      </c>
      <c r="V95" s="778"/>
      <c r="W95" s="26"/>
    </row>
    <row r="96" spans="1:23" s="26" customFormat="1">
      <c r="A96" s="52"/>
      <c r="E96" s="228"/>
      <c r="F96" s="228"/>
      <c r="H96" s="228"/>
      <c r="O96" s="220"/>
      <c r="P96" s="220"/>
      <c r="Q96" s="220"/>
      <c r="R96" s="220"/>
    </row>
    <row r="97" spans="1:18" s="26" customFormat="1">
      <c r="A97" s="52"/>
      <c r="O97" s="220"/>
      <c r="P97" s="220"/>
      <c r="Q97" s="220"/>
      <c r="R97" s="220"/>
    </row>
    <row r="98" spans="1:18" s="26" customFormat="1">
      <c r="A98" s="52"/>
      <c r="O98" s="220"/>
      <c r="P98" s="220"/>
      <c r="Q98" s="220"/>
      <c r="R98" s="220"/>
    </row>
    <row r="99" spans="1:18" s="26" customFormat="1">
      <c r="A99" s="52"/>
      <c r="O99" s="220"/>
      <c r="P99" s="220"/>
      <c r="Q99" s="220"/>
      <c r="R99" s="220"/>
    </row>
    <row r="100" spans="1:18" s="26" customFormat="1">
      <c r="A100" s="52"/>
      <c r="O100" s="220"/>
      <c r="P100" s="220"/>
      <c r="Q100" s="220"/>
      <c r="R100" s="220"/>
    </row>
    <row r="101" spans="1:18" s="26" customFormat="1">
      <c r="A101" s="52"/>
      <c r="O101" s="220"/>
      <c r="P101" s="220"/>
      <c r="Q101" s="220"/>
      <c r="R101" s="220"/>
    </row>
    <row r="102" spans="1:18" s="26" customFormat="1">
      <c r="A102" s="52"/>
      <c r="O102" s="220"/>
      <c r="P102" s="220"/>
      <c r="Q102" s="220"/>
      <c r="R102" s="220"/>
    </row>
    <row r="103" spans="1:18" s="26" customFormat="1">
      <c r="A103" s="52"/>
      <c r="O103" s="220"/>
      <c r="P103" s="220"/>
      <c r="Q103" s="220"/>
      <c r="R103" s="220"/>
    </row>
    <row r="104" spans="1:18" s="26" customFormat="1">
      <c r="A104" s="52"/>
      <c r="O104" s="220"/>
      <c r="P104" s="220"/>
      <c r="Q104" s="220"/>
      <c r="R104" s="220"/>
    </row>
    <row r="105" spans="1:18" s="26" customFormat="1">
      <c r="A105" s="52"/>
      <c r="O105" s="220"/>
      <c r="P105" s="220"/>
      <c r="Q105" s="220"/>
      <c r="R105" s="220"/>
    </row>
    <row r="106" spans="1:18" s="26" customFormat="1">
      <c r="A106" s="52"/>
      <c r="O106" s="220"/>
      <c r="P106" s="220"/>
      <c r="Q106" s="220"/>
      <c r="R106" s="220"/>
    </row>
    <row r="107" spans="1:18" s="26" customFormat="1">
      <c r="A107" s="52"/>
      <c r="O107" s="220"/>
      <c r="P107" s="220"/>
      <c r="Q107" s="220"/>
      <c r="R107" s="220"/>
    </row>
    <row r="108" spans="1:18" s="26" customFormat="1">
      <c r="A108" s="52"/>
      <c r="O108" s="220"/>
      <c r="P108" s="220"/>
      <c r="Q108" s="220"/>
      <c r="R108" s="220"/>
    </row>
    <row r="109" spans="1:18" s="26" customFormat="1">
      <c r="A109" s="52"/>
      <c r="F109" s="13"/>
      <c r="G109" s="13"/>
      <c r="H109" s="13"/>
      <c r="I109" s="13"/>
      <c r="J109" s="13"/>
      <c r="K109" s="13"/>
      <c r="L109" s="13"/>
      <c r="M109" s="13"/>
      <c r="N109" s="13"/>
      <c r="O109" s="216"/>
      <c r="P109" s="220"/>
      <c r="Q109" s="220"/>
      <c r="R109" s="220"/>
    </row>
    <row r="110" spans="1:18">
      <c r="P110" s="220"/>
    </row>
    <row r="111" spans="1:18">
      <c r="P111" s="220"/>
    </row>
    <row r="112" spans="1:18">
      <c r="M112" s="26"/>
      <c r="P112" s="220"/>
    </row>
    <row r="113" spans="13:16">
      <c r="M113" s="26"/>
      <c r="P113" s="220"/>
    </row>
    <row r="114" spans="13:16">
      <c r="P114" s="220"/>
    </row>
    <row r="115" spans="13:16">
      <c r="P115" s="220"/>
    </row>
    <row r="116" spans="13:16">
      <c r="P116" s="220"/>
    </row>
    <row r="117" spans="13:16">
      <c r="P117" s="220"/>
    </row>
    <row r="118" spans="13:16">
      <c r="P118" s="220"/>
    </row>
    <row r="119" spans="13:16">
      <c r="P119" s="220"/>
    </row>
    <row r="120" spans="13:16">
      <c r="P120" s="220"/>
    </row>
    <row r="121" spans="13:16">
      <c r="P121" s="220"/>
    </row>
    <row r="122" spans="13:16">
      <c r="P122" s="220"/>
    </row>
    <row r="123" spans="13:16">
      <c r="P123" s="220"/>
    </row>
    <row r="124" spans="13:16">
      <c r="P124" s="220"/>
    </row>
    <row r="125" spans="13:16">
      <c r="P125" s="220"/>
    </row>
    <row r="126" spans="13:16">
      <c r="P126" s="220"/>
    </row>
    <row r="127" spans="13:16">
      <c r="P127" s="220"/>
    </row>
    <row r="128" spans="13:16">
      <c r="P128" s="220"/>
    </row>
    <row r="129" spans="16:16">
      <c r="P129" s="220"/>
    </row>
    <row r="130" spans="16:16">
      <c r="P130" s="220"/>
    </row>
    <row r="131" spans="16:16">
      <c r="P131" s="220"/>
    </row>
    <row r="132" spans="16:16">
      <c r="P132" s="220"/>
    </row>
    <row r="133" spans="16:16">
      <c r="P133" s="220"/>
    </row>
    <row r="134" spans="16:16">
      <c r="P134" s="220"/>
    </row>
    <row r="135" spans="16:16">
      <c r="P135" s="220"/>
    </row>
    <row r="136" spans="16:16">
      <c r="P136" s="220"/>
    </row>
    <row r="137" spans="16:16">
      <c r="P137" s="220"/>
    </row>
    <row r="138" spans="16:16">
      <c r="P138" s="220"/>
    </row>
    <row r="139" spans="16:16">
      <c r="P139" s="220"/>
    </row>
    <row r="140" spans="16:16">
      <c r="P140" s="220"/>
    </row>
    <row r="141" spans="16:16">
      <c r="P141" s="220"/>
    </row>
    <row r="142" spans="16:16">
      <c r="P142" s="220"/>
    </row>
    <row r="143" spans="16:16">
      <c r="P143" s="220"/>
    </row>
    <row r="144" spans="16:16">
      <c r="P144" s="220"/>
    </row>
    <row r="145" spans="16:16">
      <c r="P145" s="220"/>
    </row>
    <row r="146" spans="16:16">
      <c r="P146" s="220"/>
    </row>
    <row r="147" spans="16:16">
      <c r="P147" s="220"/>
    </row>
    <row r="148" spans="16:16">
      <c r="P148" s="220"/>
    </row>
    <row r="149" spans="16:16">
      <c r="P149" s="220"/>
    </row>
    <row r="150" spans="16:16">
      <c r="P150" s="220"/>
    </row>
    <row r="151" spans="16:16">
      <c r="P151" s="220"/>
    </row>
    <row r="152" spans="16:16">
      <c r="P152" s="220"/>
    </row>
    <row r="153" spans="16:16">
      <c r="P153" s="220"/>
    </row>
    <row r="154" spans="16:16">
      <c r="P154" s="220"/>
    </row>
    <row r="155" spans="16:16">
      <c r="P155" s="220"/>
    </row>
    <row r="156" spans="16:16">
      <c r="P156" s="220"/>
    </row>
    <row r="157" spans="16:16">
      <c r="P157" s="220"/>
    </row>
    <row r="158" spans="16:16">
      <c r="P158" s="220"/>
    </row>
    <row r="159" spans="16:16">
      <c r="P159" s="220"/>
    </row>
    <row r="160" spans="16:16">
      <c r="P160" s="220"/>
    </row>
    <row r="161" spans="16:16">
      <c r="P161" s="220"/>
    </row>
    <row r="162" spans="16:16">
      <c r="P162" s="220"/>
    </row>
    <row r="163" spans="16:16">
      <c r="P163" s="220"/>
    </row>
    <row r="164" spans="16:16">
      <c r="P164" s="220"/>
    </row>
    <row r="165" spans="16:16">
      <c r="P165" s="220"/>
    </row>
    <row r="166" spans="16:16">
      <c r="P166" s="220"/>
    </row>
    <row r="167" spans="16:16">
      <c r="P167" s="220"/>
    </row>
    <row r="168" spans="16:16">
      <c r="P168" s="220"/>
    </row>
    <row r="169" spans="16:16">
      <c r="P169" s="220"/>
    </row>
    <row r="170" spans="16:16">
      <c r="P170" s="220"/>
    </row>
    <row r="171" spans="16:16">
      <c r="P171" s="220"/>
    </row>
    <row r="172" spans="16:16">
      <c r="P172" s="220"/>
    </row>
    <row r="173" spans="16:16">
      <c r="P173" s="220"/>
    </row>
    <row r="174" spans="16:16">
      <c r="P174" s="220"/>
    </row>
    <row r="175" spans="16:16">
      <c r="P175" s="220"/>
    </row>
    <row r="176" spans="16:16">
      <c r="P176" s="220"/>
    </row>
    <row r="177" spans="16:16">
      <c r="P177" s="220"/>
    </row>
    <row r="178" spans="16:16">
      <c r="P178" s="220"/>
    </row>
    <row r="179" spans="16:16">
      <c r="P179" s="220"/>
    </row>
    <row r="180" spans="16:16">
      <c r="P180" s="220"/>
    </row>
    <row r="181" spans="16:16">
      <c r="P181" s="220"/>
    </row>
    <row r="182" spans="16:16">
      <c r="P182" s="220"/>
    </row>
    <row r="183" spans="16:16">
      <c r="P183" s="220"/>
    </row>
    <row r="184" spans="16:16">
      <c r="P184" s="220"/>
    </row>
    <row r="185" spans="16:16">
      <c r="P185" s="220"/>
    </row>
    <row r="186" spans="16:16">
      <c r="P186" s="220"/>
    </row>
    <row r="187" spans="16:16">
      <c r="P187" s="220"/>
    </row>
    <row r="188" spans="16:16">
      <c r="P188" s="220"/>
    </row>
    <row r="189" spans="16:16">
      <c r="P189" s="220"/>
    </row>
    <row r="190" spans="16:16">
      <c r="P190" s="220"/>
    </row>
    <row r="191" spans="16:16">
      <c r="P191" s="220"/>
    </row>
    <row r="192" spans="16:16">
      <c r="P192" s="220"/>
    </row>
    <row r="193" spans="16:16">
      <c r="P193" s="220"/>
    </row>
    <row r="194" spans="16:16">
      <c r="P194" s="220"/>
    </row>
    <row r="195" spans="16:16">
      <c r="P195" s="220"/>
    </row>
    <row r="196" spans="16:16">
      <c r="P196" s="220"/>
    </row>
    <row r="197" spans="16:16">
      <c r="P197" s="220"/>
    </row>
    <row r="198" spans="16:16">
      <c r="P198" s="220"/>
    </row>
    <row r="199" spans="16:16">
      <c r="P199" s="220"/>
    </row>
    <row r="200" spans="16:16">
      <c r="P200" s="220"/>
    </row>
    <row r="201" spans="16:16">
      <c r="P201" s="220"/>
    </row>
    <row r="202" spans="16:16">
      <c r="P202" s="220"/>
    </row>
    <row r="203" spans="16:16">
      <c r="P203" s="220"/>
    </row>
    <row r="204" spans="16:16">
      <c r="P204" s="220"/>
    </row>
    <row r="205" spans="16:16">
      <c r="P205" s="220"/>
    </row>
    <row r="206" spans="16:16">
      <c r="P206" s="220"/>
    </row>
    <row r="207" spans="16:16">
      <c r="P207" s="220"/>
    </row>
    <row r="208" spans="16:16">
      <c r="P208" s="220"/>
    </row>
    <row r="209" spans="16:16">
      <c r="P209" s="220"/>
    </row>
    <row r="210" spans="16:16">
      <c r="P210" s="220"/>
    </row>
    <row r="211" spans="16:16">
      <c r="P211" s="220"/>
    </row>
    <row r="212" spans="16:16">
      <c r="P212" s="220"/>
    </row>
    <row r="213" spans="16:16">
      <c r="P213" s="220"/>
    </row>
    <row r="214" spans="16:16">
      <c r="P214" s="220"/>
    </row>
    <row r="215" spans="16:16">
      <c r="P215" s="220"/>
    </row>
    <row r="216" spans="16:16">
      <c r="P216" s="220"/>
    </row>
    <row r="217" spans="16:16">
      <c r="P217" s="220"/>
    </row>
    <row r="218" spans="16:16">
      <c r="P218" s="220"/>
    </row>
    <row r="219" spans="16:16">
      <c r="P219" s="220"/>
    </row>
    <row r="220" spans="16:16">
      <c r="P220" s="220"/>
    </row>
    <row r="221" spans="16:16">
      <c r="P221" s="220"/>
    </row>
    <row r="222" spans="16:16">
      <c r="P222" s="220"/>
    </row>
    <row r="223" spans="16:16">
      <c r="P223" s="220"/>
    </row>
    <row r="224" spans="16:16">
      <c r="P224" s="220"/>
    </row>
    <row r="225" spans="16:16">
      <c r="P225" s="220"/>
    </row>
    <row r="226" spans="16:16">
      <c r="P226" s="220"/>
    </row>
    <row r="227" spans="16:16">
      <c r="P227" s="220"/>
    </row>
    <row r="228" spans="16:16">
      <c r="P228" s="220"/>
    </row>
    <row r="229" spans="16:16">
      <c r="P229" s="220"/>
    </row>
    <row r="230" spans="16:16">
      <c r="P230" s="220"/>
    </row>
    <row r="231" spans="16:16">
      <c r="P231" s="220"/>
    </row>
    <row r="232" spans="16:16">
      <c r="P232" s="220"/>
    </row>
    <row r="233" spans="16:16">
      <c r="P233" s="220"/>
    </row>
    <row r="234" spans="16:16">
      <c r="P234" s="220"/>
    </row>
    <row r="235" spans="16:16">
      <c r="P235" s="220"/>
    </row>
    <row r="236" spans="16:16">
      <c r="P236" s="220"/>
    </row>
    <row r="237" spans="16:16">
      <c r="P237" s="220"/>
    </row>
    <row r="238" spans="16:16">
      <c r="P238" s="220"/>
    </row>
    <row r="239" spans="16:16">
      <c r="P239" s="220"/>
    </row>
    <row r="240" spans="16:16">
      <c r="P240" s="220"/>
    </row>
    <row r="241" spans="16:16">
      <c r="P241" s="220"/>
    </row>
    <row r="242" spans="16:16">
      <c r="P242" s="220"/>
    </row>
    <row r="243" spans="16:16">
      <c r="P243" s="220"/>
    </row>
    <row r="244" spans="16:16">
      <c r="P244" s="220"/>
    </row>
    <row r="245" spans="16:16">
      <c r="P245" s="220"/>
    </row>
    <row r="246" spans="16:16">
      <c r="P246" s="220"/>
    </row>
    <row r="247" spans="16:16">
      <c r="P247" s="220"/>
    </row>
    <row r="248" spans="16:16">
      <c r="P248" s="220"/>
    </row>
    <row r="249" spans="16:16">
      <c r="P249" s="220"/>
    </row>
    <row r="250" spans="16:16">
      <c r="P250" s="220"/>
    </row>
    <row r="251" spans="16:16">
      <c r="P251" s="220"/>
    </row>
    <row r="252" spans="16:16">
      <c r="P252" s="220"/>
    </row>
    <row r="253" spans="16:16">
      <c r="P253" s="220"/>
    </row>
    <row r="254" spans="16:16">
      <c r="P254" s="220"/>
    </row>
    <row r="255" spans="16:16">
      <c r="P255" s="220"/>
    </row>
    <row r="256" spans="16:16">
      <c r="P256" s="220"/>
    </row>
    <row r="257" spans="16:16">
      <c r="P257" s="220"/>
    </row>
    <row r="258" spans="16:16">
      <c r="P258" s="220"/>
    </row>
    <row r="259" spans="16:16">
      <c r="P259" s="220"/>
    </row>
    <row r="260" spans="16:16">
      <c r="P260" s="220"/>
    </row>
    <row r="261" spans="16:16">
      <c r="P261" s="220"/>
    </row>
    <row r="262" spans="16:16">
      <c r="P262" s="220"/>
    </row>
    <row r="263" spans="16:16">
      <c r="P263" s="220"/>
    </row>
    <row r="264" spans="16:16">
      <c r="P264" s="220"/>
    </row>
    <row r="265" spans="16:16">
      <c r="P265" s="220"/>
    </row>
    <row r="266" spans="16:16">
      <c r="P266" s="220"/>
    </row>
    <row r="267" spans="16:16">
      <c r="P267" s="220"/>
    </row>
    <row r="268" spans="16:16">
      <c r="P268" s="220"/>
    </row>
    <row r="269" spans="16:16">
      <c r="P269" s="220"/>
    </row>
    <row r="270" spans="16:16">
      <c r="P270" s="220"/>
    </row>
    <row r="271" spans="16:16">
      <c r="P271" s="220"/>
    </row>
    <row r="272" spans="16:16">
      <c r="P272" s="220"/>
    </row>
    <row r="273" spans="16:16">
      <c r="P273" s="220"/>
    </row>
    <row r="274" spans="16:16">
      <c r="P274" s="220"/>
    </row>
    <row r="275" spans="16:16">
      <c r="P275" s="220"/>
    </row>
    <row r="276" spans="16:16">
      <c r="P276" s="220"/>
    </row>
    <row r="277" spans="16:16">
      <c r="P277" s="220"/>
    </row>
    <row r="278" spans="16:16">
      <c r="P278" s="220"/>
    </row>
    <row r="279" spans="16:16">
      <c r="P279" s="220"/>
    </row>
    <row r="280" spans="16:16">
      <c r="P280" s="220"/>
    </row>
    <row r="281" spans="16:16">
      <c r="P281" s="220"/>
    </row>
    <row r="282" spans="16:16">
      <c r="P282" s="220"/>
    </row>
    <row r="283" spans="16:16">
      <c r="P283" s="220"/>
    </row>
    <row r="284" spans="16:16">
      <c r="P284" s="220"/>
    </row>
    <row r="285" spans="16:16">
      <c r="P285" s="220"/>
    </row>
    <row r="286" spans="16:16">
      <c r="P286" s="220"/>
    </row>
    <row r="287" spans="16:16">
      <c r="P287" s="220"/>
    </row>
    <row r="288" spans="16:16">
      <c r="P288" s="220"/>
    </row>
    <row r="289" spans="16:16">
      <c r="P289" s="220"/>
    </row>
    <row r="290" spans="16:16">
      <c r="P290" s="220"/>
    </row>
    <row r="291" spans="16:16">
      <c r="P291" s="220"/>
    </row>
    <row r="292" spans="16:16">
      <c r="P292" s="220"/>
    </row>
    <row r="293" spans="16:16">
      <c r="P293" s="220"/>
    </row>
    <row r="294" spans="16:16">
      <c r="P294" s="220"/>
    </row>
    <row r="295" spans="16:16">
      <c r="P295" s="220"/>
    </row>
    <row r="296" spans="16:16">
      <c r="P296" s="220"/>
    </row>
    <row r="297" spans="16:16">
      <c r="P297" s="220"/>
    </row>
    <row r="298" spans="16:16">
      <c r="P298" s="220"/>
    </row>
    <row r="299" spans="16:16">
      <c r="P299" s="220"/>
    </row>
    <row r="300" spans="16:16">
      <c r="P300" s="220"/>
    </row>
    <row r="301" spans="16:16">
      <c r="P301" s="220"/>
    </row>
    <row r="302" spans="16:16">
      <c r="P302" s="220"/>
    </row>
    <row r="303" spans="16:16">
      <c r="P303" s="220"/>
    </row>
    <row r="304" spans="16:16">
      <c r="P304" s="220"/>
    </row>
    <row r="305" spans="16:16">
      <c r="P305" s="220"/>
    </row>
    <row r="306" spans="16:16">
      <c r="P306" s="220"/>
    </row>
    <row r="307" spans="16:16">
      <c r="P307" s="220"/>
    </row>
    <row r="308" spans="16:16">
      <c r="P308" s="220"/>
    </row>
    <row r="309" spans="16:16">
      <c r="P309" s="220"/>
    </row>
    <row r="310" spans="16:16">
      <c r="P310" s="220"/>
    </row>
    <row r="311" spans="16:16">
      <c r="P311" s="220"/>
    </row>
    <row r="312" spans="16:16">
      <c r="P312" s="220"/>
    </row>
    <row r="313" spans="16:16">
      <c r="P313" s="220"/>
    </row>
    <row r="314" spans="16:16">
      <c r="P314" s="220"/>
    </row>
    <row r="315" spans="16:16">
      <c r="P315" s="220"/>
    </row>
    <row r="316" spans="16:16">
      <c r="P316" s="220"/>
    </row>
    <row r="317" spans="16:16">
      <c r="P317" s="220"/>
    </row>
    <row r="318" spans="16:16">
      <c r="P318" s="220"/>
    </row>
    <row r="319" spans="16:16">
      <c r="P319" s="220"/>
    </row>
    <row r="320" spans="16:16">
      <c r="P320" s="220"/>
    </row>
    <row r="321" spans="16:16">
      <c r="P321" s="220"/>
    </row>
    <row r="322" spans="16:16">
      <c r="P322" s="220"/>
    </row>
    <row r="323" spans="16:16">
      <c r="P323" s="220"/>
    </row>
    <row r="324" spans="16:16">
      <c r="P324" s="220"/>
    </row>
    <row r="325" spans="16:16">
      <c r="P325" s="220"/>
    </row>
    <row r="326" spans="16:16">
      <c r="P326" s="220"/>
    </row>
    <row r="327" spans="16:16">
      <c r="P327" s="220"/>
    </row>
    <row r="328" spans="16:16">
      <c r="P328" s="220"/>
    </row>
    <row r="329" spans="16:16">
      <c r="P329" s="220"/>
    </row>
    <row r="330" spans="16:16">
      <c r="P330" s="220"/>
    </row>
    <row r="331" spans="16:16">
      <c r="P331" s="220"/>
    </row>
    <row r="332" spans="16:16">
      <c r="P332" s="220"/>
    </row>
    <row r="333" spans="16:16">
      <c r="P333" s="220"/>
    </row>
    <row r="334" spans="16:16">
      <c r="P334" s="220"/>
    </row>
    <row r="335" spans="16:16">
      <c r="P335" s="220"/>
    </row>
    <row r="336" spans="16:16">
      <c r="P336" s="220"/>
    </row>
    <row r="337" spans="16:16">
      <c r="P337" s="220"/>
    </row>
    <row r="338" spans="16:16">
      <c r="P338" s="220"/>
    </row>
    <row r="339" spans="16:16">
      <c r="P339" s="220"/>
    </row>
    <row r="340" spans="16:16">
      <c r="P340" s="220"/>
    </row>
    <row r="341" spans="16:16">
      <c r="P341" s="220"/>
    </row>
    <row r="342" spans="16:16">
      <c r="P342" s="220"/>
    </row>
    <row r="343" spans="16:16">
      <c r="P343" s="220"/>
    </row>
    <row r="344" spans="16:16">
      <c r="P344" s="220"/>
    </row>
    <row r="345" spans="16:16">
      <c r="P345" s="220"/>
    </row>
    <row r="346" spans="16:16">
      <c r="P346" s="220"/>
    </row>
    <row r="347" spans="16:16">
      <c r="P347" s="220"/>
    </row>
    <row r="348" spans="16:16">
      <c r="P348" s="220"/>
    </row>
    <row r="349" spans="16:16">
      <c r="P349" s="220"/>
    </row>
    <row r="350" spans="16:16">
      <c r="P350" s="220"/>
    </row>
    <row r="351" spans="16:16">
      <c r="P351" s="220"/>
    </row>
    <row r="352" spans="16:16">
      <c r="P352" s="220"/>
    </row>
    <row r="353" spans="16:16">
      <c r="P353" s="220"/>
    </row>
    <row r="354" spans="16:16">
      <c r="P354" s="220"/>
    </row>
    <row r="355" spans="16:16">
      <c r="P355" s="220"/>
    </row>
    <row r="356" spans="16:16">
      <c r="P356" s="220"/>
    </row>
    <row r="357" spans="16:16">
      <c r="P357" s="220"/>
    </row>
    <row r="358" spans="16:16">
      <c r="P358" s="220"/>
    </row>
    <row r="359" spans="16:16">
      <c r="P359" s="220"/>
    </row>
    <row r="360" spans="16:16">
      <c r="P360" s="220"/>
    </row>
    <row r="361" spans="16:16">
      <c r="P361" s="220"/>
    </row>
    <row r="362" spans="16:16">
      <c r="P362" s="220"/>
    </row>
    <row r="363" spans="16:16">
      <c r="P363" s="220"/>
    </row>
    <row r="364" spans="16:16">
      <c r="P364" s="220"/>
    </row>
    <row r="365" spans="16:16">
      <c r="P365" s="220"/>
    </row>
    <row r="366" spans="16:16">
      <c r="P366" s="220"/>
    </row>
    <row r="367" spans="16:16">
      <c r="P367" s="220"/>
    </row>
    <row r="368" spans="16:16">
      <c r="P368" s="220"/>
    </row>
    <row r="369" spans="16:16">
      <c r="P369" s="220"/>
    </row>
    <row r="370" spans="16:16">
      <c r="P370" s="220"/>
    </row>
    <row r="371" spans="16:16">
      <c r="P371" s="220"/>
    </row>
    <row r="372" spans="16:16">
      <c r="P372" s="220"/>
    </row>
    <row r="373" spans="16:16">
      <c r="P373" s="220"/>
    </row>
    <row r="374" spans="16:16">
      <c r="P374" s="220"/>
    </row>
    <row r="375" spans="16:16">
      <c r="P375" s="220"/>
    </row>
    <row r="376" spans="16:16">
      <c r="P376" s="220"/>
    </row>
    <row r="377" spans="16:16">
      <c r="P377" s="220"/>
    </row>
    <row r="378" spans="16:16">
      <c r="P378" s="220"/>
    </row>
    <row r="379" spans="16:16">
      <c r="P379" s="220"/>
    </row>
    <row r="380" spans="16:16">
      <c r="P380" s="220"/>
    </row>
    <row r="381" spans="16:16">
      <c r="P381" s="220"/>
    </row>
    <row r="382" spans="16:16">
      <c r="P382" s="220"/>
    </row>
    <row r="383" spans="16:16">
      <c r="P383" s="220"/>
    </row>
    <row r="384" spans="16:16">
      <c r="P384" s="220"/>
    </row>
    <row r="385" spans="16:16">
      <c r="P385" s="220"/>
    </row>
    <row r="386" spans="16:16">
      <c r="P386" s="220"/>
    </row>
    <row r="387" spans="16:16">
      <c r="P387" s="220"/>
    </row>
    <row r="388" spans="16:16">
      <c r="P388" s="220"/>
    </row>
    <row r="389" spans="16:16">
      <c r="P389" s="220"/>
    </row>
    <row r="390" spans="16:16">
      <c r="P390" s="220"/>
    </row>
    <row r="391" spans="16:16">
      <c r="P391" s="220"/>
    </row>
    <row r="392" spans="16:16">
      <c r="P392" s="220"/>
    </row>
    <row r="393" spans="16:16">
      <c r="P393" s="220"/>
    </row>
    <row r="394" spans="16:16">
      <c r="P394" s="220"/>
    </row>
    <row r="395" spans="16:16">
      <c r="P395" s="220"/>
    </row>
    <row r="396" spans="16:16">
      <c r="P396" s="220"/>
    </row>
    <row r="397" spans="16:16">
      <c r="P397" s="220"/>
    </row>
    <row r="398" spans="16:16">
      <c r="P398" s="220"/>
    </row>
    <row r="399" spans="16:16">
      <c r="P399" s="220"/>
    </row>
    <row r="400" spans="16:16">
      <c r="P400" s="220"/>
    </row>
    <row r="401" spans="16:16">
      <c r="P401" s="220"/>
    </row>
    <row r="402" spans="16:16">
      <c r="P402" s="220"/>
    </row>
    <row r="403" spans="16:16">
      <c r="P403" s="220"/>
    </row>
    <row r="404" spans="16:16">
      <c r="P404" s="220"/>
    </row>
    <row r="405" spans="16:16">
      <c r="P405" s="220"/>
    </row>
    <row r="406" spans="16:16">
      <c r="P406" s="220"/>
    </row>
    <row r="407" spans="16:16">
      <c r="P407" s="220"/>
    </row>
    <row r="408" spans="16:16">
      <c r="P408" s="220"/>
    </row>
    <row r="409" spans="16:16">
      <c r="P409" s="220"/>
    </row>
    <row r="410" spans="16:16">
      <c r="P410" s="220"/>
    </row>
    <row r="411" spans="16:16">
      <c r="P411" s="220"/>
    </row>
    <row r="412" spans="16:16">
      <c r="P412" s="220"/>
    </row>
    <row r="413" spans="16:16">
      <c r="P413" s="220"/>
    </row>
    <row r="414" spans="16:16">
      <c r="P414" s="220"/>
    </row>
    <row r="415" spans="16:16">
      <c r="P415" s="220"/>
    </row>
    <row r="416" spans="16:16">
      <c r="P416" s="220"/>
    </row>
    <row r="417" spans="16:16">
      <c r="P417" s="220"/>
    </row>
    <row r="418" spans="16:16">
      <c r="P418" s="220"/>
    </row>
    <row r="419" spans="16:16">
      <c r="P419" s="220"/>
    </row>
    <row r="420" spans="16:16">
      <c r="P420" s="220"/>
    </row>
    <row r="421" spans="16:16">
      <c r="P421" s="220"/>
    </row>
    <row r="422" spans="16:16">
      <c r="P422" s="220"/>
    </row>
    <row r="423" spans="16:16">
      <c r="P423" s="220"/>
    </row>
    <row r="424" spans="16:16">
      <c r="P424" s="220"/>
    </row>
    <row r="425" spans="16:16">
      <c r="P425" s="220"/>
    </row>
    <row r="426" spans="16:16">
      <c r="P426" s="220"/>
    </row>
    <row r="427" spans="16:16">
      <c r="P427" s="220"/>
    </row>
    <row r="428" spans="16:16">
      <c r="P428" s="220"/>
    </row>
    <row r="429" spans="16:16">
      <c r="P429" s="220"/>
    </row>
    <row r="430" spans="16:16">
      <c r="P430" s="220"/>
    </row>
    <row r="431" spans="16:16">
      <c r="P431" s="220"/>
    </row>
    <row r="432" spans="16:16">
      <c r="P432" s="220"/>
    </row>
    <row r="433" spans="16:16">
      <c r="P433" s="220"/>
    </row>
    <row r="434" spans="16:16">
      <c r="P434" s="220"/>
    </row>
    <row r="435" spans="16:16">
      <c r="P435" s="220"/>
    </row>
    <row r="436" spans="16:16">
      <c r="P436" s="220"/>
    </row>
    <row r="437" spans="16:16">
      <c r="P437" s="220"/>
    </row>
    <row r="438" spans="16:16">
      <c r="P438" s="220"/>
    </row>
    <row r="439" spans="16:16">
      <c r="P439" s="220"/>
    </row>
    <row r="440" spans="16:16">
      <c r="P440" s="220"/>
    </row>
    <row r="441" spans="16:16">
      <c r="P441" s="220"/>
    </row>
    <row r="442" spans="16:16">
      <c r="P442" s="220"/>
    </row>
    <row r="443" spans="16:16">
      <c r="P443" s="220"/>
    </row>
    <row r="444" spans="16:16">
      <c r="P444" s="220"/>
    </row>
    <row r="445" spans="16:16">
      <c r="P445" s="220"/>
    </row>
    <row r="446" spans="16:16">
      <c r="P446" s="220"/>
    </row>
    <row r="447" spans="16:16">
      <c r="P447" s="220"/>
    </row>
    <row r="448" spans="16:16">
      <c r="P448" s="220"/>
    </row>
    <row r="449" spans="16:16">
      <c r="P449" s="220"/>
    </row>
    <row r="450" spans="16:16">
      <c r="P450" s="220"/>
    </row>
    <row r="451" spans="16:16">
      <c r="P451" s="220"/>
    </row>
    <row r="452" spans="16:16">
      <c r="P452" s="220"/>
    </row>
    <row r="453" spans="16:16">
      <c r="P453" s="220"/>
    </row>
    <row r="454" spans="16:16">
      <c r="P454" s="220"/>
    </row>
    <row r="455" spans="16:16">
      <c r="P455" s="220"/>
    </row>
    <row r="456" spans="16:16">
      <c r="P456" s="220"/>
    </row>
    <row r="457" spans="16:16">
      <c r="P457" s="220"/>
    </row>
    <row r="458" spans="16:16">
      <c r="P458" s="220"/>
    </row>
    <row r="459" spans="16:16">
      <c r="P459" s="220"/>
    </row>
    <row r="460" spans="16:16">
      <c r="P460" s="220"/>
    </row>
    <row r="461" spans="16:16">
      <c r="P461" s="220"/>
    </row>
    <row r="462" spans="16:16">
      <c r="P462" s="220"/>
    </row>
    <row r="463" spans="16:16">
      <c r="P463" s="220"/>
    </row>
    <row r="464" spans="16:16">
      <c r="P464" s="220"/>
    </row>
    <row r="465" spans="16:16">
      <c r="P465" s="220"/>
    </row>
    <row r="466" spans="16:16">
      <c r="P466" s="220"/>
    </row>
    <row r="467" spans="16:16">
      <c r="P467" s="220"/>
    </row>
    <row r="468" spans="16:16">
      <c r="P468" s="220"/>
    </row>
    <row r="469" spans="16:16">
      <c r="P469" s="220"/>
    </row>
    <row r="470" spans="16:16">
      <c r="P470" s="220"/>
    </row>
    <row r="471" spans="16:16">
      <c r="P471" s="220"/>
    </row>
    <row r="472" spans="16:16">
      <c r="P472" s="220"/>
    </row>
    <row r="473" spans="16:16">
      <c r="P473" s="220"/>
    </row>
    <row r="474" spans="16:16">
      <c r="P474" s="220"/>
    </row>
    <row r="475" spans="16:16">
      <c r="P475" s="220"/>
    </row>
    <row r="476" spans="16:16">
      <c r="P476" s="220"/>
    </row>
    <row r="477" spans="16:16">
      <c r="P477" s="220"/>
    </row>
    <row r="478" spans="16:16">
      <c r="P478" s="220"/>
    </row>
    <row r="479" spans="16:16">
      <c r="P479" s="220"/>
    </row>
    <row r="480" spans="16:16">
      <c r="P480" s="220"/>
    </row>
    <row r="481" spans="16:16">
      <c r="P481" s="220"/>
    </row>
    <row r="482" spans="16:16">
      <c r="P482" s="220"/>
    </row>
    <row r="483" spans="16:16">
      <c r="P483" s="220"/>
    </row>
    <row r="484" spans="16:16">
      <c r="P484" s="220"/>
    </row>
    <row r="485" spans="16:16">
      <c r="P485" s="220"/>
    </row>
    <row r="486" spans="16:16">
      <c r="P486" s="220"/>
    </row>
    <row r="487" spans="16:16">
      <c r="P487" s="220"/>
    </row>
    <row r="488" spans="16:16">
      <c r="P488" s="220"/>
    </row>
    <row r="489" spans="16:16">
      <c r="P489" s="220"/>
    </row>
    <row r="490" spans="16:16">
      <c r="P490" s="220"/>
    </row>
    <row r="491" spans="16:16">
      <c r="P491" s="220"/>
    </row>
    <row r="492" spans="16:16">
      <c r="P492" s="220"/>
    </row>
    <row r="493" spans="16:16">
      <c r="P493" s="220"/>
    </row>
    <row r="494" spans="16:16">
      <c r="P494" s="220"/>
    </row>
    <row r="495" spans="16:16">
      <c r="P495" s="220"/>
    </row>
    <row r="496" spans="16:16">
      <c r="P496" s="220"/>
    </row>
    <row r="497" spans="16:16">
      <c r="P497" s="220"/>
    </row>
    <row r="498" spans="16:16">
      <c r="P498" s="220"/>
    </row>
    <row r="499" spans="16:16">
      <c r="P499" s="220"/>
    </row>
    <row r="500" spans="16:16">
      <c r="P500" s="220"/>
    </row>
    <row r="501" spans="16:16">
      <c r="P501" s="220"/>
    </row>
    <row r="502" spans="16:16">
      <c r="P502" s="220"/>
    </row>
    <row r="503" spans="16:16">
      <c r="P503" s="220"/>
    </row>
    <row r="504" spans="16:16">
      <c r="P504" s="220"/>
    </row>
    <row r="505" spans="16:16">
      <c r="P505" s="220"/>
    </row>
    <row r="506" spans="16:16">
      <c r="P506" s="220"/>
    </row>
    <row r="507" spans="16:16">
      <c r="P507" s="220"/>
    </row>
    <row r="508" spans="16:16">
      <c r="P508" s="220"/>
    </row>
    <row r="509" spans="16:16">
      <c r="P509" s="220"/>
    </row>
    <row r="510" spans="16:16">
      <c r="P510" s="220"/>
    </row>
    <row r="511" spans="16:16">
      <c r="P511" s="220"/>
    </row>
    <row r="512" spans="16:16">
      <c r="P512" s="220"/>
    </row>
    <row r="513" spans="16:16">
      <c r="P513" s="220"/>
    </row>
    <row r="514" spans="16:16">
      <c r="P514" s="220"/>
    </row>
    <row r="515" spans="16:16">
      <c r="P515" s="220"/>
    </row>
    <row r="516" spans="16:16">
      <c r="P516" s="220"/>
    </row>
    <row r="517" spans="16:16">
      <c r="P517" s="220"/>
    </row>
    <row r="518" spans="16:16">
      <c r="P518" s="220"/>
    </row>
    <row r="519" spans="16:16">
      <c r="P519" s="220"/>
    </row>
    <row r="520" spans="16:16">
      <c r="P520" s="220"/>
    </row>
    <row r="521" spans="16:16">
      <c r="P521" s="220"/>
    </row>
    <row r="522" spans="16:16">
      <c r="P522" s="220"/>
    </row>
    <row r="523" spans="16:16">
      <c r="P523" s="220"/>
    </row>
    <row r="524" spans="16:16">
      <c r="P524" s="220"/>
    </row>
    <row r="525" spans="16:16">
      <c r="P525" s="220"/>
    </row>
    <row r="526" spans="16:16">
      <c r="P526" s="220"/>
    </row>
    <row r="527" spans="16:16">
      <c r="P527" s="220"/>
    </row>
    <row r="528" spans="16:16">
      <c r="P528" s="220"/>
    </row>
    <row r="529" spans="16:16">
      <c r="P529" s="220"/>
    </row>
    <row r="530" spans="16:16">
      <c r="P530" s="220"/>
    </row>
    <row r="531" spans="16:16">
      <c r="P531" s="220"/>
    </row>
    <row r="532" spans="16:16">
      <c r="P532" s="220"/>
    </row>
    <row r="533" spans="16:16">
      <c r="P533" s="220"/>
    </row>
    <row r="534" spans="16:16">
      <c r="P534" s="220"/>
    </row>
    <row r="535" spans="16:16">
      <c r="P535" s="220"/>
    </row>
    <row r="536" spans="16:16">
      <c r="P536" s="220"/>
    </row>
    <row r="537" spans="16:16">
      <c r="P537" s="220"/>
    </row>
    <row r="538" spans="16:16">
      <c r="P538" s="220"/>
    </row>
    <row r="539" spans="16:16">
      <c r="P539" s="220"/>
    </row>
    <row r="540" spans="16:16">
      <c r="P540" s="220"/>
    </row>
    <row r="541" spans="16:16">
      <c r="P541" s="220"/>
    </row>
    <row r="542" spans="16:16">
      <c r="P542" s="220"/>
    </row>
    <row r="543" spans="16:16">
      <c r="P543" s="220"/>
    </row>
    <row r="544" spans="16:16">
      <c r="P544" s="220"/>
    </row>
    <row r="545" spans="16:16">
      <c r="P545" s="220"/>
    </row>
    <row r="546" spans="16:16">
      <c r="P546" s="220"/>
    </row>
    <row r="547" spans="16:16">
      <c r="P547" s="220"/>
    </row>
    <row r="548" spans="16:16">
      <c r="P548" s="220"/>
    </row>
    <row r="549" spans="16:16">
      <c r="P549" s="220"/>
    </row>
    <row r="550" spans="16:16">
      <c r="P550" s="220"/>
    </row>
    <row r="551" spans="16:16">
      <c r="P551" s="220"/>
    </row>
    <row r="552" spans="16:16">
      <c r="P552" s="220"/>
    </row>
    <row r="553" spans="16:16">
      <c r="P553" s="220"/>
    </row>
    <row r="554" spans="16:16">
      <c r="P554" s="220"/>
    </row>
    <row r="555" spans="16:16">
      <c r="P555" s="220"/>
    </row>
    <row r="556" spans="16:16">
      <c r="P556" s="220"/>
    </row>
    <row r="557" spans="16:16">
      <c r="P557" s="220"/>
    </row>
    <row r="558" spans="16:16">
      <c r="P558" s="220"/>
    </row>
    <row r="559" spans="16:16">
      <c r="P559" s="220"/>
    </row>
    <row r="560" spans="16:16">
      <c r="P560" s="220"/>
    </row>
    <row r="561" spans="16:16">
      <c r="P561" s="220"/>
    </row>
    <row r="562" spans="16:16">
      <c r="P562" s="220"/>
    </row>
    <row r="563" spans="16:16">
      <c r="P563" s="220"/>
    </row>
    <row r="564" spans="16:16">
      <c r="P564" s="220"/>
    </row>
    <row r="565" spans="16:16">
      <c r="P565" s="220"/>
    </row>
    <row r="566" spans="16:16">
      <c r="P566" s="220"/>
    </row>
    <row r="567" spans="16:16">
      <c r="P567" s="220"/>
    </row>
    <row r="568" spans="16:16">
      <c r="P568" s="220"/>
    </row>
    <row r="569" spans="16:16">
      <c r="P569" s="220"/>
    </row>
    <row r="570" spans="16:16">
      <c r="P570" s="220"/>
    </row>
    <row r="571" spans="16:16">
      <c r="P571" s="220"/>
    </row>
    <row r="572" spans="16:16">
      <c r="P572" s="220"/>
    </row>
    <row r="573" spans="16:16">
      <c r="P573" s="220"/>
    </row>
    <row r="574" spans="16:16">
      <c r="P574" s="220"/>
    </row>
    <row r="575" spans="16:16">
      <c r="P575" s="220"/>
    </row>
    <row r="576" spans="16:16">
      <c r="P576" s="220"/>
    </row>
    <row r="577" spans="16:16">
      <c r="P577" s="220"/>
    </row>
    <row r="578" spans="16:16">
      <c r="P578" s="220"/>
    </row>
    <row r="579" spans="16:16">
      <c r="P579" s="220"/>
    </row>
    <row r="580" spans="16:16">
      <c r="P580" s="220"/>
    </row>
    <row r="581" spans="16:16">
      <c r="P581" s="220"/>
    </row>
    <row r="582" spans="16:16">
      <c r="P582" s="220"/>
    </row>
    <row r="583" spans="16:16">
      <c r="P583" s="220"/>
    </row>
    <row r="584" spans="16:16">
      <c r="P584" s="220"/>
    </row>
    <row r="585" spans="16:16">
      <c r="P585" s="220"/>
    </row>
    <row r="586" spans="16:16">
      <c r="P586" s="220"/>
    </row>
    <row r="587" spans="16:16">
      <c r="P587" s="220"/>
    </row>
    <row r="588" spans="16:16">
      <c r="P588" s="220"/>
    </row>
    <row r="589" spans="16:16">
      <c r="P589" s="220"/>
    </row>
    <row r="590" spans="16:16">
      <c r="P590" s="220"/>
    </row>
    <row r="591" spans="16:16">
      <c r="P591" s="220"/>
    </row>
    <row r="592" spans="16:16">
      <c r="P592" s="220"/>
    </row>
    <row r="593" spans="16:16">
      <c r="P593" s="220"/>
    </row>
    <row r="594" spans="16:16">
      <c r="P594" s="220"/>
    </row>
    <row r="595" spans="16:16">
      <c r="P595" s="220"/>
    </row>
    <row r="596" spans="16:16">
      <c r="P596" s="220"/>
    </row>
    <row r="597" spans="16:16">
      <c r="P597" s="220"/>
    </row>
    <row r="598" spans="16:16">
      <c r="P598" s="220"/>
    </row>
    <row r="599" spans="16:16">
      <c r="P599" s="220"/>
    </row>
    <row r="600" spans="16:16">
      <c r="P600" s="220"/>
    </row>
    <row r="601" spans="16:16">
      <c r="P601" s="220"/>
    </row>
    <row r="602" spans="16:16">
      <c r="P602" s="220"/>
    </row>
    <row r="603" spans="16:16">
      <c r="P603" s="220"/>
    </row>
    <row r="604" spans="16:16">
      <c r="P604" s="220"/>
    </row>
    <row r="605" spans="16:16">
      <c r="P605" s="220"/>
    </row>
    <row r="606" spans="16:16">
      <c r="P606" s="220"/>
    </row>
    <row r="607" spans="16:16">
      <c r="P607" s="220"/>
    </row>
    <row r="608" spans="16:16">
      <c r="P608" s="220"/>
    </row>
    <row r="609" spans="16:16">
      <c r="P609" s="220"/>
    </row>
    <row r="610" spans="16:16">
      <c r="P610" s="220"/>
    </row>
    <row r="611" spans="16:16">
      <c r="P611" s="220"/>
    </row>
    <row r="612" spans="16:16">
      <c r="P612" s="220"/>
    </row>
    <row r="613" spans="16:16">
      <c r="P613" s="220"/>
    </row>
    <row r="614" spans="16:16">
      <c r="P614" s="220"/>
    </row>
    <row r="615" spans="16:16">
      <c r="P615" s="220"/>
    </row>
    <row r="616" spans="16:16">
      <c r="P616" s="220"/>
    </row>
    <row r="617" spans="16:16">
      <c r="P617" s="220"/>
    </row>
    <row r="618" spans="16:16">
      <c r="P618" s="220"/>
    </row>
    <row r="619" spans="16:16">
      <c r="P619" s="220"/>
    </row>
    <row r="620" spans="16:16">
      <c r="P620" s="220"/>
    </row>
    <row r="621" spans="16:16">
      <c r="P621" s="220"/>
    </row>
    <row r="622" spans="16:16">
      <c r="P622" s="220"/>
    </row>
    <row r="623" spans="16:16">
      <c r="P623" s="220"/>
    </row>
    <row r="624" spans="16:16">
      <c r="P624" s="220"/>
    </row>
    <row r="625" spans="16:16">
      <c r="P625" s="220"/>
    </row>
    <row r="626" spans="16:16">
      <c r="P626" s="220"/>
    </row>
    <row r="627" spans="16:16">
      <c r="P627" s="220"/>
    </row>
    <row r="628" spans="16:16">
      <c r="P628" s="220"/>
    </row>
    <row r="629" spans="16:16">
      <c r="P629" s="220"/>
    </row>
    <row r="630" spans="16:16">
      <c r="P630" s="220"/>
    </row>
    <row r="631" spans="16:16">
      <c r="P631" s="220"/>
    </row>
    <row r="632" spans="16:16">
      <c r="P632" s="220"/>
    </row>
    <row r="633" spans="16:16">
      <c r="P633" s="220"/>
    </row>
    <row r="634" spans="16:16">
      <c r="P634" s="220"/>
    </row>
    <row r="635" spans="16:16">
      <c r="P635" s="220"/>
    </row>
    <row r="636" spans="16:16">
      <c r="P636" s="220"/>
    </row>
    <row r="637" spans="16:16">
      <c r="P637" s="220"/>
    </row>
    <row r="638" spans="16:16">
      <c r="P638" s="220"/>
    </row>
    <row r="639" spans="16:16">
      <c r="P639" s="220"/>
    </row>
    <row r="640" spans="16:16">
      <c r="P640" s="220"/>
    </row>
    <row r="641" spans="16:16">
      <c r="P641" s="220"/>
    </row>
    <row r="642" spans="16:16">
      <c r="P642" s="220"/>
    </row>
    <row r="643" spans="16:16">
      <c r="P643" s="220"/>
    </row>
    <row r="644" spans="16:16">
      <c r="P644" s="220"/>
    </row>
    <row r="645" spans="16:16">
      <c r="P645" s="220"/>
    </row>
    <row r="646" spans="16:16">
      <c r="P646" s="220"/>
    </row>
    <row r="647" spans="16:16">
      <c r="P647" s="220"/>
    </row>
    <row r="648" spans="16:16">
      <c r="P648" s="220"/>
    </row>
    <row r="649" spans="16:16">
      <c r="P649" s="220"/>
    </row>
    <row r="650" spans="16:16">
      <c r="P650" s="220"/>
    </row>
    <row r="651" spans="16:16">
      <c r="P651" s="220"/>
    </row>
    <row r="652" spans="16:16">
      <c r="P652" s="220"/>
    </row>
    <row r="653" spans="16:16">
      <c r="P653" s="220"/>
    </row>
    <row r="654" spans="16:16">
      <c r="P654" s="220"/>
    </row>
    <row r="655" spans="16:16">
      <c r="P655" s="220"/>
    </row>
    <row r="656" spans="16:16">
      <c r="P656" s="220"/>
    </row>
    <row r="657" spans="16:16">
      <c r="P657" s="220"/>
    </row>
    <row r="658" spans="16:16">
      <c r="P658" s="220"/>
    </row>
    <row r="659" spans="16:16">
      <c r="P659" s="220"/>
    </row>
    <row r="660" spans="16:16">
      <c r="P660" s="220"/>
    </row>
    <row r="661" spans="16:16">
      <c r="P661" s="220"/>
    </row>
    <row r="662" spans="16:16">
      <c r="P662" s="220"/>
    </row>
    <row r="663" spans="16:16">
      <c r="P663" s="220"/>
    </row>
    <row r="664" spans="16:16">
      <c r="P664" s="220"/>
    </row>
    <row r="665" spans="16:16">
      <c r="P665" s="220"/>
    </row>
    <row r="666" spans="16:16">
      <c r="P666" s="220"/>
    </row>
    <row r="667" spans="16:16">
      <c r="P667" s="220"/>
    </row>
    <row r="668" spans="16:16">
      <c r="P668" s="220"/>
    </row>
    <row r="669" spans="16:16">
      <c r="P669" s="220"/>
    </row>
    <row r="670" spans="16:16">
      <c r="P670" s="220"/>
    </row>
    <row r="671" spans="16:16">
      <c r="P671" s="220"/>
    </row>
    <row r="672" spans="16:16">
      <c r="P672" s="220"/>
    </row>
    <row r="673" spans="16:16">
      <c r="P673" s="220"/>
    </row>
    <row r="674" spans="16:16">
      <c r="P674" s="220"/>
    </row>
    <row r="675" spans="16:16">
      <c r="P675" s="220"/>
    </row>
    <row r="676" spans="16:16">
      <c r="P676" s="220"/>
    </row>
    <row r="677" spans="16:16">
      <c r="P677" s="220"/>
    </row>
    <row r="678" spans="16:16">
      <c r="P678" s="220"/>
    </row>
    <row r="679" spans="16:16">
      <c r="P679" s="220"/>
    </row>
    <row r="680" spans="16:16">
      <c r="P680" s="220"/>
    </row>
    <row r="681" spans="16:16">
      <c r="P681" s="220"/>
    </row>
    <row r="682" spans="16:16">
      <c r="P682" s="220"/>
    </row>
    <row r="683" spans="16:16">
      <c r="P683" s="220"/>
    </row>
    <row r="684" spans="16:16">
      <c r="P684" s="220"/>
    </row>
    <row r="685" spans="16:16">
      <c r="P685" s="220"/>
    </row>
    <row r="686" spans="16:16">
      <c r="P686" s="220"/>
    </row>
    <row r="687" spans="16:16">
      <c r="P687" s="220"/>
    </row>
    <row r="688" spans="16:16">
      <c r="P688" s="220"/>
    </row>
    <row r="689" spans="16:16">
      <c r="P689" s="220"/>
    </row>
    <row r="690" spans="16:16">
      <c r="P690" s="220"/>
    </row>
    <row r="691" spans="16:16">
      <c r="P691" s="220"/>
    </row>
    <row r="692" spans="16:16">
      <c r="P692" s="220"/>
    </row>
    <row r="693" spans="16:16">
      <c r="P693" s="220"/>
    </row>
    <row r="694" spans="16:16">
      <c r="P694" s="220"/>
    </row>
    <row r="695" spans="16:16">
      <c r="P695" s="220"/>
    </row>
    <row r="696" spans="16:16">
      <c r="P696" s="220"/>
    </row>
    <row r="697" spans="16:16">
      <c r="P697" s="220"/>
    </row>
    <row r="698" spans="16:16">
      <c r="P698" s="220"/>
    </row>
    <row r="699" spans="16:16">
      <c r="P699" s="220"/>
    </row>
    <row r="700" spans="16:16">
      <c r="P700" s="220"/>
    </row>
    <row r="701" spans="16:16">
      <c r="P701" s="220"/>
    </row>
    <row r="702" spans="16:16">
      <c r="P702" s="220"/>
    </row>
    <row r="703" spans="16:16">
      <c r="P703" s="220"/>
    </row>
    <row r="704" spans="16:16">
      <c r="P704" s="220"/>
    </row>
    <row r="705" spans="16:16">
      <c r="P705" s="220"/>
    </row>
    <row r="706" spans="16:16">
      <c r="P706" s="220"/>
    </row>
    <row r="707" spans="16:16">
      <c r="P707" s="220"/>
    </row>
    <row r="708" spans="16:16">
      <c r="P708" s="220"/>
    </row>
    <row r="709" spans="16:16">
      <c r="P709" s="220"/>
    </row>
    <row r="710" spans="16:16">
      <c r="P710" s="220"/>
    </row>
    <row r="711" spans="16:16">
      <c r="P711" s="220"/>
    </row>
    <row r="712" spans="16:16">
      <c r="P712" s="220"/>
    </row>
    <row r="713" spans="16:16">
      <c r="P713" s="220"/>
    </row>
    <row r="714" spans="16:16">
      <c r="P714" s="220"/>
    </row>
    <row r="715" spans="16:16">
      <c r="P715" s="220"/>
    </row>
    <row r="716" spans="16:16">
      <c r="P716" s="220"/>
    </row>
    <row r="717" spans="16:16">
      <c r="P717" s="220"/>
    </row>
    <row r="718" spans="16:16">
      <c r="P718" s="220"/>
    </row>
    <row r="719" spans="16:16">
      <c r="P719" s="220"/>
    </row>
    <row r="720" spans="16:16">
      <c r="P720" s="220"/>
    </row>
    <row r="721" spans="16:16">
      <c r="P721" s="220"/>
    </row>
    <row r="722" spans="16:16">
      <c r="P722" s="220"/>
    </row>
    <row r="723" spans="16:16">
      <c r="P723" s="220"/>
    </row>
    <row r="724" spans="16:16">
      <c r="P724" s="220"/>
    </row>
    <row r="725" spans="16:16">
      <c r="P725" s="220"/>
    </row>
    <row r="726" spans="16:16">
      <c r="P726" s="220"/>
    </row>
    <row r="727" spans="16:16">
      <c r="P727" s="220"/>
    </row>
    <row r="728" spans="16:16">
      <c r="P728" s="220"/>
    </row>
    <row r="729" spans="16:16">
      <c r="P729" s="220"/>
    </row>
    <row r="730" spans="16:16">
      <c r="P730" s="220"/>
    </row>
    <row r="731" spans="16:16">
      <c r="P731" s="220"/>
    </row>
    <row r="732" spans="16:16">
      <c r="P732" s="220"/>
    </row>
    <row r="733" spans="16:16">
      <c r="P733" s="220"/>
    </row>
    <row r="734" spans="16:16">
      <c r="P734" s="220"/>
    </row>
    <row r="735" spans="16:16">
      <c r="P735" s="220"/>
    </row>
    <row r="736" spans="16:16">
      <c r="P736" s="220"/>
    </row>
    <row r="737" spans="16:16">
      <c r="P737" s="220"/>
    </row>
    <row r="738" spans="16:16">
      <c r="P738" s="220"/>
    </row>
    <row r="739" spans="16:16">
      <c r="P739" s="220"/>
    </row>
    <row r="740" spans="16:16">
      <c r="P740" s="220"/>
    </row>
    <row r="741" spans="16:16">
      <c r="P741" s="220"/>
    </row>
    <row r="742" spans="16:16">
      <c r="P742" s="220"/>
    </row>
    <row r="743" spans="16:16">
      <c r="P743" s="220"/>
    </row>
    <row r="744" spans="16:16">
      <c r="P744" s="220"/>
    </row>
    <row r="745" spans="16:16">
      <c r="P745" s="220"/>
    </row>
    <row r="746" spans="16:16">
      <c r="P746" s="220"/>
    </row>
    <row r="747" spans="16:16">
      <c r="P747" s="220"/>
    </row>
    <row r="748" spans="16:16">
      <c r="P748" s="220"/>
    </row>
    <row r="749" spans="16:16">
      <c r="P749" s="220"/>
    </row>
    <row r="750" spans="16:16">
      <c r="P750" s="220"/>
    </row>
    <row r="751" spans="16:16">
      <c r="P751" s="220"/>
    </row>
    <row r="752" spans="16:16">
      <c r="P752" s="220"/>
    </row>
    <row r="753" spans="16:16">
      <c r="P753" s="220"/>
    </row>
    <row r="754" spans="16:16">
      <c r="P754" s="220"/>
    </row>
    <row r="755" spans="16:16">
      <c r="P755" s="220"/>
    </row>
    <row r="756" spans="16:16">
      <c r="P756" s="220"/>
    </row>
    <row r="757" spans="16:16">
      <c r="P757" s="220"/>
    </row>
    <row r="758" spans="16:16">
      <c r="P758" s="220"/>
    </row>
    <row r="759" spans="16:16">
      <c r="P759" s="220"/>
    </row>
    <row r="760" spans="16:16">
      <c r="P760" s="220"/>
    </row>
    <row r="761" spans="16:16">
      <c r="P761" s="220"/>
    </row>
    <row r="762" spans="16:16">
      <c r="P762" s="220"/>
    </row>
    <row r="763" spans="16:16">
      <c r="P763" s="220"/>
    </row>
    <row r="764" spans="16:16">
      <c r="P764" s="220"/>
    </row>
    <row r="765" spans="16:16">
      <c r="P765" s="220"/>
    </row>
    <row r="766" spans="16:16">
      <c r="P766" s="220"/>
    </row>
    <row r="767" spans="16:16">
      <c r="P767" s="220"/>
    </row>
    <row r="768" spans="16:16">
      <c r="P768" s="220"/>
    </row>
    <row r="769" spans="16:16">
      <c r="P769" s="220"/>
    </row>
    <row r="770" spans="16:16">
      <c r="P770" s="220"/>
    </row>
    <row r="771" spans="16:16">
      <c r="P771" s="220"/>
    </row>
    <row r="772" spans="16:16">
      <c r="P772" s="220"/>
    </row>
    <row r="773" spans="16:16">
      <c r="P773" s="220"/>
    </row>
    <row r="774" spans="16:16">
      <c r="P774" s="220"/>
    </row>
    <row r="775" spans="16:16">
      <c r="P775" s="220"/>
    </row>
    <row r="776" spans="16:16">
      <c r="P776" s="220"/>
    </row>
    <row r="777" spans="16:16">
      <c r="P777" s="220"/>
    </row>
    <row r="778" spans="16:16">
      <c r="P778" s="220"/>
    </row>
    <row r="779" spans="16:16">
      <c r="P779" s="220"/>
    </row>
    <row r="780" spans="16:16">
      <c r="P780" s="220"/>
    </row>
    <row r="781" spans="16:16">
      <c r="P781" s="220"/>
    </row>
    <row r="782" spans="16:16">
      <c r="P782" s="220"/>
    </row>
    <row r="783" spans="16:16">
      <c r="P783" s="220"/>
    </row>
    <row r="784" spans="16:16">
      <c r="P784" s="220"/>
    </row>
    <row r="785" spans="16:16">
      <c r="P785" s="220"/>
    </row>
    <row r="786" spans="16:16">
      <c r="P786" s="220"/>
    </row>
    <row r="787" spans="16:16">
      <c r="P787" s="220"/>
    </row>
    <row r="788" spans="16:16">
      <c r="P788" s="220"/>
    </row>
    <row r="789" spans="16:16">
      <c r="P789" s="220"/>
    </row>
    <row r="790" spans="16:16">
      <c r="P790" s="220"/>
    </row>
    <row r="791" spans="16:16">
      <c r="P791" s="220"/>
    </row>
    <row r="792" spans="16:16">
      <c r="P792" s="220"/>
    </row>
    <row r="793" spans="16:16">
      <c r="P793" s="220"/>
    </row>
    <row r="794" spans="16:16">
      <c r="P794" s="220"/>
    </row>
    <row r="795" spans="16:16">
      <c r="P795" s="220"/>
    </row>
    <row r="796" spans="16:16">
      <c r="P796" s="220"/>
    </row>
    <row r="797" spans="16:16">
      <c r="P797" s="220"/>
    </row>
    <row r="798" spans="16:16">
      <c r="P798" s="220"/>
    </row>
    <row r="799" spans="16:16">
      <c r="P799" s="220"/>
    </row>
    <row r="800" spans="16:16">
      <c r="P800" s="220"/>
    </row>
    <row r="801" spans="16:16">
      <c r="P801" s="220"/>
    </row>
    <row r="802" spans="16:16">
      <c r="P802" s="220"/>
    </row>
    <row r="803" spans="16:16">
      <c r="P803" s="220"/>
    </row>
    <row r="804" spans="16:16">
      <c r="P804" s="220"/>
    </row>
    <row r="805" spans="16:16">
      <c r="P805" s="220"/>
    </row>
    <row r="806" spans="16:16">
      <c r="P806" s="220"/>
    </row>
    <row r="807" spans="16:16">
      <c r="P807" s="220"/>
    </row>
    <row r="808" spans="16:16">
      <c r="P808" s="220"/>
    </row>
    <row r="809" spans="16:16">
      <c r="P809" s="220"/>
    </row>
    <row r="810" spans="16:16">
      <c r="P810" s="220"/>
    </row>
    <row r="811" spans="16:16">
      <c r="P811" s="220"/>
    </row>
    <row r="812" spans="16:16">
      <c r="P812" s="220"/>
    </row>
    <row r="813" spans="16:16">
      <c r="P813" s="220"/>
    </row>
    <row r="814" spans="16:16">
      <c r="P814" s="220"/>
    </row>
    <row r="815" spans="16:16">
      <c r="P815" s="220"/>
    </row>
    <row r="816" spans="16:16">
      <c r="P816" s="220"/>
    </row>
    <row r="817" spans="16:16">
      <c r="P817" s="220"/>
    </row>
    <row r="818" spans="16:16">
      <c r="P818" s="220"/>
    </row>
    <row r="819" spans="16:16">
      <c r="P819" s="220"/>
    </row>
    <row r="820" spans="16:16">
      <c r="P820" s="220"/>
    </row>
    <row r="821" spans="16:16">
      <c r="P821" s="220"/>
    </row>
    <row r="822" spans="16:16">
      <c r="P822" s="220"/>
    </row>
    <row r="823" spans="16:16">
      <c r="P823" s="220"/>
    </row>
    <row r="824" spans="16:16">
      <c r="P824" s="220"/>
    </row>
    <row r="825" spans="16:16">
      <c r="P825" s="220"/>
    </row>
    <row r="826" spans="16:16">
      <c r="P826" s="220"/>
    </row>
    <row r="827" spans="16:16">
      <c r="P827" s="220"/>
    </row>
    <row r="828" spans="16:16">
      <c r="P828" s="220"/>
    </row>
    <row r="829" spans="16:16">
      <c r="P829" s="220"/>
    </row>
    <row r="830" spans="16:16">
      <c r="P830" s="220"/>
    </row>
    <row r="831" spans="16:16">
      <c r="P831" s="220"/>
    </row>
    <row r="832" spans="16:16">
      <c r="P832" s="220"/>
    </row>
    <row r="833" spans="16:16">
      <c r="P833" s="220"/>
    </row>
    <row r="834" spans="16:16">
      <c r="P834" s="220"/>
    </row>
    <row r="835" spans="16:16">
      <c r="P835" s="220"/>
    </row>
    <row r="836" spans="16:16">
      <c r="P836" s="220"/>
    </row>
    <row r="837" spans="16:16">
      <c r="P837" s="220"/>
    </row>
    <row r="838" spans="16:16">
      <c r="P838" s="220"/>
    </row>
    <row r="839" spans="16:16">
      <c r="P839" s="220"/>
    </row>
    <row r="840" spans="16:16">
      <c r="P840" s="220"/>
    </row>
    <row r="841" spans="16:16">
      <c r="P841" s="220"/>
    </row>
    <row r="842" spans="16:16">
      <c r="P842" s="220"/>
    </row>
    <row r="843" spans="16:16">
      <c r="P843" s="220"/>
    </row>
    <row r="844" spans="16:16">
      <c r="P844" s="220"/>
    </row>
    <row r="845" spans="16:16">
      <c r="P845" s="220"/>
    </row>
    <row r="846" spans="16:16">
      <c r="P846" s="220"/>
    </row>
    <row r="847" spans="16:16">
      <c r="P847" s="220"/>
    </row>
    <row r="848" spans="16:16">
      <c r="P848" s="220"/>
    </row>
    <row r="849" spans="16:16">
      <c r="P849" s="220"/>
    </row>
    <row r="850" spans="16:16">
      <c r="P850" s="220"/>
    </row>
    <row r="851" spans="16:16">
      <c r="P851" s="220"/>
    </row>
    <row r="852" spans="16:16">
      <c r="P852" s="220"/>
    </row>
    <row r="853" spans="16:16">
      <c r="P853" s="220"/>
    </row>
    <row r="854" spans="16:16">
      <c r="P854" s="220"/>
    </row>
    <row r="855" spans="16:16">
      <c r="P855" s="220"/>
    </row>
    <row r="856" spans="16:16">
      <c r="P856" s="220"/>
    </row>
    <row r="857" spans="16:16">
      <c r="P857" s="220"/>
    </row>
    <row r="858" spans="16:16">
      <c r="P858" s="220"/>
    </row>
    <row r="859" spans="16:16">
      <c r="P859" s="220"/>
    </row>
    <row r="860" spans="16:16">
      <c r="P860" s="220"/>
    </row>
    <row r="861" spans="16:16">
      <c r="P861" s="220"/>
    </row>
    <row r="862" spans="16:16">
      <c r="P862" s="220"/>
    </row>
    <row r="863" spans="16:16">
      <c r="P863" s="220"/>
    </row>
    <row r="864" spans="16:16">
      <c r="P864" s="220"/>
    </row>
    <row r="865" spans="16:16">
      <c r="P865" s="220"/>
    </row>
    <row r="866" spans="16:16">
      <c r="P866" s="220"/>
    </row>
    <row r="867" spans="16:16">
      <c r="P867" s="220"/>
    </row>
    <row r="868" spans="16:16">
      <c r="P868" s="220"/>
    </row>
    <row r="869" spans="16:16">
      <c r="P869" s="220"/>
    </row>
    <row r="870" spans="16:16">
      <c r="P870" s="220"/>
    </row>
    <row r="871" spans="16:16">
      <c r="P871" s="220"/>
    </row>
    <row r="872" spans="16:16">
      <c r="P872" s="220"/>
    </row>
    <row r="873" spans="16:16">
      <c r="P873" s="220"/>
    </row>
    <row r="874" spans="16:16">
      <c r="P874" s="220"/>
    </row>
    <row r="875" spans="16:16">
      <c r="P875" s="220"/>
    </row>
    <row r="876" spans="16:16">
      <c r="P876" s="220"/>
    </row>
    <row r="877" spans="16:16">
      <c r="P877" s="220"/>
    </row>
    <row r="878" spans="16:16">
      <c r="P878" s="220"/>
    </row>
    <row r="879" spans="16:16">
      <c r="P879" s="220"/>
    </row>
    <row r="880" spans="16:16">
      <c r="P880" s="220"/>
    </row>
    <row r="881" spans="16:16">
      <c r="P881" s="220"/>
    </row>
    <row r="882" spans="16:16">
      <c r="P882" s="220"/>
    </row>
    <row r="883" spans="16:16">
      <c r="P883" s="220"/>
    </row>
    <row r="884" spans="16:16">
      <c r="P884" s="220"/>
    </row>
    <row r="885" spans="16:16">
      <c r="P885" s="220"/>
    </row>
    <row r="886" spans="16:16">
      <c r="P886" s="220"/>
    </row>
    <row r="887" spans="16:16">
      <c r="P887" s="220"/>
    </row>
    <row r="888" spans="16:16">
      <c r="P888" s="220"/>
    </row>
    <row r="889" spans="16:16">
      <c r="P889" s="220"/>
    </row>
    <row r="890" spans="16:16">
      <c r="P890" s="220"/>
    </row>
    <row r="891" spans="16:16">
      <c r="P891" s="220"/>
    </row>
    <row r="892" spans="16:16">
      <c r="P892" s="220"/>
    </row>
    <row r="893" spans="16:16">
      <c r="P893" s="220"/>
    </row>
    <row r="894" spans="16:16">
      <c r="P894" s="220"/>
    </row>
    <row r="895" spans="16:16">
      <c r="P895" s="220"/>
    </row>
    <row r="896" spans="16:16">
      <c r="P896" s="220"/>
    </row>
    <row r="897" spans="16:16">
      <c r="P897" s="220"/>
    </row>
    <row r="898" spans="16:16">
      <c r="P898" s="220"/>
    </row>
    <row r="899" spans="16:16">
      <c r="P899" s="220"/>
    </row>
    <row r="900" spans="16:16">
      <c r="P900" s="220"/>
    </row>
    <row r="901" spans="16:16">
      <c r="P901" s="220"/>
    </row>
    <row r="902" spans="16:16">
      <c r="P902" s="220"/>
    </row>
    <row r="903" spans="16:16">
      <c r="P903" s="220"/>
    </row>
    <row r="904" spans="16:16">
      <c r="P904" s="220"/>
    </row>
    <row r="905" spans="16:16">
      <c r="P905" s="220"/>
    </row>
    <row r="906" spans="16:16">
      <c r="P906" s="220"/>
    </row>
    <row r="907" spans="16:16">
      <c r="P907" s="220"/>
    </row>
    <row r="908" spans="16:16">
      <c r="P908" s="220"/>
    </row>
    <row r="909" spans="16:16">
      <c r="P909" s="220"/>
    </row>
    <row r="910" spans="16:16">
      <c r="P910" s="220"/>
    </row>
    <row r="911" spans="16:16">
      <c r="P911" s="220"/>
    </row>
    <row r="912" spans="16:16">
      <c r="P912" s="220"/>
    </row>
    <row r="913" spans="16:16">
      <c r="P913" s="220"/>
    </row>
    <row r="914" spans="16:16">
      <c r="P914" s="220"/>
    </row>
    <row r="915" spans="16:16">
      <c r="P915" s="220"/>
    </row>
    <row r="916" spans="16:16">
      <c r="P916" s="220"/>
    </row>
    <row r="917" spans="16:16">
      <c r="P917" s="220"/>
    </row>
    <row r="918" spans="16:16">
      <c r="P918" s="220"/>
    </row>
    <row r="919" spans="16:16">
      <c r="P919" s="220"/>
    </row>
    <row r="920" spans="16:16">
      <c r="P920" s="220"/>
    </row>
    <row r="921" spans="16:16">
      <c r="P921" s="220"/>
    </row>
    <row r="922" spans="16:16">
      <c r="P922" s="220"/>
    </row>
    <row r="923" spans="16:16">
      <c r="P923" s="220"/>
    </row>
    <row r="924" spans="16:16">
      <c r="P924" s="220"/>
    </row>
    <row r="925" spans="16:16">
      <c r="P925" s="220"/>
    </row>
    <row r="926" spans="16:16">
      <c r="P926" s="220"/>
    </row>
    <row r="927" spans="16:16">
      <c r="P927" s="220"/>
    </row>
    <row r="928" spans="16:16">
      <c r="P928" s="220"/>
    </row>
    <row r="929" spans="16:16">
      <c r="P929" s="220"/>
    </row>
    <row r="930" spans="16:16">
      <c r="P930" s="220"/>
    </row>
    <row r="931" spans="16:16">
      <c r="P931" s="220"/>
    </row>
    <row r="932" spans="16:16">
      <c r="P932" s="220"/>
    </row>
    <row r="933" spans="16:16">
      <c r="P933" s="220"/>
    </row>
    <row r="934" spans="16:16">
      <c r="P934" s="220"/>
    </row>
    <row r="935" spans="16:16">
      <c r="P935" s="220"/>
    </row>
    <row r="936" spans="16:16">
      <c r="P936" s="220"/>
    </row>
    <row r="937" spans="16:16">
      <c r="P937" s="220"/>
    </row>
    <row r="938" spans="16:16">
      <c r="P938" s="220"/>
    </row>
    <row r="939" spans="16:16">
      <c r="P939" s="220"/>
    </row>
    <row r="940" spans="16:16">
      <c r="P940" s="220"/>
    </row>
    <row r="941" spans="16:16">
      <c r="P941" s="220"/>
    </row>
    <row r="942" spans="16:16">
      <c r="P942" s="220"/>
    </row>
    <row r="943" spans="16:16">
      <c r="P943" s="220"/>
    </row>
    <row r="944" spans="16:16">
      <c r="P944" s="220"/>
    </row>
    <row r="945" spans="16:16">
      <c r="P945" s="220"/>
    </row>
    <row r="946" spans="16:16">
      <c r="P946" s="220"/>
    </row>
    <row r="947" spans="16:16">
      <c r="P947" s="220"/>
    </row>
    <row r="948" spans="16:16">
      <c r="P948" s="220"/>
    </row>
    <row r="949" spans="16:16">
      <c r="P949" s="220"/>
    </row>
    <row r="950" spans="16:16">
      <c r="P950" s="220"/>
    </row>
    <row r="951" spans="16:16">
      <c r="P951" s="220"/>
    </row>
    <row r="952" spans="16:16">
      <c r="P952" s="220"/>
    </row>
    <row r="953" spans="16:16">
      <c r="P953" s="220"/>
    </row>
    <row r="954" spans="16:16">
      <c r="P954" s="220"/>
    </row>
    <row r="955" spans="16:16">
      <c r="P955" s="220"/>
    </row>
    <row r="956" spans="16:16">
      <c r="P956" s="220"/>
    </row>
    <row r="957" spans="16:16">
      <c r="P957" s="220"/>
    </row>
    <row r="958" spans="16:16">
      <c r="P958" s="220"/>
    </row>
    <row r="959" spans="16:16">
      <c r="P959" s="220"/>
    </row>
    <row r="960" spans="16:16">
      <c r="P960" s="220"/>
    </row>
    <row r="961" spans="16:16">
      <c r="P961" s="220"/>
    </row>
    <row r="962" spans="16:16">
      <c r="P962" s="220"/>
    </row>
    <row r="963" spans="16:16">
      <c r="P963" s="220"/>
    </row>
    <row r="964" spans="16:16">
      <c r="P964" s="220"/>
    </row>
    <row r="965" spans="16:16">
      <c r="P965" s="220"/>
    </row>
    <row r="966" spans="16:16">
      <c r="P966" s="220"/>
    </row>
    <row r="967" spans="16:16">
      <c r="P967" s="220"/>
    </row>
    <row r="968" spans="16:16">
      <c r="P968" s="220"/>
    </row>
    <row r="969" spans="16:16">
      <c r="P969" s="220"/>
    </row>
    <row r="970" spans="16:16">
      <c r="P970" s="220"/>
    </row>
    <row r="971" spans="16:16">
      <c r="P971" s="220"/>
    </row>
    <row r="972" spans="16:16">
      <c r="P972" s="220"/>
    </row>
    <row r="973" spans="16:16">
      <c r="P973" s="220"/>
    </row>
    <row r="974" spans="16:16">
      <c r="P974" s="220"/>
    </row>
    <row r="975" spans="16:16">
      <c r="P975" s="220"/>
    </row>
    <row r="976" spans="16:16">
      <c r="P976" s="220"/>
    </row>
    <row r="977" spans="16:16">
      <c r="P977" s="220"/>
    </row>
    <row r="978" spans="16:16">
      <c r="P978" s="220"/>
    </row>
    <row r="979" spans="16:16">
      <c r="P979" s="220"/>
    </row>
    <row r="980" spans="16:16">
      <c r="P980" s="220"/>
    </row>
    <row r="981" spans="16:16">
      <c r="P981" s="220"/>
    </row>
    <row r="982" spans="16:16">
      <c r="P982" s="220"/>
    </row>
    <row r="983" spans="16:16">
      <c r="P983" s="220"/>
    </row>
    <row r="984" spans="16:16">
      <c r="P984" s="220"/>
    </row>
    <row r="985" spans="16:16">
      <c r="P985" s="220"/>
    </row>
    <row r="986" spans="16:16">
      <c r="P986" s="220"/>
    </row>
    <row r="987" spans="16:16">
      <c r="P987" s="220"/>
    </row>
    <row r="988" spans="16:16">
      <c r="P988" s="220"/>
    </row>
    <row r="989" spans="16:16">
      <c r="P989" s="220"/>
    </row>
    <row r="990" spans="16:16">
      <c r="P990" s="220"/>
    </row>
    <row r="991" spans="16:16">
      <c r="P991" s="220"/>
    </row>
    <row r="992" spans="16:16">
      <c r="P992" s="220"/>
    </row>
    <row r="993" spans="16:16">
      <c r="P993" s="220"/>
    </row>
    <row r="994" spans="16:16">
      <c r="P994" s="220"/>
    </row>
    <row r="995" spans="16:16">
      <c r="P995" s="220"/>
    </row>
    <row r="996" spans="16:16">
      <c r="P996" s="220"/>
    </row>
    <row r="997" spans="16:16">
      <c r="P997" s="220"/>
    </row>
    <row r="998" spans="16:16">
      <c r="P998" s="220"/>
    </row>
    <row r="999" spans="16:16">
      <c r="P999" s="220"/>
    </row>
    <row r="1000" spans="16:16">
      <c r="P1000" s="220"/>
    </row>
    <row r="1001" spans="16:16">
      <c r="P1001" s="220"/>
    </row>
    <row r="1002" spans="16:16">
      <c r="P1002" s="220"/>
    </row>
    <row r="1003" spans="16:16">
      <c r="P1003" s="220"/>
    </row>
    <row r="1004" spans="16:16">
      <c r="P1004" s="220"/>
    </row>
    <row r="1005" spans="16:16">
      <c r="P1005" s="220"/>
    </row>
    <row r="1006" spans="16:16">
      <c r="P1006" s="220"/>
    </row>
    <row r="1007" spans="16:16">
      <c r="P1007" s="220"/>
    </row>
    <row r="1008" spans="16:16">
      <c r="P1008" s="220"/>
    </row>
    <row r="1009" spans="16:16">
      <c r="P1009" s="220"/>
    </row>
    <row r="1010" spans="16:16">
      <c r="P1010" s="220"/>
    </row>
    <row r="1011" spans="16:16">
      <c r="P1011" s="220"/>
    </row>
    <row r="1012" spans="16:16">
      <c r="P1012" s="220"/>
    </row>
    <row r="1013" spans="16:16">
      <c r="P1013" s="220"/>
    </row>
    <row r="1014" spans="16:16">
      <c r="P1014" s="220"/>
    </row>
    <row r="1015" spans="16:16">
      <c r="P1015" s="220"/>
    </row>
    <row r="1016" spans="16:16">
      <c r="P1016" s="220"/>
    </row>
    <row r="1017" spans="16:16">
      <c r="P1017" s="220"/>
    </row>
    <row r="1018" spans="16:16">
      <c r="P1018" s="220"/>
    </row>
    <row r="1019" spans="16:16">
      <c r="P1019" s="220"/>
    </row>
    <row r="1020" spans="16:16">
      <c r="P1020" s="220"/>
    </row>
    <row r="1021" spans="16:16">
      <c r="P1021" s="220"/>
    </row>
    <row r="1022" spans="16:16">
      <c r="P1022" s="220"/>
    </row>
    <row r="1023" spans="16:16">
      <c r="P1023" s="220"/>
    </row>
    <row r="1024" spans="16:16">
      <c r="P1024" s="220"/>
    </row>
    <row r="1025" spans="16:16">
      <c r="P1025" s="220"/>
    </row>
    <row r="1026" spans="16:16">
      <c r="P1026" s="220"/>
    </row>
    <row r="1027" spans="16:16">
      <c r="P1027" s="220"/>
    </row>
    <row r="1028" spans="16:16">
      <c r="P1028" s="220"/>
    </row>
    <row r="1029" spans="16:16">
      <c r="P1029" s="220"/>
    </row>
    <row r="1030" spans="16:16">
      <c r="P1030" s="220"/>
    </row>
    <row r="1031" spans="16:16">
      <c r="P1031" s="220"/>
    </row>
    <row r="1032" spans="16:16">
      <c r="P1032" s="220"/>
    </row>
    <row r="1033" spans="16:16">
      <c r="P1033" s="220"/>
    </row>
    <row r="1034" spans="16:16">
      <c r="P1034" s="220"/>
    </row>
    <row r="1035" spans="16:16">
      <c r="P1035" s="220"/>
    </row>
    <row r="1036" spans="16:16">
      <c r="P1036" s="220"/>
    </row>
    <row r="1037" spans="16:16">
      <c r="P1037" s="220"/>
    </row>
    <row r="1038" spans="16:16">
      <c r="P1038" s="220"/>
    </row>
    <row r="1039" spans="16:16">
      <c r="P1039" s="220"/>
    </row>
    <row r="1040" spans="16:16">
      <c r="P1040" s="220"/>
    </row>
    <row r="1041" spans="16:16">
      <c r="P1041" s="220"/>
    </row>
    <row r="1042" spans="16:16">
      <c r="P1042" s="220"/>
    </row>
    <row r="1043" spans="16:16">
      <c r="P1043" s="220"/>
    </row>
    <row r="1044" spans="16:16">
      <c r="P1044" s="220"/>
    </row>
    <row r="1045" spans="16:16">
      <c r="P1045" s="220"/>
    </row>
    <row r="1046" spans="16:16">
      <c r="P1046" s="220"/>
    </row>
    <row r="1047" spans="16:16">
      <c r="P1047" s="220"/>
    </row>
    <row r="1048" spans="16:16">
      <c r="P1048" s="220"/>
    </row>
    <row r="1049" spans="16:16">
      <c r="P1049" s="220"/>
    </row>
    <row r="1050" spans="16:16">
      <c r="P1050" s="220"/>
    </row>
    <row r="1051" spans="16:16">
      <c r="P1051" s="220"/>
    </row>
    <row r="1052" spans="16:16">
      <c r="P1052" s="220"/>
    </row>
    <row r="1053" spans="16:16">
      <c r="P1053" s="220"/>
    </row>
    <row r="1054" spans="16:16">
      <c r="P1054" s="220"/>
    </row>
    <row r="1055" spans="16:16">
      <c r="P1055" s="220"/>
    </row>
    <row r="1056" spans="16:16">
      <c r="P1056" s="220"/>
    </row>
    <row r="1057" spans="16:16">
      <c r="P1057" s="220"/>
    </row>
    <row r="1058" spans="16:16">
      <c r="P1058" s="220"/>
    </row>
    <row r="1059" spans="16:16">
      <c r="P1059" s="220"/>
    </row>
    <row r="1060" spans="16:16">
      <c r="P1060" s="220"/>
    </row>
    <row r="1061" spans="16:16">
      <c r="P1061" s="220"/>
    </row>
    <row r="1062" spans="16:16">
      <c r="P1062" s="220"/>
    </row>
    <row r="1063" spans="16:16">
      <c r="P1063" s="220"/>
    </row>
    <row r="1064" spans="16:16">
      <c r="P1064" s="220"/>
    </row>
    <row r="1065" spans="16:16">
      <c r="P1065" s="220"/>
    </row>
    <row r="1066" spans="16:16">
      <c r="P1066" s="220"/>
    </row>
    <row r="1067" spans="16:16">
      <c r="P1067" s="220"/>
    </row>
    <row r="1068" spans="16:16">
      <c r="P1068" s="220"/>
    </row>
    <row r="1069" spans="16:16">
      <c r="P1069" s="220"/>
    </row>
    <row r="1070" spans="16:16">
      <c r="P1070" s="220"/>
    </row>
    <row r="1071" spans="16:16">
      <c r="P1071" s="220"/>
    </row>
    <row r="1072" spans="16:16">
      <c r="P1072" s="220"/>
    </row>
    <row r="1073" spans="16:16">
      <c r="P1073" s="220"/>
    </row>
    <row r="1074" spans="16:16">
      <c r="P1074" s="220"/>
    </row>
    <row r="1075" spans="16:16">
      <c r="P1075" s="220"/>
    </row>
    <row r="1076" spans="16:16">
      <c r="P1076" s="220"/>
    </row>
    <row r="1077" spans="16:16">
      <c r="P1077" s="220"/>
    </row>
    <row r="1078" spans="16:16">
      <c r="P1078" s="220"/>
    </row>
    <row r="1079" spans="16:16">
      <c r="P1079" s="220"/>
    </row>
    <row r="1080" spans="16:16">
      <c r="P1080" s="220"/>
    </row>
    <row r="1081" spans="16:16">
      <c r="P1081" s="220"/>
    </row>
    <row r="1082" spans="16:16">
      <c r="P1082" s="220"/>
    </row>
    <row r="1083" spans="16:16">
      <c r="P1083" s="220"/>
    </row>
    <row r="1084" spans="16:16">
      <c r="P1084" s="220"/>
    </row>
    <row r="1085" spans="16:16">
      <c r="P1085" s="220"/>
    </row>
    <row r="1086" spans="16:16">
      <c r="P1086" s="220"/>
    </row>
    <row r="1087" spans="16:16">
      <c r="P1087" s="220"/>
    </row>
    <row r="1088" spans="16:16">
      <c r="P1088" s="220"/>
    </row>
    <row r="1089" spans="16:16">
      <c r="P1089" s="220"/>
    </row>
    <row r="1090" spans="16:16">
      <c r="P1090" s="220"/>
    </row>
    <row r="1091" spans="16:16">
      <c r="P1091" s="220"/>
    </row>
    <row r="1092" spans="16:16">
      <c r="P1092" s="220"/>
    </row>
    <row r="1093" spans="16:16">
      <c r="P1093" s="220"/>
    </row>
    <row r="1094" spans="16:16">
      <c r="P1094" s="220"/>
    </row>
    <row r="1095" spans="16:16">
      <c r="P1095" s="220"/>
    </row>
    <row r="1096" spans="16:16">
      <c r="P1096" s="220"/>
    </row>
    <row r="1097" spans="16:16">
      <c r="P1097" s="220"/>
    </row>
    <row r="1098" spans="16:16">
      <c r="P1098" s="220"/>
    </row>
    <row r="1099" spans="16:16">
      <c r="P1099" s="220"/>
    </row>
    <row r="1100" spans="16:16">
      <c r="P1100" s="220"/>
    </row>
    <row r="1101" spans="16:16">
      <c r="P1101" s="220"/>
    </row>
    <row r="1102" spans="16:16">
      <c r="P1102" s="220"/>
    </row>
    <row r="1103" spans="16:16">
      <c r="P1103" s="220"/>
    </row>
    <row r="1104" spans="16:16">
      <c r="P1104" s="220"/>
    </row>
    <row r="1105" spans="16:16">
      <c r="P1105" s="220"/>
    </row>
    <row r="1106" spans="16:16">
      <c r="P1106" s="220"/>
    </row>
    <row r="1107" spans="16:16">
      <c r="P1107" s="220"/>
    </row>
    <row r="1108" spans="16:16">
      <c r="P1108" s="220"/>
    </row>
    <row r="1109" spans="16:16">
      <c r="P1109" s="220"/>
    </row>
    <row r="1110" spans="16:16">
      <c r="P1110" s="220"/>
    </row>
    <row r="1111" spans="16:16">
      <c r="P1111" s="220"/>
    </row>
    <row r="1112" spans="16:16">
      <c r="P1112" s="220"/>
    </row>
    <row r="1113" spans="16:16">
      <c r="P1113" s="220"/>
    </row>
    <row r="1114" spans="16:16">
      <c r="P1114" s="220"/>
    </row>
    <row r="1115" spans="16:16">
      <c r="P1115" s="220"/>
    </row>
    <row r="1116" spans="16:16">
      <c r="P1116" s="220"/>
    </row>
    <row r="1117" spans="16:16">
      <c r="P1117" s="220"/>
    </row>
    <row r="1118" spans="16:16">
      <c r="P1118" s="220"/>
    </row>
    <row r="1119" spans="16:16">
      <c r="P1119" s="220"/>
    </row>
    <row r="1120" spans="16:16">
      <c r="P1120" s="220"/>
    </row>
    <row r="1121" spans="16:16">
      <c r="P1121" s="220"/>
    </row>
    <row r="1122" spans="16:16">
      <c r="P1122" s="220"/>
    </row>
    <row r="1123" spans="16:16">
      <c r="P1123" s="220"/>
    </row>
    <row r="1124" spans="16:16">
      <c r="P1124" s="220"/>
    </row>
    <row r="1125" spans="16:16">
      <c r="P1125" s="220"/>
    </row>
    <row r="1126" spans="16:16">
      <c r="P1126" s="220"/>
    </row>
    <row r="1127" spans="16:16">
      <c r="P1127" s="220"/>
    </row>
    <row r="1128" spans="16:16">
      <c r="P1128" s="220"/>
    </row>
    <row r="1129" spans="16:16">
      <c r="P1129" s="220"/>
    </row>
    <row r="1130" spans="16:16">
      <c r="P1130" s="220"/>
    </row>
    <row r="1131" spans="16:16">
      <c r="P1131" s="220"/>
    </row>
    <row r="1132" spans="16:16">
      <c r="P1132" s="220"/>
    </row>
    <row r="1133" spans="16:16">
      <c r="P1133" s="220"/>
    </row>
    <row r="1134" spans="16:16">
      <c r="P1134" s="220"/>
    </row>
    <row r="1135" spans="16:16">
      <c r="P1135" s="220"/>
    </row>
    <row r="1136" spans="16:16">
      <c r="P1136" s="220"/>
    </row>
    <row r="1137" spans="16:16">
      <c r="P1137" s="220"/>
    </row>
    <row r="1138" spans="16:16">
      <c r="P1138" s="220"/>
    </row>
    <row r="1139" spans="16:16">
      <c r="P1139" s="220"/>
    </row>
    <row r="1140" spans="16:16">
      <c r="P1140" s="220"/>
    </row>
    <row r="1141" spans="16:16">
      <c r="P1141" s="220"/>
    </row>
    <row r="1142" spans="16:16">
      <c r="P1142" s="220"/>
    </row>
    <row r="1143" spans="16:16">
      <c r="P1143" s="220"/>
    </row>
    <row r="1144" spans="16:16">
      <c r="P1144" s="220"/>
    </row>
    <row r="1145" spans="16:16">
      <c r="P1145" s="220"/>
    </row>
    <row r="1146" spans="16:16">
      <c r="P1146" s="220"/>
    </row>
    <row r="1147" spans="16:16">
      <c r="P1147" s="220"/>
    </row>
    <row r="1148" spans="16:16">
      <c r="P1148" s="220"/>
    </row>
    <row r="1149" spans="16:16">
      <c r="P1149" s="220"/>
    </row>
    <row r="1150" spans="16:16">
      <c r="P1150" s="220"/>
    </row>
    <row r="1151" spans="16:16">
      <c r="P1151" s="220"/>
    </row>
    <row r="1152" spans="16:16">
      <c r="P1152" s="220"/>
    </row>
    <row r="1153" spans="16:16">
      <c r="P1153" s="220"/>
    </row>
    <row r="1154" spans="16:16">
      <c r="P1154" s="220"/>
    </row>
    <row r="1155" spans="16:16">
      <c r="P1155" s="220"/>
    </row>
    <row r="1156" spans="16:16">
      <c r="P1156" s="220"/>
    </row>
    <row r="1157" spans="16:16">
      <c r="P1157" s="220"/>
    </row>
    <row r="1158" spans="16:16">
      <c r="P1158" s="220"/>
    </row>
    <row r="1159" spans="16:16">
      <c r="P1159" s="220"/>
    </row>
    <row r="1160" spans="16:16">
      <c r="P1160" s="220"/>
    </row>
    <row r="1161" spans="16:16">
      <c r="P1161" s="220"/>
    </row>
    <row r="1162" spans="16:16">
      <c r="P1162" s="220"/>
    </row>
    <row r="1163" spans="16:16">
      <c r="P1163" s="220"/>
    </row>
    <row r="1164" spans="16:16">
      <c r="P1164" s="220"/>
    </row>
    <row r="1165" spans="16:16">
      <c r="P1165" s="220"/>
    </row>
    <row r="1166" spans="16:16">
      <c r="P1166" s="220"/>
    </row>
    <row r="1167" spans="16:16">
      <c r="P1167" s="220"/>
    </row>
    <row r="1168" spans="16:16">
      <c r="P1168" s="220"/>
    </row>
    <row r="1169" spans="16:16">
      <c r="P1169" s="220"/>
    </row>
    <row r="1170" spans="16:16">
      <c r="P1170" s="220"/>
    </row>
    <row r="1171" spans="16:16">
      <c r="P1171" s="220"/>
    </row>
    <row r="1172" spans="16:16">
      <c r="P1172" s="220"/>
    </row>
    <row r="1173" spans="16:16">
      <c r="P1173" s="220"/>
    </row>
    <row r="1174" spans="16:16">
      <c r="P1174" s="220"/>
    </row>
    <row r="1175" spans="16:16">
      <c r="P1175" s="220"/>
    </row>
    <row r="1176" spans="16:16">
      <c r="P1176" s="220"/>
    </row>
    <row r="1177" spans="16:16">
      <c r="P1177" s="220"/>
    </row>
    <row r="1178" spans="16:16">
      <c r="P1178" s="220"/>
    </row>
    <row r="1179" spans="16:16">
      <c r="P1179" s="220"/>
    </row>
    <row r="1180" spans="16:16">
      <c r="P1180" s="220"/>
    </row>
    <row r="1181" spans="16:16">
      <c r="P1181" s="220"/>
    </row>
    <row r="1182" spans="16:16">
      <c r="P1182" s="220"/>
    </row>
    <row r="1183" spans="16:16">
      <c r="P1183" s="220"/>
    </row>
    <row r="1184" spans="16:16">
      <c r="P1184" s="220"/>
    </row>
    <row r="1185" spans="16:16">
      <c r="P1185" s="220"/>
    </row>
    <row r="1186" spans="16:16">
      <c r="P1186" s="220"/>
    </row>
    <row r="1187" spans="16:16">
      <c r="P1187" s="220"/>
    </row>
    <row r="1188" spans="16:16">
      <c r="P1188" s="220"/>
    </row>
    <row r="1189" spans="16:16">
      <c r="P1189" s="220"/>
    </row>
    <row r="1190" spans="16:16">
      <c r="P1190" s="220"/>
    </row>
    <row r="1191" spans="16:16">
      <c r="P1191" s="220"/>
    </row>
    <row r="1192" spans="16:16">
      <c r="P1192" s="220"/>
    </row>
    <row r="1193" spans="16:16">
      <c r="P1193" s="220"/>
    </row>
    <row r="1194" spans="16:16">
      <c r="P1194" s="220"/>
    </row>
    <row r="1195" spans="16:16">
      <c r="P1195" s="220"/>
    </row>
    <row r="1196" spans="16:16">
      <c r="P1196" s="220"/>
    </row>
    <row r="1197" spans="16:16">
      <c r="P1197" s="220"/>
    </row>
    <row r="1198" spans="16:16">
      <c r="P1198" s="220"/>
    </row>
    <row r="1199" spans="16:16">
      <c r="P1199" s="220"/>
    </row>
    <row r="1200" spans="16:16">
      <c r="P1200" s="220"/>
    </row>
    <row r="1201" spans="16:16">
      <c r="P1201" s="220"/>
    </row>
    <row r="1202" spans="16:16">
      <c r="P1202" s="220"/>
    </row>
    <row r="1203" spans="16:16">
      <c r="P1203" s="220"/>
    </row>
    <row r="1204" spans="16:16">
      <c r="P1204" s="220"/>
    </row>
    <row r="1205" spans="16:16">
      <c r="P1205" s="220"/>
    </row>
    <row r="1206" spans="16:16">
      <c r="P1206" s="220"/>
    </row>
    <row r="1207" spans="16:16">
      <c r="P1207" s="220"/>
    </row>
    <row r="1208" spans="16:16">
      <c r="P1208" s="220"/>
    </row>
    <row r="1209" spans="16:16">
      <c r="P1209" s="220"/>
    </row>
    <row r="1210" spans="16:16">
      <c r="P1210" s="220"/>
    </row>
    <row r="1211" spans="16:16">
      <c r="P1211" s="220"/>
    </row>
    <row r="1212" spans="16:16">
      <c r="P1212" s="220"/>
    </row>
    <row r="1213" spans="16:16">
      <c r="P1213" s="220"/>
    </row>
    <row r="1214" spans="16:16">
      <c r="P1214" s="220"/>
    </row>
    <row r="1215" spans="16:16">
      <c r="P1215" s="220"/>
    </row>
    <row r="1216" spans="16:16">
      <c r="P1216" s="220"/>
    </row>
    <row r="1217" spans="16:16">
      <c r="P1217" s="220"/>
    </row>
    <row r="1218" spans="16:16">
      <c r="P1218" s="220"/>
    </row>
    <row r="1219" spans="16:16">
      <c r="P1219" s="220"/>
    </row>
    <row r="1220" spans="16:16">
      <c r="P1220" s="220"/>
    </row>
    <row r="1221" spans="16:16">
      <c r="P1221" s="220"/>
    </row>
    <row r="1222" spans="16:16">
      <c r="P1222" s="220"/>
    </row>
    <row r="1223" spans="16:16">
      <c r="P1223" s="220"/>
    </row>
    <row r="1224" spans="16:16">
      <c r="P1224" s="220"/>
    </row>
    <row r="1225" spans="16:16">
      <c r="P1225" s="220"/>
    </row>
    <row r="1226" spans="16:16">
      <c r="P1226" s="220"/>
    </row>
    <row r="1227" spans="16:16">
      <c r="P1227" s="220"/>
    </row>
    <row r="1228" spans="16:16">
      <c r="P1228" s="220"/>
    </row>
    <row r="1229" spans="16:16">
      <c r="P1229" s="220"/>
    </row>
    <row r="1230" spans="16:16">
      <c r="P1230" s="220"/>
    </row>
    <row r="1231" spans="16:16">
      <c r="P1231" s="220"/>
    </row>
    <row r="1232" spans="16:16">
      <c r="P1232" s="220"/>
    </row>
    <row r="1233" spans="16:16">
      <c r="P1233" s="220"/>
    </row>
    <row r="1234" spans="16:16">
      <c r="P1234" s="220"/>
    </row>
    <row r="1235" spans="16:16">
      <c r="P1235" s="220"/>
    </row>
    <row r="1236" spans="16:16">
      <c r="P1236" s="220"/>
    </row>
    <row r="1237" spans="16:16">
      <c r="P1237" s="220"/>
    </row>
    <row r="1238" spans="16:16">
      <c r="P1238" s="220"/>
    </row>
    <row r="1239" spans="16:16">
      <c r="P1239" s="220"/>
    </row>
    <row r="1240" spans="16:16">
      <c r="P1240" s="220"/>
    </row>
    <row r="1241" spans="16:16">
      <c r="P1241" s="220"/>
    </row>
    <row r="1242" spans="16:16">
      <c r="P1242" s="220"/>
    </row>
    <row r="1243" spans="16:16">
      <c r="P1243" s="220"/>
    </row>
    <row r="1244" spans="16:16">
      <c r="P1244" s="220"/>
    </row>
    <row r="1245" spans="16:16">
      <c r="P1245" s="220"/>
    </row>
    <row r="1246" spans="16:16">
      <c r="P1246" s="220"/>
    </row>
    <row r="1247" spans="16:16">
      <c r="P1247" s="220"/>
    </row>
    <row r="1248" spans="16:16">
      <c r="P1248" s="220"/>
    </row>
    <row r="1249" spans="16:16">
      <c r="P1249" s="220"/>
    </row>
    <row r="1250" spans="16:16">
      <c r="P1250" s="220"/>
    </row>
    <row r="1251" spans="16:16">
      <c r="P1251" s="220"/>
    </row>
    <row r="1252" spans="16:16">
      <c r="P1252" s="220"/>
    </row>
    <row r="1253" spans="16:16">
      <c r="P1253" s="220"/>
    </row>
    <row r="1254" spans="16:16">
      <c r="P1254" s="220"/>
    </row>
    <row r="1255" spans="16:16">
      <c r="P1255" s="220"/>
    </row>
    <row r="1256" spans="16:16">
      <c r="P1256" s="220"/>
    </row>
    <row r="1257" spans="16:16">
      <c r="P1257" s="220"/>
    </row>
    <row r="1258" spans="16:16">
      <c r="P1258" s="220"/>
    </row>
    <row r="1259" spans="16:16">
      <c r="P1259" s="220"/>
    </row>
    <row r="1260" spans="16:16">
      <c r="P1260" s="220"/>
    </row>
    <row r="1261" spans="16:16">
      <c r="P1261" s="220"/>
    </row>
    <row r="1262" spans="16:16">
      <c r="P1262" s="220"/>
    </row>
    <row r="1263" spans="16:16">
      <c r="P1263" s="220"/>
    </row>
    <row r="1264" spans="16:16">
      <c r="P1264" s="220"/>
    </row>
    <row r="1265" spans="16:16">
      <c r="P1265" s="220"/>
    </row>
    <row r="1266" spans="16:16">
      <c r="P1266" s="220"/>
    </row>
    <row r="1267" spans="16:16">
      <c r="P1267" s="220"/>
    </row>
    <row r="1268" spans="16:16">
      <c r="P1268" s="220"/>
    </row>
    <row r="1269" spans="16:16">
      <c r="P1269" s="220"/>
    </row>
    <row r="1270" spans="16:16">
      <c r="P1270" s="220"/>
    </row>
    <row r="1271" spans="16:16">
      <c r="P1271" s="220"/>
    </row>
    <row r="1272" spans="16:16">
      <c r="P1272" s="220"/>
    </row>
    <row r="1273" spans="16:16">
      <c r="P1273" s="220"/>
    </row>
    <row r="1274" spans="16:16">
      <c r="P1274" s="220"/>
    </row>
    <row r="1275" spans="16:16">
      <c r="P1275" s="220"/>
    </row>
    <row r="1276" spans="16:16">
      <c r="P1276" s="220"/>
    </row>
    <row r="1277" spans="16:16">
      <c r="P1277" s="220"/>
    </row>
    <row r="1278" spans="16:16">
      <c r="P1278" s="220"/>
    </row>
    <row r="1279" spans="16:16">
      <c r="P1279" s="220"/>
    </row>
    <row r="1280" spans="16:16">
      <c r="P1280" s="220"/>
    </row>
    <row r="1281" spans="16:16">
      <c r="P1281" s="220"/>
    </row>
    <row r="1282" spans="16:16">
      <c r="P1282" s="220"/>
    </row>
    <row r="1283" spans="16:16">
      <c r="P1283" s="220"/>
    </row>
    <row r="1284" spans="16:16">
      <c r="P1284" s="220"/>
    </row>
    <row r="1285" spans="16:16">
      <c r="P1285" s="220"/>
    </row>
    <row r="1286" spans="16:16">
      <c r="P1286" s="220"/>
    </row>
    <row r="1287" spans="16:16">
      <c r="P1287" s="220"/>
    </row>
    <row r="1288" spans="16:16">
      <c r="P1288" s="220"/>
    </row>
    <row r="1289" spans="16:16">
      <c r="P1289" s="220"/>
    </row>
    <row r="1290" spans="16:16">
      <c r="P1290" s="220"/>
    </row>
    <row r="1291" spans="16:16">
      <c r="P1291" s="220"/>
    </row>
    <row r="1292" spans="16:16">
      <c r="P1292" s="220"/>
    </row>
    <row r="1293" spans="16:16">
      <c r="P1293" s="220"/>
    </row>
    <row r="1294" spans="16:16">
      <c r="P1294" s="220"/>
    </row>
    <row r="1295" spans="16:16">
      <c r="P1295" s="220"/>
    </row>
    <row r="1296" spans="16:16">
      <c r="P1296" s="220"/>
    </row>
    <row r="1297" spans="16:16">
      <c r="P1297" s="220"/>
    </row>
    <row r="1298" spans="16:16">
      <c r="P1298" s="220"/>
    </row>
    <row r="1299" spans="16:16">
      <c r="P1299" s="220"/>
    </row>
    <row r="1300" spans="16:16">
      <c r="P1300" s="220"/>
    </row>
    <row r="1301" spans="16:16">
      <c r="P1301" s="220"/>
    </row>
    <row r="1302" spans="16:16">
      <c r="P1302" s="220"/>
    </row>
    <row r="1303" spans="16:16">
      <c r="P1303" s="220"/>
    </row>
    <row r="1304" spans="16:16">
      <c r="P1304" s="220"/>
    </row>
    <row r="1305" spans="16:16">
      <c r="P1305" s="220"/>
    </row>
    <row r="1306" spans="16:16">
      <c r="P1306" s="220"/>
    </row>
    <row r="1307" spans="16:16">
      <c r="P1307" s="220"/>
    </row>
    <row r="1308" spans="16:16">
      <c r="P1308" s="220"/>
    </row>
    <row r="1309" spans="16:16">
      <c r="P1309" s="220"/>
    </row>
    <row r="1310" spans="16:16">
      <c r="P1310" s="220"/>
    </row>
    <row r="1311" spans="16:16">
      <c r="P1311" s="220"/>
    </row>
    <row r="1312" spans="16:16">
      <c r="P1312" s="220"/>
    </row>
    <row r="1313" spans="16:16">
      <c r="P1313" s="220"/>
    </row>
    <row r="1314" spans="16:16">
      <c r="P1314" s="220"/>
    </row>
    <row r="1315" spans="16:16">
      <c r="P1315" s="220"/>
    </row>
    <row r="1316" spans="16:16">
      <c r="P1316" s="220"/>
    </row>
    <row r="1317" spans="16:16">
      <c r="P1317" s="220"/>
    </row>
    <row r="1318" spans="16:16">
      <c r="P1318" s="220"/>
    </row>
    <row r="1319" spans="16:16">
      <c r="P1319" s="220"/>
    </row>
    <row r="1320" spans="16:16">
      <c r="P1320" s="220"/>
    </row>
    <row r="1321" spans="16:16">
      <c r="P1321" s="220"/>
    </row>
    <row r="1322" spans="16:16">
      <c r="P1322" s="220"/>
    </row>
    <row r="1323" spans="16:16">
      <c r="P1323" s="220"/>
    </row>
    <row r="1324" spans="16:16">
      <c r="P1324" s="220"/>
    </row>
    <row r="1325" spans="16:16">
      <c r="P1325" s="220"/>
    </row>
    <row r="1326" spans="16:16">
      <c r="P1326" s="220"/>
    </row>
    <row r="1327" spans="16:16">
      <c r="P1327" s="220"/>
    </row>
    <row r="1328" spans="16:16">
      <c r="P1328" s="220"/>
    </row>
    <row r="1329" spans="16:16">
      <c r="P1329" s="220"/>
    </row>
    <row r="1330" spans="16:16">
      <c r="P1330" s="220"/>
    </row>
    <row r="1331" spans="16:16">
      <c r="P1331" s="220"/>
    </row>
    <row r="1332" spans="16:16">
      <c r="P1332" s="220"/>
    </row>
    <row r="1333" spans="16:16">
      <c r="P1333" s="220"/>
    </row>
    <row r="1334" spans="16:16">
      <c r="P1334" s="220"/>
    </row>
    <row r="1335" spans="16:16">
      <c r="P1335" s="220"/>
    </row>
    <row r="1336" spans="16:16">
      <c r="P1336" s="220"/>
    </row>
    <row r="1337" spans="16:16">
      <c r="P1337" s="220"/>
    </row>
    <row r="1338" spans="16:16">
      <c r="P1338" s="220"/>
    </row>
    <row r="1339" spans="16:16">
      <c r="P1339" s="220"/>
    </row>
    <row r="1340" spans="16:16">
      <c r="P1340" s="220"/>
    </row>
    <row r="1341" spans="16:16">
      <c r="P1341" s="220"/>
    </row>
    <row r="1342" spans="16:16">
      <c r="P1342" s="220"/>
    </row>
    <row r="1343" spans="16:16">
      <c r="P1343" s="220"/>
    </row>
    <row r="1344" spans="16:16">
      <c r="P1344" s="220"/>
    </row>
    <row r="1345" spans="16:16">
      <c r="P1345" s="220"/>
    </row>
    <row r="1346" spans="16:16">
      <c r="P1346" s="220"/>
    </row>
    <row r="1347" spans="16:16">
      <c r="P1347" s="220"/>
    </row>
    <row r="1348" spans="16:16">
      <c r="P1348" s="220"/>
    </row>
    <row r="1349" spans="16:16">
      <c r="P1349" s="220"/>
    </row>
    <row r="1350" spans="16:16">
      <c r="P1350" s="220"/>
    </row>
    <row r="1351" spans="16:16">
      <c r="P1351" s="220"/>
    </row>
    <row r="1352" spans="16:16">
      <c r="P1352" s="220"/>
    </row>
    <row r="1353" spans="16:16">
      <c r="P1353" s="220"/>
    </row>
    <row r="1354" spans="16:16">
      <c r="P1354" s="220"/>
    </row>
    <row r="1355" spans="16:16">
      <c r="P1355" s="220"/>
    </row>
    <row r="1356" spans="16:16">
      <c r="P1356" s="220"/>
    </row>
    <row r="1357" spans="16:16">
      <c r="P1357" s="220"/>
    </row>
    <row r="1358" spans="16:16">
      <c r="P1358" s="220"/>
    </row>
    <row r="1359" spans="16:16">
      <c r="P1359" s="220"/>
    </row>
    <row r="1360" spans="16:16">
      <c r="P1360" s="220"/>
    </row>
    <row r="1361" spans="16:16">
      <c r="P1361" s="220"/>
    </row>
    <row r="1362" spans="16:16">
      <c r="P1362" s="220"/>
    </row>
    <row r="1363" spans="16:16">
      <c r="P1363" s="220"/>
    </row>
    <row r="1364" spans="16:16">
      <c r="P1364" s="220"/>
    </row>
    <row r="1365" spans="16:16">
      <c r="P1365" s="220"/>
    </row>
    <row r="1366" spans="16:16">
      <c r="P1366" s="220"/>
    </row>
    <row r="1367" spans="16:16">
      <c r="P1367" s="220"/>
    </row>
    <row r="1368" spans="16:16">
      <c r="P1368" s="220"/>
    </row>
    <row r="1369" spans="16:16">
      <c r="P1369" s="220"/>
    </row>
    <row r="1370" spans="16:16">
      <c r="P1370" s="220"/>
    </row>
    <row r="1371" spans="16:16">
      <c r="P1371" s="220"/>
    </row>
    <row r="1372" spans="16:16">
      <c r="P1372" s="220"/>
    </row>
    <row r="1373" spans="16:16">
      <c r="P1373" s="220"/>
    </row>
    <row r="1374" spans="16:16">
      <c r="P1374" s="220"/>
    </row>
    <row r="1375" spans="16:16">
      <c r="P1375" s="220"/>
    </row>
    <row r="1376" spans="16:16">
      <c r="P1376" s="220"/>
    </row>
    <row r="1377" spans="16:16">
      <c r="P1377" s="220"/>
    </row>
    <row r="1378" spans="16:16">
      <c r="P1378" s="220"/>
    </row>
    <row r="1379" spans="16:16">
      <c r="P1379" s="220"/>
    </row>
    <row r="1380" spans="16:16">
      <c r="P1380" s="220"/>
    </row>
    <row r="1381" spans="16:16">
      <c r="P1381" s="220"/>
    </row>
    <row r="1382" spans="16:16">
      <c r="P1382" s="220"/>
    </row>
    <row r="1383" spans="16:16">
      <c r="P1383" s="220"/>
    </row>
    <row r="1384" spans="16:16">
      <c r="P1384" s="220"/>
    </row>
    <row r="1385" spans="16:16">
      <c r="P1385" s="220"/>
    </row>
    <row r="1386" spans="16:16">
      <c r="P1386" s="220"/>
    </row>
    <row r="1387" spans="16:16">
      <c r="P1387" s="220"/>
    </row>
    <row r="1388" spans="16:16">
      <c r="P1388" s="220"/>
    </row>
    <row r="1389" spans="16:16">
      <c r="P1389" s="220"/>
    </row>
    <row r="1390" spans="16:16">
      <c r="P1390" s="220"/>
    </row>
    <row r="1391" spans="16:16">
      <c r="P1391" s="220"/>
    </row>
    <row r="1392" spans="16:16">
      <c r="P1392" s="220"/>
    </row>
    <row r="1393" spans="16:16">
      <c r="P1393" s="220"/>
    </row>
    <row r="1394" spans="16:16">
      <c r="P1394" s="220"/>
    </row>
    <row r="1395" spans="16:16">
      <c r="P1395" s="220"/>
    </row>
    <row r="1396" spans="16:16">
      <c r="P1396" s="220"/>
    </row>
    <row r="1397" spans="16:16">
      <c r="P1397" s="220"/>
    </row>
    <row r="1398" spans="16:16">
      <c r="P1398" s="220"/>
    </row>
    <row r="1399" spans="16:16">
      <c r="P1399" s="220"/>
    </row>
    <row r="1400" spans="16:16">
      <c r="P1400" s="220"/>
    </row>
    <row r="1401" spans="16:16">
      <c r="P1401" s="220"/>
    </row>
    <row r="1402" spans="16:16">
      <c r="P1402" s="220"/>
    </row>
    <row r="1403" spans="16:16">
      <c r="P1403" s="220"/>
    </row>
    <row r="1404" spans="16:16">
      <c r="P1404" s="220"/>
    </row>
    <row r="1405" spans="16:16">
      <c r="P1405" s="220"/>
    </row>
    <row r="1406" spans="16:16">
      <c r="P1406" s="220"/>
    </row>
    <row r="1407" spans="16:16">
      <c r="P1407" s="220"/>
    </row>
    <row r="1408" spans="16:16">
      <c r="P1408" s="220"/>
    </row>
    <row r="1409" spans="16:16">
      <c r="P1409" s="220"/>
    </row>
    <row r="1410" spans="16:16">
      <c r="P1410" s="220"/>
    </row>
    <row r="1411" spans="16:16">
      <c r="P1411" s="220"/>
    </row>
    <row r="1412" spans="16:16">
      <c r="P1412" s="220"/>
    </row>
    <row r="1413" spans="16:16">
      <c r="P1413" s="220"/>
    </row>
    <row r="1414" spans="16:16">
      <c r="P1414" s="220"/>
    </row>
    <row r="1415" spans="16:16">
      <c r="P1415" s="220"/>
    </row>
    <row r="1416" spans="16:16">
      <c r="P1416" s="220"/>
    </row>
    <row r="1417" spans="16:16">
      <c r="P1417" s="220"/>
    </row>
    <row r="1418" spans="16:16">
      <c r="P1418" s="220"/>
    </row>
    <row r="1419" spans="16:16">
      <c r="P1419" s="220"/>
    </row>
    <row r="1420" spans="16:16">
      <c r="P1420" s="220"/>
    </row>
    <row r="1421" spans="16:16">
      <c r="P1421" s="220"/>
    </row>
    <row r="1422" spans="16:16">
      <c r="P1422" s="220"/>
    </row>
    <row r="1423" spans="16:16">
      <c r="P1423" s="220"/>
    </row>
    <row r="1424" spans="16:16">
      <c r="P1424" s="220"/>
    </row>
    <row r="1425" spans="16:16">
      <c r="P1425" s="220"/>
    </row>
    <row r="1426" spans="16:16">
      <c r="P1426" s="220"/>
    </row>
    <row r="1427" spans="16:16">
      <c r="P1427" s="220"/>
    </row>
    <row r="1428" spans="16:16">
      <c r="P1428" s="220"/>
    </row>
    <row r="1429" spans="16:16">
      <c r="P1429" s="220"/>
    </row>
    <row r="1430" spans="16:16">
      <c r="P1430" s="220"/>
    </row>
    <row r="1431" spans="16:16">
      <c r="P1431" s="220"/>
    </row>
    <row r="1432" spans="16:16">
      <c r="P1432" s="220"/>
    </row>
    <row r="1433" spans="16:16">
      <c r="P1433" s="220"/>
    </row>
    <row r="1434" spans="16:16">
      <c r="P1434" s="220"/>
    </row>
    <row r="1435" spans="16:16">
      <c r="P1435" s="220"/>
    </row>
    <row r="1436" spans="16:16">
      <c r="P1436" s="220"/>
    </row>
    <row r="1437" spans="16:16">
      <c r="P1437" s="220"/>
    </row>
    <row r="1438" spans="16:16">
      <c r="P1438" s="220"/>
    </row>
    <row r="1439" spans="16:16">
      <c r="P1439" s="220"/>
    </row>
    <row r="1440" spans="16:16">
      <c r="P1440" s="220"/>
    </row>
    <row r="1441" spans="16:16">
      <c r="P1441" s="220"/>
    </row>
    <row r="1442" spans="16:16">
      <c r="P1442" s="220"/>
    </row>
    <row r="1443" spans="16:16">
      <c r="P1443" s="220"/>
    </row>
    <row r="1444" spans="16:16">
      <c r="P1444" s="220"/>
    </row>
    <row r="1445" spans="16:16">
      <c r="P1445" s="220"/>
    </row>
    <row r="1446" spans="16:16">
      <c r="P1446" s="220"/>
    </row>
    <row r="1447" spans="16:16">
      <c r="P1447" s="220"/>
    </row>
    <row r="1448" spans="16:16">
      <c r="P1448" s="220"/>
    </row>
    <row r="1449" spans="16:16">
      <c r="P1449" s="220"/>
    </row>
    <row r="1450" spans="16:16">
      <c r="P1450" s="220"/>
    </row>
    <row r="1451" spans="16:16">
      <c r="P1451" s="220"/>
    </row>
    <row r="1452" spans="16:16">
      <c r="P1452" s="220"/>
    </row>
    <row r="1453" spans="16:16">
      <c r="P1453" s="220"/>
    </row>
    <row r="1454" spans="16:16">
      <c r="P1454" s="220"/>
    </row>
    <row r="1455" spans="16:16">
      <c r="P1455" s="220"/>
    </row>
    <row r="1456" spans="16:16">
      <c r="P1456" s="220"/>
    </row>
    <row r="1457" spans="16:16">
      <c r="P1457" s="220"/>
    </row>
    <row r="1458" spans="16:16">
      <c r="P1458" s="220"/>
    </row>
    <row r="1459" spans="16:16">
      <c r="P1459" s="220"/>
    </row>
    <row r="1460" spans="16:16">
      <c r="P1460" s="220"/>
    </row>
    <row r="1461" spans="16:16">
      <c r="P1461" s="220"/>
    </row>
    <row r="1462" spans="16:16">
      <c r="P1462" s="220"/>
    </row>
    <row r="1463" spans="16:16">
      <c r="P1463" s="220"/>
    </row>
    <row r="1464" spans="16:16">
      <c r="P1464" s="220"/>
    </row>
    <row r="1465" spans="16:16">
      <c r="P1465" s="220"/>
    </row>
    <row r="1466" spans="16:16">
      <c r="P1466" s="220"/>
    </row>
    <row r="1467" spans="16:16">
      <c r="P1467" s="220"/>
    </row>
    <row r="1468" spans="16:16">
      <c r="P1468" s="220"/>
    </row>
    <row r="1469" spans="16:16">
      <c r="P1469" s="220"/>
    </row>
    <row r="1470" spans="16:16">
      <c r="P1470" s="220"/>
    </row>
    <row r="1471" spans="16:16">
      <c r="P1471" s="220"/>
    </row>
    <row r="1472" spans="16:16">
      <c r="P1472" s="220"/>
    </row>
    <row r="1473" spans="16:16">
      <c r="P1473" s="220"/>
    </row>
    <row r="1474" spans="16:16">
      <c r="P1474" s="220"/>
    </row>
    <row r="1475" spans="16:16">
      <c r="P1475" s="220"/>
    </row>
    <row r="1476" spans="16:16">
      <c r="P1476" s="220"/>
    </row>
    <row r="1477" spans="16:16">
      <c r="P1477" s="220"/>
    </row>
    <row r="1478" spans="16:16">
      <c r="P1478" s="220"/>
    </row>
    <row r="1479" spans="16:16">
      <c r="P1479" s="220"/>
    </row>
    <row r="1480" spans="16:16">
      <c r="P1480" s="220"/>
    </row>
    <row r="1481" spans="16:16">
      <c r="P1481" s="220"/>
    </row>
    <row r="1482" spans="16:16">
      <c r="P1482" s="220"/>
    </row>
    <row r="1483" spans="16:16">
      <c r="P1483" s="220"/>
    </row>
    <row r="1484" spans="16:16">
      <c r="P1484" s="220"/>
    </row>
    <row r="1485" spans="16:16">
      <c r="P1485" s="220"/>
    </row>
    <row r="1486" spans="16:16">
      <c r="P1486" s="220"/>
    </row>
    <row r="1487" spans="16:16">
      <c r="P1487" s="220"/>
    </row>
    <row r="1488" spans="16:16">
      <c r="P1488" s="220"/>
    </row>
    <row r="1489" spans="16:16">
      <c r="P1489" s="220"/>
    </row>
    <row r="1490" spans="16:16">
      <c r="P1490" s="220"/>
    </row>
    <row r="1491" spans="16:16">
      <c r="P1491" s="220"/>
    </row>
    <row r="1492" spans="16:16">
      <c r="P1492" s="220"/>
    </row>
    <row r="1493" spans="16:16">
      <c r="P1493" s="220"/>
    </row>
    <row r="1494" spans="16:16">
      <c r="P1494" s="220"/>
    </row>
    <row r="1495" spans="16:16">
      <c r="P1495" s="220"/>
    </row>
    <row r="1496" spans="16:16">
      <c r="P1496" s="220"/>
    </row>
    <row r="1497" spans="16:16">
      <c r="P1497" s="220"/>
    </row>
    <row r="1498" spans="16:16">
      <c r="P1498" s="220"/>
    </row>
    <row r="1499" spans="16:16">
      <c r="P1499" s="220"/>
    </row>
    <row r="1500" spans="16:16">
      <c r="P1500" s="220"/>
    </row>
    <row r="1501" spans="16:16">
      <c r="P1501" s="220"/>
    </row>
    <row r="1502" spans="16:16">
      <c r="P1502" s="220"/>
    </row>
    <row r="1503" spans="16:16">
      <c r="P1503" s="220"/>
    </row>
    <row r="1504" spans="16:16">
      <c r="P1504" s="220"/>
    </row>
    <row r="1505" spans="16:16">
      <c r="P1505" s="220"/>
    </row>
    <row r="1506" spans="16:16">
      <c r="P1506" s="220"/>
    </row>
    <row r="1507" spans="16:16">
      <c r="P1507" s="220"/>
    </row>
    <row r="1508" spans="16:16">
      <c r="P1508" s="220"/>
    </row>
    <row r="1509" spans="16:16">
      <c r="P1509" s="220"/>
    </row>
    <row r="1510" spans="16:16">
      <c r="P1510" s="220"/>
    </row>
    <row r="1511" spans="16:16">
      <c r="P1511" s="220"/>
    </row>
    <row r="1512" spans="16:16">
      <c r="P1512" s="220"/>
    </row>
    <row r="1513" spans="16:16">
      <c r="P1513" s="220"/>
    </row>
    <row r="1514" spans="16:16">
      <c r="P1514" s="220"/>
    </row>
    <row r="1515" spans="16:16">
      <c r="P1515" s="220"/>
    </row>
    <row r="1516" spans="16:16">
      <c r="P1516" s="220"/>
    </row>
    <row r="1517" spans="16:16">
      <c r="P1517" s="220"/>
    </row>
    <row r="1518" spans="16:16">
      <c r="P1518" s="220"/>
    </row>
    <row r="1519" spans="16:16">
      <c r="P1519" s="220"/>
    </row>
    <row r="1520" spans="16:16">
      <c r="P1520" s="220"/>
    </row>
    <row r="1521" spans="16:16">
      <c r="P1521" s="220"/>
    </row>
    <row r="1522" spans="16:16">
      <c r="P1522" s="220"/>
    </row>
    <row r="1523" spans="16:16">
      <c r="P1523" s="220"/>
    </row>
    <row r="1524" spans="16:16">
      <c r="P1524" s="220"/>
    </row>
    <row r="1525" spans="16:16">
      <c r="P1525" s="220"/>
    </row>
    <row r="1526" spans="16:16">
      <c r="P1526" s="220"/>
    </row>
    <row r="1527" spans="16:16">
      <c r="P1527" s="220"/>
    </row>
    <row r="1528" spans="16:16">
      <c r="P1528" s="220"/>
    </row>
    <row r="1529" spans="16:16">
      <c r="P1529" s="220"/>
    </row>
    <row r="1530" spans="16:16">
      <c r="P1530" s="220"/>
    </row>
    <row r="1531" spans="16:16">
      <c r="P1531" s="220"/>
    </row>
    <row r="1532" spans="16:16">
      <c r="P1532" s="220"/>
    </row>
    <row r="1533" spans="16:16">
      <c r="P1533" s="220"/>
    </row>
    <row r="1534" spans="16:16">
      <c r="P1534" s="220"/>
    </row>
    <row r="1535" spans="16:16">
      <c r="P1535" s="220"/>
    </row>
    <row r="1536" spans="16:16">
      <c r="P1536" s="220"/>
    </row>
    <row r="1537" spans="16:16">
      <c r="P1537" s="220"/>
    </row>
    <row r="1538" spans="16:16">
      <c r="P1538" s="220"/>
    </row>
    <row r="1539" spans="16:16">
      <c r="P1539" s="220"/>
    </row>
    <row r="1540" spans="16:16">
      <c r="P1540" s="220"/>
    </row>
    <row r="1541" spans="16:16">
      <c r="P1541" s="220"/>
    </row>
    <row r="1542" spans="16:16">
      <c r="P1542" s="220"/>
    </row>
    <row r="1543" spans="16:16">
      <c r="P1543" s="220"/>
    </row>
    <row r="1544" spans="16:16">
      <c r="P1544" s="220"/>
    </row>
    <row r="1545" spans="16:16">
      <c r="P1545" s="220"/>
    </row>
    <row r="1546" spans="16:16">
      <c r="P1546" s="220"/>
    </row>
    <row r="1547" spans="16:16">
      <c r="P1547" s="220"/>
    </row>
    <row r="1548" spans="16:16">
      <c r="P1548" s="220"/>
    </row>
    <row r="1549" spans="16:16">
      <c r="P1549" s="220"/>
    </row>
    <row r="1550" spans="16:16">
      <c r="P1550" s="220"/>
    </row>
    <row r="1551" spans="16:16">
      <c r="P1551" s="220"/>
    </row>
    <row r="1552" spans="16:16">
      <c r="P1552" s="220"/>
    </row>
    <row r="1553" spans="16:16">
      <c r="P1553" s="220"/>
    </row>
    <row r="1554" spans="16:16">
      <c r="P1554" s="220"/>
    </row>
    <row r="1555" spans="16:16">
      <c r="P1555" s="220"/>
    </row>
    <row r="1556" spans="16:16">
      <c r="P1556" s="220"/>
    </row>
    <row r="1557" spans="16:16">
      <c r="P1557" s="220"/>
    </row>
    <row r="1558" spans="16:16">
      <c r="P1558" s="220"/>
    </row>
    <row r="1559" spans="16:16">
      <c r="P1559" s="220"/>
    </row>
    <row r="1560" spans="16:16">
      <c r="P1560" s="220"/>
    </row>
    <row r="1561" spans="16:16">
      <c r="P1561" s="220"/>
    </row>
    <row r="1562" spans="16:16">
      <c r="P1562" s="220"/>
    </row>
    <row r="1563" spans="16:16">
      <c r="P1563" s="220"/>
    </row>
    <row r="1564" spans="16:16">
      <c r="P1564" s="220"/>
    </row>
    <row r="1565" spans="16:16">
      <c r="P1565" s="220"/>
    </row>
    <row r="1566" spans="16:16">
      <c r="P1566" s="220"/>
    </row>
    <row r="1567" spans="16:16">
      <c r="P1567" s="220"/>
    </row>
    <row r="1568" spans="16:16">
      <c r="P1568" s="220"/>
    </row>
    <row r="1569" spans="16:16">
      <c r="P1569" s="220"/>
    </row>
    <row r="1570" spans="16:16">
      <c r="P1570" s="220"/>
    </row>
    <row r="1571" spans="16:16">
      <c r="P1571" s="220"/>
    </row>
    <row r="1572" spans="16:16">
      <c r="P1572" s="220"/>
    </row>
    <row r="1573" spans="16:16">
      <c r="P1573" s="220"/>
    </row>
    <row r="1574" spans="16:16">
      <c r="P1574" s="220"/>
    </row>
    <row r="1575" spans="16:16">
      <c r="P1575" s="220"/>
    </row>
    <row r="1576" spans="16:16">
      <c r="P1576" s="220"/>
    </row>
    <row r="1577" spans="16:16">
      <c r="P1577" s="220"/>
    </row>
    <row r="1578" spans="16:16">
      <c r="P1578" s="220"/>
    </row>
    <row r="1579" spans="16:16">
      <c r="P1579" s="220"/>
    </row>
    <row r="1580" spans="16:16">
      <c r="P1580" s="220"/>
    </row>
    <row r="1581" spans="16:16">
      <c r="P1581" s="220"/>
    </row>
    <row r="1582" spans="16:16">
      <c r="P1582" s="220"/>
    </row>
    <row r="1583" spans="16:16">
      <c r="P1583" s="220"/>
    </row>
    <row r="1584" spans="16:16">
      <c r="P1584" s="220"/>
    </row>
    <row r="1585" spans="16:16">
      <c r="P1585" s="220"/>
    </row>
    <row r="1586" spans="16:16">
      <c r="P1586" s="220"/>
    </row>
    <row r="1587" spans="16:16">
      <c r="P1587" s="220"/>
    </row>
    <row r="1588" spans="16:16">
      <c r="P1588" s="220"/>
    </row>
    <row r="1589" spans="16:16">
      <c r="P1589" s="220"/>
    </row>
    <row r="1590" spans="16:16">
      <c r="P1590" s="220"/>
    </row>
    <row r="1591" spans="16:16">
      <c r="P1591" s="220"/>
    </row>
    <row r="1592" spans="16:16">
      <c r="P1592" s="220"/>
    </row>
    <row r="1593" spans="16:16">
      <c r="P1593" s="220"/>
    </row>
    <row r="1594" spans="16:16">
      <c r="P1594" s="220"/>
    </row>
    <row r="1595" spans="16:16">
      <c r="P1595" s="220"/>
    </row>
    <row r="1596" spans="16:16">
      <c r="P1596" s="220"/>
    </row>
    <row r="1597" spans="16:16">
      <c r="P1597" s="220"/>
    </row>
    <row r="1598" spans="16:16">
      <c r="P1598" s="220"/>
    </row>
    <row r="1599" spans="16:16">
      <c r="P1599" s="220"/>
    </row>
    <row r="1600" spans="16:16">
      <c r="P1600" s="220"/>
    </row>
    <row r="1601" spans="16:16">
      <c r="P1601" s="220"/>
    </row>
    <row r="1602" spans="16:16">
      <c r="P1602" s="220"/>
    </row>
    <row r="1603" spans="16:16">
      <c r="P1603" s="220"/>
    </row>
    <row r="1604" spans="16:16">
      <c r="P1604" s="220"/>
    </row>
    <row r="1605" spans="16:16">
      <c r="P1605" s="220"/>
    </row>
    <row r="1606" spans="16:16">
      <c r="P1606" s="220"/>
    </row>
    <row r="1607" spans="16:16">
      <c r="P1607" s="220"/>
    </row>
    <row r="1608" spans="16:16">
      <c r="P1608" s="220"/>
    </row>
    <row r="1609" spans="16:16">
      <c r="P1609" s="220"/>
    </row>
    <row r="1610" spans="16:16">
      <c r="P1610" s="220"/>
    </row>
    <row r="1611" spans="16:16">
      <c r="P1611" s="220"/>
    </row>
    <row r="1612" spans="16:16">
      <c r="P1612" s="220"/>
    </row>
    <row r="1613" spans="16:16">
      <c r="P1613" s="220"/>
    </row>
    <row r="1614" spans="16:16">
      <c r="P1614" s="220"/>
    </row>
    <row r="1615" spans="16:16">
      <c r="P1615" s="220"/>
    </row>
    <row r="1616" spans="16:16">
      <c r="P1616" s="220"/>
    </row>
    <row r="1617" spans="16:16">
      <c r="P1617" s="220"/>
    </row>
    <row r="1618" spans="16:16">
      <c r="P1618" s="220"/>
    </row>
    <row r="1619" spans="16:16">
      <c r="P1619" s="220"/>
    </row>
    <row r="1620" spans="16:16">
      <c r="P1620" s="220"/>
    </row>
    <row r="1621" spans="16:16">
      <c r="P1621" s="220"/>
    </row>
    <row r="1622" spans="16:16">
      <c r="P1622" s="220"/>
    </row>
    <row r="1623" spans="16:16">
      <c r="P1623" s="220"/>
    </row>
    <row r="1624" spans="16:16">
      <c r="P1624" s="220"/>
    </row>
    <row r="1625" spans="16:16">
      <c r="P1625" s="220"/>
    </row>
    <row r="1626" spans="16:16">
      <c r="P1626" s="220"/>
    </row>
    <row r="1627" spans="16:16">
      <c r="P1627" s="220"/>
    </row>
    <row r="1628" spans="16:16">
      <c r="P1628" s="220"/>
    </row>
    <row r="1629" spans="16:16">
      <c r="P1629" s="220"/>
    </row>
    <row r="1630" spans="16:16">
      <c r="P1630" s="220"/>
    </row>
    <row r="1631" spans="16:16">
      <c r="P1631" s="220"/>
    </row>
    <row r="1632" spans="16:16">
      <c r="P1632" s="220"/>
    </row>
    <row r="1633" spans="16:16">
      <c r="P1633" s="220"/>
    </row>
    <row r="1634" spans="16:16">
      <c r="P1634" s="220"/>
    </row>
    <row r="1635" spans="16:16">
      <c r="P1635" s="220"/>
    </row>
    <row r="1636" spans="16:16">
      <c r="P1636" s="220"/>
    </row>
    <row r="1637" spans="16:16">
      <c r="P1637" s="220"/>
    </row>
    <row r="1638" spans="16:16">
      <c r="P1638" s="220"/>
    </row>
    <row r="1639" spans="16:16">
      <c r="P1639" s="220"/>
    </row>
    <row r="1640" spans="16:16">
      <c r="P1640" s="220"/>
    </row>
    <row r="1641" spans="16:16">
      <c r="P1641" s="220"/>
    </row>
    <row r="1642" spans="16:16">
      <c r="P1642" s="220"/>
    </row>
    <row r="1643" spans="16:16">
      <c r="P1643" s="220"/>
    </row>
    <row r="1644" spans="16:16">
      <c r="P1644" s="220"/>
    </row>
    <row r="1645" spans="16:16">
      <c r="P1645" s="220"/>
    </row>
    <row r="1646" spans="16:16">
      <c r="P1646" s="220"/>
    </row>
    <row r="1647" spans="16:16">
      <c r="P1647" s="220"/>
    </row>
    <row r="1648" spans="16:16">
      <c r="P1648" s="220"/>
    </row>
    <row r="1649" spans="16:16">
      <c r="P1649" s="220"/>
    </row>
    <row r="1650" spans="16:16">
      <c r="P1650" s="220"/>
    </row>
    <row r="1651" spans="16:16">
      <c r="P1651" s="220"/>
    </row>
    <row r="1652" spans="16:16">
      <c r="P1652" s="220"/>
    </row>
    <row r="1653" spans="16:16">
      <c r="P1653" s="220"/>
    </row>
    <row r="1654" spans="16:16">
      <c r="P1654" s="220"/>
    </row>
    <row r="1655" spans="16:16">
      <c r="P1655" s="220"/>
    </row>
    <row r="1656" spans="16:16">
      <c r="P1656" s="220"/>
    </row>
    <row r="1657" spans="16:16">
      <c r="P1657" s="220"/>
    </row>
    <row r="1658" spans="16:16">
      <c r="P1658" s="220"/>
    </row>
    <row r="1659" spans="16:16">
      <c r="P1659" s="220"/>
    </row>
    <row r="1660" spans="16:16">
      <c r="P1660" s="220"/>
    </row>
    <row r="1661" spans="16:16">
      <c r="P1661" s="220"/>
    </row>
    <row r="1662" spans="16:16">
      <c r="P1662" s="220"/>
    </row>
    <row r="1663" spans="16:16">
      <c r="P1663" s="220"/>
    </row>
    <row r="1664" spans="16:16">
      <c r="P1664" s="220"/>
    </row>
    <row r="1665" spans="16:16">
      <c r="P1665" s="220"/>
    </row>
    <row r="1666" spans="16:16">
      <c r="P1666" s="220"/>
    </row>
    <row r="1667" spans="16:16">
      <c r="P1667" s="220"/>
    </row>
    <row r="1668" spans="16:16">
      <c r="P1668" s="220"/>
    </row>
    <row r="1669" spans="16:16">
      <c r="P1669" s="220"/>
    </row>
    <row r="1670" spans="16:16">
      <c r="P1670" s="220"/>
    </row>
    <row r="1671" spans="16:16">
      <c r="P1671" s="220"/>
    </row>
    <row r="1672" spans="16:16">
      <c r="P1672" s="220"/>
    </row>
    <row r="1673" spans="16:16">
      <c r="P1673" s="220"/>
    </row>
    <row r="1674" spans="16:16">
      <c r="P1674" s="220"/>
    </row>
    <row r="1675" spans="16:16">
      <c r="P1675" s="220"/>
    </row>
    <row r="1676" spans="16:16">
      <c r="P1676" s="220"/>
    </row>
    <row r="1677" spans="16:16">
      <c r="P1677" s="220"/>
    </row>
    <row r="1678" spans="16:16">
      <c r="P1678" s="220"/>
    </row>
    <row r="1679" spans="16:16">
      <c r="P1679" s="220"/>
    </row>
    <row r="1680" spans="16:16">
      <c r="P1680" s="220"/>
    </row>
    <row r="1681" spans="16:16">
      <c r="P1681" s="220"/>
    </row>
    <row r="1682" spans="16:16">
      <c r="P1682" s="220"/>
    </row>
    <row r="1683" spans="16:16">
      <c r="P1683" s="220"/>
    </row>
    <row r="1684" spans="16:16">
      <c r="P1684" s="220"/>
    </row>
    <row r="1685" spans="16:16">
      <c r="P1685" s="220"/>
    </row>
    <row r="1686" spans="16:16">
      <c r="P1686" s="220"/>
    </row>
    <row r="1687" spans="16:16">
      <c r="P1687" s="220"/>
    </row>
    <row r="1688" spans="16:16">
      <c r="P1688" s="220"/>
    </row>
    <row r="1689" spans="16:16">
      <c r="P1689" s="220"/>
    </row>
    <row r="1690" spans="16:16">
      <c r="P1690" s="220"/>
    </row>
    <row r="1691" spans="16:16">
      <c r="P1691" s="220"/>
    </row>
    <row r="1692" spans="16:16">
      <c r="P1692" s="220"/>
    </row>
    <row r="1693" spans="16:16">
      <c r="P1693" s="220"/>
    </row>
    <row r="1694" spans="16:16">
      <c r="P1694" s="220"/>
    </row>
    <row r="1695" spans="16:16">
      <c r="P1695" s="220"/>
    </row>
    <row r="1696" spans="16:16">
      <c r="P1696" s="220"/>
    </row>
    <row r="1697" spans="16:16">
      <c r="P1697" s="220"/>
    </row>
    <row r="1698" spans="16:16">
      <c r="P1698" s="220"/>
    </row>
    <row r="1699" spans="16:16">
      <c r="P1699" s="220"/>
    </row>
    <row r="1700" spans="16:16">
      <c r="P1700" s="220"/>
    </row>
    <row r="1701" spans="16:16">
      <c r="P1701" s="220"/>
    </row>
    <row r="1702" spans="16:16">
      <c r="P1702" s="220"/>
    </row>
    <row r="1703" spans="16:16">
      <c r="P1703" s="220"/>
    </row>
    <row r="1704" spans="16:16">
      <c r="P1704" s="220"/>
    </row>
    <row r="1705" spans="16:16">
      <c r="P1705" s="220"/>
    </row>
    <row r="1706" spans="16:16">
      <c r="P1706" s="220"/>
    </row>
    <row r="1707" spans="16:16">
      <c r="P1707" s="220"/>
    </row>
    <row r="1708" spans="16:16">
      <c r="P1708" s="220"/>
    </row>
    <row r="1709" spans="16:16">
      <c r="P1709" s="220"/>
    </row>
    <row r="1710" spans="16:16">
      <c r="P1710" s="220"/>
    </row>
    <row r="1711" spans="16:16">
      <c r="P1711" s="220"/>
    </row>
    <row r="1712" spans="16:16">
      <c r="P1712" s="220"/>
    </row>
    <row r="1713" spans="16:16">
      <c r="P1713" s="220"/>
    </row>
    <row r="1714" spans="16:16">
      <c r="P1714" s="220"/>
    </row>
    <row r="1715" spans="16:16">
      <c r="P1715" s="220"/>
    </row>
    <row r="1716" spans="16:16">
      <c r="P1716" s="220"/>
    </row>
    <row r="1717" spans="16:16">
      <c r="P1717" s="220"/>
    </row>
    <row r="1718" spans="16:16">
      <c r="P1718" s="220"/>
    </row>
    <row r="1719" spans="16:16">
      <c r="P1719" s="220"/>
    </row>
    <row r="1720" spans="16:16">
      <c r="P1720" s="220"/>
    </row>
    <row r="1721" spans="16:16">
      <c r="P1721" s="220"/>
    </row>
    <row r="1722" spans="16:16">
      <c r="P1722" s="220"/>
    </row>
    <row r="1723" spans="16:16">
      <c r="P1723" s="220"/>
    </row>
    <row r="1724" spans="16:16">
      <c r="P1724" s="220"/>
    </row>
    <row r="1725" spans="16:16">
      <c r="P1725" s="220"/>
    </row>
    <row r="1726" spans="16:16">
      <c r="P1726" s="220"/>
    </row>
    <row r="1727" spans="16:16">
      <c r="P1727" s="220"/>
    </row>
    <row r="1728" spans="16:16">
      <c r="P1728" s="220"/>
    </row>
    <row r="1729" spans="16:16">
      <c r="P1729" s="220"/>
    </row>
    <row r="1730" spans="16:16">
      <c r="P1730" s="220"/>
    </row>
    <row r="1731" spans="16:16">
      <c r="P1731" s="220"/>
    </row>
    <row r="1732" spans="16:16">
      <c r="P1732" s="220"/>
    </row>
    <row r="1733" spans="16:16">
      <c r="P1733" s="220"/>
    </row>
    <row r="1734" spans="16:16">
      <c r="P1734" s="220"/>
    </row>
    <row r="1735" spans="16:16">
      <c r="P1735" s="220"/>
    </row>
    <row r="1736" spans="16:16">
      <c r="P1736" s="220"/>
    </row>
    <row r="1737" spans="16:16">
      <c r="P1737" s="220"/>
    </row>
    <row r="1738" spans="16:16">
      <c r="P1738" s="220"/>
    </row>
    <row r="1739" spans="16:16">
      <c r="P1739" s="220"/>
    </row>
    <row r="1740" spans="16:16">
      <c r="P1740" s="220"/>
    </row>
    <row r="1741" spans="16:16">
      <c r="P1741" s="220"/>
    </row>
    <row r="1742" spans="16:16">
      <c r="P1742" s="220"/>
    </row>
    <row r="1743" spans="16:16">
      <c r="P1743" s="220"/>
    </row>
    <row r="1744" spans="16:16">
      <c r="P1744" s="220"/>
    </row>
    <row r="1745" spans="16:16">
      <c r="P1745" s="220"/>
    </row>
    <row r="1746" spans="16:16">
      <c r="P1746" s="220"/>
    </row>
    <row r="1747" spans="16:16">
      <c r="P1747" s="220"/>
    </row>
    <row r="1748" spans="16:16">
      <c r="P1748" s="220"/>
    </row>
    <row r="1749" spans="16:16">
      <c r="P1749" s="220"/>
    </row>
    <row r="1750" spans="16:16">
      <c r="P1750" s="220"/>
    </row>
    <row r="1751" spans="16:16">
      <c r="P1751" s="220"/>
    </row>
    <row r="1752" spans="16:16">
      <c r="P1752" s="220"/>
    </row>
    <row r="1753" spans="16:16">
      <c r="P1753" s="220"/>
    </row>
    <row r="1754" spans="16:16">
      <c r="P1754" s="220"/>
    </row>
    <row r="1755" spans="16:16">
      <c r="P1755" s="220"/>
    </row>
    <row r="1756" spans="16:16">
      <c r="P1756" s="220"/>
    </row>
    <row r="1757" spans="16:16">
      <c r="P1757" s="220"/>
    </row>
    <row r="1758" spans="16:16">
      <c r="P1758" s="220"/>
    </row>
    <row r="1759" spans="16:16">
      <c r="P1759" s="220"/>
    </row>
    <row r="1760" spans="16:16">
      <c r="P1760" s="220"/>
    </row>
    <row r="1761" spans="16:16">
      <c r="P1761" s="220"/>
    </row>
    <row r="1762" spans="16:16">
      <c r="P1762" s="220"/>
    </row>
    <row r="1763" spans="16:16">
      <c r="P1763" s="220"/>
    </row>
    <row r="1764" spans="16:16">
      <c r="P1764" s="220"/>
    </row>
    <row r="1765" spans="16:16">
      <c r="P1765" s="220"/>
    </row>
    <row r="1766" spans="16:16">
      <c r="P1766" s="220"/>
    </row>
    <row r="1767" spans="16:16">
      <c r="P1767" s="220"/>
    </row>
    <row r="1768" spans="16:16">
      <c r="P1768" s="220"/>
    </row>
    <row r="1769" spans="16:16">
      <c r="P1769" s="220"/>
    </row>
    <row r="1770" spans="16:16">
      <c r="P1770" s="220"/>
    </row>
    <row r="1771" spans="16:16">
      <c r="P1771" s="220"/>
    </row>
    <row r="1772" spans="16:16">
      <c r="P1772" s="220"/>
    </row>
    <row r="1773" spans="16:16">
      <c r="P1773" s="220"/>
    </row>
    <row r="1774" spans="16:16">
      <c r="P1774" s="220"/>
    </row>
    <row r="1775" spans="16:16">
      <c r="P1775" s="220"/>
    </row>
    <row r="1776" spans="16:16">
      <c r="P1776" s="220"/>
    </row>
    <row r="1777" spans="16:16">
      <c r="P1777" s="220"/>
    </row>
    <row r="1778" spans="16:16">
      <c r="P1778" s="220"/>
    </row>
    <row r="1779" spans="16:16">
      <c r="P1779" s="220"/>
    </row>
    <row r="1780" spans="16:16">
      <c r="P1780" s="220"/>
    </row>
    <row r="1781" spans="16:16">
      <c r="P1781" s="220"/>
    </row>
    <row r="1782" spans="16:16">
      <c r="P1782" s="220"/>
    </row>
    <row r="1783" spans="16:16">
      <c r="P1783" s="220"/>
    </row>
    <row r="1784" spans="16:16">
      <c r="P1784" s="220"/>
    </row>
    <row r="1785" spans="16:16">
      <c r="P1785" s="220"/>
    </row>
    <row r="1786" spans="16:16">
      <c r="P1786" s="220"/>
    </row>
    <row r="1787" spans="16:16">
      <c r="P1787" s="220"/>
    </row>
    <row r="1788" spans="16:16">
      <c r="P1788" s="220"/>
    </row>
    <row r="1789" spans="16:16">
      <c r="P1789" s="220"/>
    </row>
    <row r="1790" spans="16:16">
      <c r="P1790" s="220"/>
    </row>
    <row r="1791" spans="16:16">
      <c r="P1791" s="220"/>
    </row>
    <row r="1792" spans="16:16">
      <c r="P1792" s="220"/>
    </row>
    <row r="1793" spans="16:16">
      <c r="P1793" s="220"/>
    </row>
    <row r="1794" spans="16:16">
      <c r="P1794" s="220"/>
    </row>
    <row r="1795" spans="16:16">
      <c r="P1795" s="220"/>
    </row>
    <row r="1796" spans="16:16">
      <c r="P1796" s="220"/>
    </row>
    <row r="1797" spans="16:16">
      <c r="P1797" s="220"/>
    </row>
    <row r="1798" spans="16:16">
      <c r="P1798" s="220"/>
    </row>
    <row r="1799" spans="16:16">
      <c r="P1799" s="220"/>
    </row>
    <row r="1800" spans="16:16">
      <c r="P1800" s="220"/>
    </row>
    <row r="1801" spans="16:16">
      <c r="P1801" s="220"/>
    </row>
    <row r="1802" spans="16:16">
      <c r="P1802" s="220"/>
    </row>
    <row r="1803" spans="16:16">
      <c r="P1803" s="220"/>
    </row>
    <row r="1804" spans="16:16">
      <c r="P1804" s="220"/>
    </row>
    <row r="1805" spans="16:16">
      <c r="P1805" s="220"/>
    </row>
    <row r="1806" spans="16:16">
      <c r="P1806" s="220"/>
    </row>
    <row r="1807" spans="16:16">
      <c r="P1807" s="220"/>
    </row>
    <row r="1808" spans="16:16">
      <c r="P1808" s="220"/>
    </row>
    <row r="1809" spans="16:16">
      <c r="P1809" s="220"/>
    </row>
    <row r="1810" spans="16:16">
      <c r="P1810" s="220"/>
    </row>
    <row r="1811" spans="16:16">
      <c r="P1811" s="220"/>
    </row>
    <row r="1812" spans="16:16">
      <c r="P1812" s="220"/>
    </row>
    <row r="1813" spans="16:16">
      <c r="P1813" s="220"/>
    </row>
    <row r="1814" spans="16:16">
      <c r="P1814" s="220"/>
    </row>
    <row r="1815" spans="16:16">
      <c r="P1815" s="220"/>
    </row>
    <row r="1816" spans="16:16">
      <c r="P1816" s="220"/>
    </row>
    <row r="1817" spans="16:16">
      <c r="P1817" s="220"/>
    </row>
    <row r="1818" spans="16:16">
      <c r="P1818" s="220"/>
    </row>
    <row r="1819" spans="16:16">
      <c r="P1819" s="220"/>
    </row>
    <row r="1820" spans="16:16">
      <c r="P1820" s="220"/>
    </row>
    <row r="1821" spans="16:16">
      <c r="P1821" s="220"/>
    </row>
    <row r="1822" spans="16:16">
      <c r="P1822" s="220"/>
    </row>
    <row r="1823" spans="16:16">
      <c r="P1823" s="220"/>
    </row>
    <row r="1824" spans="16:16">
      <c r="P1824" s="220"/>
    </row>
    <row r="1825" spans="16:16">
      <c r="P1825" s="220"/>
    </row>
    <row r="1826" spans="16:16">
      <c r="P1826" s="220"/>
    </row>
    <row r="1827" spans="16:16">
      <c r="P1827" s="220"/>
    </row>
    <row r="1828" spans="16:16">
      <c r="P1828" s="220"/>
    </row>
    <row r="1829" spans="16:16">
      <c r="P1829" s="220"/>
    </row>
    <row r="1830" spans="16:16">
      <c r="P1830" s="220"/>
    </row>
    <row r="1831" spans="16:16">
      <c r="P1831" s="220"/>
    </row>
    <row r="1832" spans="16:16">
      <c r="P1832" s="220"/>
    </row>
    <row r="1833" spans="16:16">
      <c r="P1833" s="220"/>
    </row>
    <row r="1834" spans="16:16">
      <c r="P1834" s="220"/>
    </row>
    <row r="1835" spans="16:16">
      <c r="P1835" s="220"/>
    </row>
    <row r="1836" spans="16:16">
      <c r="P1836" s="220"/>
    </row>
    <row r="1837" spans="16:16">
      <c r="P1837" s="220"/>
    </row>
    <row r="1838" spans="16:16">
      <c r="P1838" s="220"/>
    </row>
    <row r="1839" spans="16:16">
      <c r="P1839" s="220"/>
    </row>
    <row r="1840" spans="16:16">
      <c r="P1840" s="220"/>
    </row>
    <row r="1841" spans="16:16">
      <c r="P1841" s="220"/>
    </row>
    <row r="1842" spans="16:16">
      <c r="P1842" s="220"/>
    </row>
    <row r="1843" spans="16:16">
      <c r="P1843" s="220"/>
    </row>
    <row r="1844" spans="16:16">
      <c r="P1844" s="220"/>
    </row>
    <row r="1845" spans="16:16">
      <c r="P1845" s="220"/>
    </row>
    <row r="1846" spans="16:16">
      <c r="P1846" s="220"/>
    </row>
    <row r="1847" spans="16:16">
      <c r="P1847" s="220"/>
    </row>
    <row r="1848" spans="16:16">
      <c r="P1848" s="220"/>
    </row>
    <row r="1849" spans="16:16">
      <c r="P1849" s="220"/>
    </row>
    <row r="1850" spans="16:16">
      <c r="P1850" s="220"/>
    </row>
    <row r="1851" spans="16:16">
      <c r="P1851" s="220"/>
    </row>
    <row r="1852" spans="16:16">
      <c r="P1852" s="220"/>
    </row>
    <row r="1853" spans="16:16">
      <c r="P1853" s="220"/>
    </row>
    <row r="1854" spans="16:16">
      <c r="P1854" s="220"/>
    </row>
    <row r="1855" spans="16:16">
      <c r="P1855" s="220"/>
    </row>
    <row r="1856" spans="16:16">
      <c r="P1856" s="220"/>
    </row>
    <row r="1857" spans="16:16">
      <c r="P1857" s="220"/>
    </row>
    <row r="1858" spans="16:16">
      <c r="P1858" s="220"/>
    </row>
    <row r="1859" spans="16:16">
      <c r="P1859" s="220"/>
    </row>
    <row r="1860" spans="16:16">
      <c r="P1860" s="220"/>
    </row>
    <row r="1861" spans="16:16">
      <c r="P1861" s="220"/>
    </row>
    <row r="1862" spans="16:16">
      <c r="P1862" s="220"/>
    </row>
    <row r="1863" spans="16:16">
      <c r="P1863" s="220"/>
    </row>
    <row r="1864" spans="16:16">
      <c r="P1864" s="220"/>
    </row>
    <row r="1865" spans="16:16">
      <c r="P1865" s="220"/>
    </row>
    <row r="1866" spans="16:16">
      <c r="P1866" s="220"/>
    </row>
    <row r="1867" spans="16:16">
      <c r="P1867" s="220"/>
    </row>
    <row r="1868" spans="16:16">
      <c r="P1868" s="220"/>
    </row>
    <row r="1869" spans="16:16">
      <c r="P1869" s="220"/>
    </row>
    <row r="1870" spans="16:16">
      <c r="P1870" s="220"/>
    </row>
    <row r="1871" spans="16:16">
      <c r="P1871" s="220"/>
    </row>
    <row r="1872" spans="16:16">
      <c r="P1872" s="220"/>
    </row>
    <row r="1873" spans="16:16">
      <c r="P1873" s="220"/>
    </row>
    <row r="1874" spans="16:16">
      <c r="P1874" s="220"/>
    </row>
    <row r="1875" spans="16:16">
      <c r="P1875" s="220"/>
    </row>
    <row r="1876" spans="16:16">
      <c r="P1876" s="220"/>
    </row>
    <row r="1877" spans="16:16">
      <c r="P1877" s="220"/>
    </row>
    <row r="1878" spans="16:16">
      <c r="P1878" s="220"/>
    </row>
    <row r="1879" spans="16:16">
      <c r="P1879" s="220"/>
    </row>
    <row r="1880" spans="16:16">
      <c r="P1880" s="220"/>
    </row>
    <row r="1881" spans="16:16">
      <c r="P1881" s="220"/>
    </row>
    <row r="1882" spans="16:16">
      <c r="P1882" s="220"/>
    </row>
    <row r="1883" spans="16:16">
      <c r="P1883" s="220"/>
    </row>
    <row r="1884" spans="16:16">
      <c r="P1884" s="220"/>
    </row>
    <row r="1885" spans="16:16">
      <c r="P1885" s="220"/>
    </row>
    <row r="1886" spans="16:16">
      <c r="P1886" s="220"/>
    </row>
    <row r="1887" spans="16:16">
      <c r="P1887" s="220"/>
    </row>
    <row r="1888" spans="16:16">
      <c r="P1888" s="220"/>
    </row>
    <row r="1889" spans="16:16">
      <c r="P1889" s="220"/>
    </row>
    <row r="1890" spans="16:16">
      <c r="P1890" s="220"/>
    </row>
    <row r="1891" spans="16:16">
      <c r="P1891" s="220"/>
    </row>
    <row r="1892" spans="16:16">
      <c r="P1892" s="220"/>
    </row>
    <row r="1893" spans="16:16">
      <c r="P1893" s="220"/>
    </row>
    <row r="1894" spans="16:16">
      <c r="P1894" s="220"/>
    </row>
    <row r="1895" spans="16:16">
      <c r="P1895" s="220"/>
    </row>
    <row r="1896" spans="16:16">
      <c r="P1896" s="220"/>
    </row>
    <row r="1897" spans="16:16">
      <c r="P1897" s="220"/>
    </row>
    <row r="1898" spans="16:16">
      <c r="P1898" s="220"/>
    </row>
    <row r="1899" spans="16:16">
      <c r="P1899" s="220"/>
    </row>
    <row r="1900" spans="16:16">
      <c r="P1900" s="220"/>
    </row>
    <row r="1901" spans="16:16">
      <c r="P1901" s="220"/>
    </row>
    <row r="1902" spans="16:16">
      <c r="P1902" s="220"/>
    </row>
    <row r="1903" spans="16:16">
      <c r="P1903" s="220"/>
    </row>
    <row r="1904" spans="16:16">
      <c r="P1904" s="220"/>
    </row>
    <row r="1905" spans="16:16">
      <c r="P1905" s="220"/>
    </row>
    <row r="1906" spans="16:16">
      <c r="P1906" s="220"/>
    </row>
    <row r="1907" spans="16:16">
      <c r="P1907" s="220"/>
    </row>
    <row r="1908" spans="16:16">
      <c r="P1908" s="220"/>
    </row>
    <row r="1909" spans="16:16">
      <c r="P1909" s="220"/>
    </row>
    <row r="1910" spans="16:16">
      <c r="P1910" s="220"/>
    </row>
    <row r="1911" spans="16:16">
      <c r="P1911" s="220"/>
    </row>
    <row r="1912" spans="16:16">
      <c r="P1912" s="220"/>
    </row>
    <row r="1913" spans="16:16">
      <c r="P1913" s="220"/>
    </row>
    <row r="1914" spans="16:16">
      <c r="P1914" s="220"/>
    </row>
    <row r="1915" spans="16:16">
      <c r="P1915" s="220"/>
    </row>
    <row r="1916" spans="16:16">
      <c r="P1916" s="220"/>
    </row>
    <row r="1917" spans="16:16">
      <c r="P1917" s="220"/>
    </row>
    <row r="1918" spans="16:16">
      <c r="P1918" s="220"/>
    </row>
    <row r="1919" spans="16:16">
      <c r="P1919" s="220"/>
    </row>
    <row r="1920" spans="16:16">
      <c r="P1920" s="220"/>
    </row>
    <row r="1921" spans="16:16">
      <c r="P1921" s="220"/>
    </row>
    <row r="1922" spans="16:16">
      <c r="P1922" s="220"/>
    </row>
    <row r="1923" spans="16:16">
      <c r="P1923" s="220"/>
    </row>
    <row r="1924" spans="16:16">
      <c r="P1924" s="220"/>
    </row>
    <row r="1925" spans="16:16">
      <c r="P1925" s="220"/>
    </row>
    <row r="1926" spans="16:16">
      <c r="P1926" s="220"/>
    </row>
    <row r="1927" spans="16:16">
      <c r="P1927" s="220"/>
    </row>
    <row r="1928" spans="16:16">
      <c r="P1928" s="220"/>
    </row>
    <row r="1929" spans="16:16">
      <c r="P1929" s="220"/>
    </row>
    <row r="1930" spans="16:16">
      <c r="P1930" s="220"/>
    </row>
    <row r="1931" spans="16:16">
      <c r="P1931" s="220"/>
    </row>
    <row r="1932" spans="16:16">
      <c r="P1932" s="220"/>
    </row>
    <row r="1933" spans="16:16">
      <c r="P1933" s="220"/>
    </row>
    <row r="1934" spans="16:16">
      <c r="P1934" s="220"/>
    </row>
    <row r="1935" spans="16:16">
      <c r="P1935" s="220"/>
    </row>
    <row r="1936" spans="16:16">
      <c r="P1936" s="220"/>
    </row>
    <row r="1937" spans="16:16">
      <c r="P1937" s="220"/>
    </row>
    <row r="1938" spans="16:16">
      <c r="P1938" s="220"/>
    </row>
    <row r="1939" spans="16:16">
      <c r="P1939" s="220"/>
    </row>
    <row r="1940" spans="16:16">
      <c r="P1940" s="220"/>
    </row>
    <row r="1941" spans="16:16">
      <c r="P1941" s="220"/>
    </row>
    <row r="1942" spans="16:16">
      <c r="P1942" s="220"/>
    </row>
    <row r="1943" spans="16:16">
      <c r="P1943" s="220"/>
    </row>
    <row r="1944" spans="16:16">
      <c r="P1944" s="220"/>
    </row>
    <row r="1945" spans="16:16">
      <c r="P1945" s="220"/>
    </row>
    <row r="1946" spans="16:16">
      <c r="P1946" s="220"/>
    </row>
    <row r="1947" spans="16:16">
      <c r="P1947" s="220"/>
    </row>
    <row r="1948" spans="16:16">
      <c r="P1948" s="220"/>
    </row>
    <row r="1949" spans="16:16">
      <c r="P1949" s="220"/>
    </row>
    <row r="1950" spans="16:16">
      <c r="P1950" s="220"/>
    </row>
    <row r="1951" spans="16:16">
      <c r="P1951" s="220"/>
    </row>
    <row r="1952" spans="16:16">
      <c r="P1952" s="220"/>
    </row>
    <row r="1953" spans="16:16">
      <c r="P1953" s="220"/>
    </row>
    <row r="1954" spans="16:16">
      <c r="P1954" s="220"/>
    </row>
    <row r="1955" spans="16:16">
      <c r="P1955" s="220"/>
    </row>
    <row r="1956" spans="16:16">
      <c r="P1956" s="220"/>
    </row>
    <row r="1957" spans="16:16">
      <c r="P1957" s="220"/>
    </row>
    <row r="1958" spans="16:16">
      <c r="P1958" s="220"/>
    </row>
    <row r="1959" spans="16:16">
      <c r="P1959" s="220"/>
    </row>
    <row r="1960" spans="16:16">
      <c r="P1960" s="220"/>
    </row>
    <row r="1961" spans="16:16">
      <c r="P1961" s="220"/>
    </row>
    <row r="1962" spans="16:16">
      <c r="P1962" s="220"/>
    </row>
    <row r="1963" spans="16:16">
      <c r="P1963" s="220"/>
    </row>
    <row r="1964" spans="16:16">
      <c r="P1964" s="220"/>
    </row>
    <row r="1965" spans="16:16">
      <c r="P1965" s="220"/>
    </row>
    <row r="1966" spans="16:16">
      <c r="P1966" s="220"/>
    </row>
    <row r="1967" spans="16:16">
      <c r="P1967" s="220"/>
    </row>
    <row r="1968" spans="16:16">
      <c r="P1968" s="220"/>
    </row>
    <row r="1969" spans="16:16">
      <c r="P1969" s="220"/>
    </row>
    <row r="1970" spans="16:16">
      <c r="P1970" s="220"/>
    </row>
    <row r="1971" spans="16:16">
      <c r="P1971" s="220"/>
    </row>
    <row r="1972" spans="16:16">
      <c r="P1972" s="220"/>
    </row>
    <row r="1973" spans="16:16">
      <c r="P1973" s="220"/>
    </row>
    <row r="1974" spans="16:16">
      <c r="P1974" s="220"/>
    </row>
    <row r="1975" spans="16:16">
      <c r="P1975" s="220"/>
    </row>
    <row r="1976" spans="16:16">
      <c r="P1976" s="220"/>
    </row>
    <row r="1977" spans="16:16">
      <c r="P1977" s="220"/>
    </row>
    <row r="1978" spans="16:16">
      <c r="P1978" s="220"/>
    </row>
    <row r="1979" spans="16:16">
      <c r="P1979" s="220"/>
    </row>
    <row r="1980" spans="16:16">
      <c r="P1980" s="220"/>
    </row>
    <row r="1981" spans="16:16">
      <c r="P1981" s="220"/>
    </row>
    <row r="1982" spans="16:16">
      <c r="P1982" s="220"/>
    </row>
    <row r="1983" spans="16:16">
      <c r="P1983" s="220"/>
    </row>
    <row r="1984" spans="16:16">
      <c r="P1984" s="220"/>
    </row>
    <row r="1985" spans="16:16">
      <c r="P1985" s="220"/>
    </row>
    <row r="1986" spans="16:16">
      <c r="P1986" s="220"/>
    </row>
    <row r="1987" spans="16:16">
      <c r="P1987" s="220"/>
    </row>
    <row r="1988" spans="16:16">
      <c r="P1988" s="220"/>
    </row>
    <row r="1989" spans="16:16">
      <c r="P1989" s="220"/>
    </row>
    <row r="1990" spans="16:16">
      <c r="P1990" s="220"/>
    </row>
    <row r="1991" spans="16:16">
      <c r="P1991" s="220"/>
    </row>
    <row r="1992" spans="16:16">
      <c r="P1992" s="220"/>
    </row>
    <row r="1993" spans="16:16">
      <c r="P1993" s="220"/>
    </row>
    <row r="1994" spans="16:16">
      <c r="P1994" s="220"/>
    </row>
    <row r="1995" spans="16:16">
      <c r="P1995" s="220"/>
    </row>
    <row r="1996" spans="16:16">
      <c r="P1996" s="220"/>
    </row>
    <row r="1997" spans="16:16">
      <c r="P1997" s="220"/>
    </row>
    <row r="1998" spans="16:16">
      <c r="P1998" s="220"/>
    </row>
    <row r="1999" spans="16:16">
      <c r="P1999" s="220"/>
    </row>
    <row r="2000" spans="16:16">
      <c r="P2000" s="220"/>
    </row>
    <row r="2001" spans="16:16">
      <c r="P2001" s="220"/>
    </row>
    <row r="2002" spans="16:16">
      <c r="P2002" s="220"/>
    </row>
    <row r="2003" spans="16:16">
      <c r="P2003" s="220"/>
    </row>
    <row r="2004" spans="16:16">
      <c r="P2004" s="220"/>
    </row>
    <row r="2005" spans="16:16">
      <c r="P2005" s="220"/>
    </row>
    <row r="2006" spans="16:16">
      <c r="P2006" s="220"/>
    </row>
    <row r="2007" spans="16:16">
      <c r="P2007" s="220"/>
    </row>
    <row r="2008" spans="16:16">
      <c r="P2008" s="220"/>
    </row>
    <row r="2009" spans="16:16">
      <c r="P2009" s="220"/>
    </row>
    <row r="2010" spans="16:16">
      <c r="P2010" s="220"/>
    </row>
    <row r="2011" spans="16:16">
      <c r="P2011" s="220"/>
    </row>
    <row r="2012" spans="16:16">
      <c r="P2012" s="220"/>
    </row>
    <row r="2013" spans="16:16">
      <c r="P2013" s="220"/>
    </row>
    <row r="2014" spans="16:16">
      <c r="P2014" s="220"/>
    </row>
    <row r="2015" spans="16:16">
      <c r="P2015" s="220"/>
    </row>
    <row r="2016" spans="16:16">
      <c r="P2016" s="220"/>
    </row>
    <row r="2017" spans="16:16">
      <c r="P2017" s="220"/>
    </row>
    <row r="2018" spans="16:16">
      <c r="P2018" s="220"/>
    </row>
    <row r="2019" spans="16:16">
      <c r="P2019" s="220"/>
    </row>
    <row r="2020" spans="16:16">
      <c r="P2020" s="220"/>
    </row>
    <row r="2021" spans="16:16">
      <c r="P2021" s="220"/>
    </row>
    <row r="2022" spans="16:16">
      <c r="P2022" s="220"/>
    </row>
    <row r="2023" spans="16:16">
      <c r="P2023" s="220"/>
    </row>
    <row r="2024" spans="16:16">
      <c r="P2024" s="220"/>
    </row>
    <row r="2025" spans="16:16">
      <c r="P2025" s="220"/>
    </row>
    <row r="2026" spans="16:16">
      <c r="P2026" s="220"/>
    </row>
    <row r="2027" spans="16:16">
      <c r="P2027" s="220"/>
    </row>
    <row r="2028" spans="16:16">
      <c r="P2028" s="220"/>
    </row>
    <row r="2029" spans="16:16">
      <c r="P2029" s="220"/>
    </row>
    <row r="2030" spans="16:16">
      <c r="P2030" s="220"/>
    </row>
    <row r="2031" spans="16:16">
      <c r="P2031" s="220"/>
    </row>
    <row r="2032" spans="16:16">
      <c r="P2032" s="220"/>
    </row>
    <row r="2033" spans="16:16">
      <c r="P2033" s="220"/>
    </row>
    <row r="2034" spans="16:16">
      <c r="P2034" s="220"/>
    </row>
    <row r="2035" spans="16:16">
      <c r="P2035" s="220"/>
    </row>
    <row r="2036" spans="16:16">
      <c r="P2036" s="220"/>
    </row>
    <row r="2037" spans="16:16">
      <c r="P2037" s="220"/>
    </row>
    <row r="2038" spans="16:16">
      <c r="P2038" s="220"/>
    </row>
    <row r="2039" spans="16:16">
      <c r="P2039" s="220"/>
    </row>
    <row r="2040" spans="16:16">
      <c r="P2040" s="220"/>
    </row>
    <row r="2041" spans="16:16">
      <c r="P2041" s="220"/>
    </row>
    <row r="2042" spans="16:16">
      <c r="P2042" s="220"/>
    </row>
    <row r="2043" spans="16:16">
      <c r="P2043" s="220"/>
    </row>
    <row r="2044" spans="16:16">
      <c r="P2044" s="220"/>
    </row>
    <row r="2045" spans="16:16">
      <c r="P2045" s="220"/>
    </row>
    <row r="2046" spans="16:16">
      <c r="P2046" s="220"/>
    </row>
    <row r="2047" spans="16:16">
      <c r="P2047" s="220"/>
    </row>
    <row r="2048" spans="16:16">
      <c r="P2048" s="220"/>
    </row>
    <row r="2049" spans="16:16">
      <c r="P2049" s="220"/>
    </row>
    <row r="2050" spans="16:16">
      <c r="P2050" s="220"/>
    </row>
    <row r="2051" spans="16:16">
      <c r="P2051" s="220"/>
    </row>
    <row r="2052" spans="16:16">
      <c r="P2052" s="220"/>
    </row>
    <row r="2053" spans="16:16">
      <c r="P2053" s="220"/>
    </row>
    <row r="2054" spans="16:16">
      <c r="P2054" s="220"/>
    </row>
    <row r="2055" spans="16:16">
      <c r="P2055" s="220"/>
    </row>
    <row r="2056" spans="16:16">
      <c r="P2056" s="220"/>
    </row>
    <row r="2057" spans="16:16">
      <c r="P2057" s="220"/>
    </row>
    <row r="2058" spans="16:16">
      <c r="P2058" s="220"/>
    </row>
    <row r="2059" spans="16:16">
      <c r="P2059" s="220"/>
    </row>
    <row r="2060" spans="16:16">
      <c r="P2060" s="220"/>
    </row>
    <row r="2061" spans="16:16">
      <c r="P2061" s="220"/>
    </row>
    <row r="2062" spans="16:16">
      <c r="P2062" s="220"/>
    </row>
    <row r="2063" spans="16:16">
      <c r="P2063" s="220"/>
    </row>
    <row r="2064" spans="16:16">
      <c r="P2064" s="220"/>
    </row>
    <row r="2065" spans="16:16">
      <c r="P2065" s="220"/>
    </row>
    <row r="2066" spans="16:16">
      <c r="P2066" s="220"/>
    </row>
    <row r="2067" spans="16:16">
      <c r="P2067" s="220"/>
    </row>
    <row r="2068" spans="16:16">
      <c r="P2068" s="220"/>
    </row>
    <row r="2069" spans="16:16">
      <c r="P2069" s="220"/>
    </row>
    <row r="2070" spans="16:16">
      <c r="P2070" s="220"/>
    </row>
    <row r="2071" spans="16:16">
      <c r="P2071" s="220"/>
    </row>
    <row r="2072" spans="16:16">
      <c r="P2072" s="220"/>
    </row>
    <row r="2073" spans="16:16">
      <c r="P2073" s="220"/>
    </row>
    <row r="2074" spans="16:16">
      <c r="P2074" s="220"/>
    </row>
    <row r="2075" spans="16:16">
      <c r="P2075" s="220"/>
    </row>
    <row r="2076" spans="16:16">
      <c r="P2076" s="220"/>
    </row>
    <row r="2077" spans="16:16">
      <c r="P2077" s="220"/>
    </row>
    <row r="2078" spans="16:16">
      <c r="P2078" s="220"/>
    </row>
    <row r="2079" spans="16:16">
      <c r="P2079" s="220"/>
    </row>
    <row r="2080" spans="16:16">
      <c r="P2080" s="220"/>
    </row>
    <row r="2081" spans="16:16">
      <c r="P2081" s="220"/>
    </row>
    <row r="2082" spans="16:16">
      <c r="P2082" s="220"/>
    </row>
    <row r="2083" spans="16:16">
      <c r="P2083" s="220"/>
    </row>
    <row r="2084" spans="16:16">
      <c r="P2084" s="220"/>
    </row>
    <row r="2085" spans="16:16">
      <c r="P2085" s="220"/>
    </row>
    <row r="2086" spans="16:16">
      <c r="P2086" s="220"/>
    </row>
    <row r="2087" spans="16:16">
      <c r="P2087" s="220"/>
    </row>
    <row r="2088" spans="16:16">
      <c r="P2088" s="220"/>
    </row>
    <row r="2089" spans="16:16">
      <c r="P2089" s="220"/>
    </row>
    <row r="2090" spans="16:16">
      <c r="P2090" s="220"/>
    </row>
    <row r="2091" spans="16:16">
      <c r="P2091" s="220"/>
    </row>
    <row r="2092" spans="16:16">
      <c r="P2092" s="220"/>
    </row>
    <row r="2093" spans="16:16">
      <c r="P2093" s="220"/>
    </row>
    <row r="2094" spans="16:16">
      <c r="P2094" s="220"/>
    </row>
    <row r="2095" spans="16:16">
      <c r="P2095" s="220"/>
    </row>
    <row r="2096" spans="16:16">
      <c r="P2096" s="220"/>
    </row>
    <row r="2097" spans="16:16">
      <c r="P2097" s="220"/>
    </row>
    <row r="2098" spans="16:16">
      <c r="P2098" s="220"/>
    </row>
    <row r="2099" spans="16:16">
      <c r="P2099" s="220"/>
    </row>
    <row r="2100" spans="16:16">
      <c r="P2100" s="220"/>
    </row>
    <row r="2101" spans="16:16">
      <c r="P2101" s="220"/>
    </row>
    <row r="2102" spans="16:16">
      <c r="P2102" s="220"/>
    </row>
    <row r="2103" spans="16:16">
      <c r="P2103" s="220"/>
    </row>
    <row r="2104" spans="16:16">
      <c r="P2104" s="220"/>
    </row>
    <row r="2105" spans="16:16">
      <c r="P2105" s="220"/>
    </row>
    <row r="2106" spans="16:16">
      <c r="P2106" s="220"/>
    </row>
    <row r="2107" spans="16:16">
      <c r="P2107" s="220"/>
    </row>
    <row r="2108" spans="16:16">
      <c r="P2108" s="220"/>
    </row>
    <row r="2109" spans="16:16">
      <c r="P2109" s="220"/>
    </row>
    <row r="2110" spans="16:16">
      <c r="P2110" s="220"/>
    </row>
    <row r="2111" spans="16:16">
      <c r="P2111" s="220"/>
    </row>
    <row r="2112" spans="16:16">
      <c r="P2112" s="220"/>
    </row>
    <row r="2113" spans="16:16">
      <c r="P2113" s="220"/>
    </row>
    <row r="2114" spans="16:16">
      <c r="P2114" s="220"/>
    </row>
    <row r="2115" spans="16:16">
      <c r="P2115" s="220"/>
    </row>
    <row r="2116" spans="16:16">
      <c r="P2116" s="220"/>
    </row>
    <row r="2117" spans="16:16">
      <c r="P2117" s="220"/>
    </row>
    <row r="2118" spans="16:16">
      <c r="P2118" s="220"/>
    </row>
    <row r="2119" spans="16:16">
      <c r="P2119" s="220"/>
    </row>
    <row r="2120" spans="16:16">
      <c r="P2120" s="220"/>
    </row>
    <row r="2121" spans="16:16">
      <c r="P2121" s="220"/>
    </row>
    <row r="2122" spans="16:16">
      <c r="P2122" s="220"/>
    </row>
    <row r="2123" spans="16:16">
      <c r="P2123" s="220"/>
    </row>
    <row r="2124" spans="16:16">
      <c r="P2124" s="220"/>
    </row>
    <row r="2125" spans="16:16">
      <c r="P2125" s="220"/>
    </row>
    <row r="2126" spans="16:16">
      <c r="P2126" s="220"/>
    </row>
    <row r="2127" spans="16:16">
      <c r="P2127" s="220"/>
    </row>
    <row r="2128" spans="16:16">
      <c r="P2128" s="220"/>
    </row>
    <row r="2129" spans="16:16">
      <c r="P2129" s="220"/>
    </row>
    <row r="2130" spans="16:16">
      <c r="P2130" s="220"/>
    </row>
    <row r="2131" spans="16:16">
      <c r="P2131" s="220"/>
    </row>
    <row r="2132" spans="16:16">
      <c r="P2132" s="220"/>
    </row>
    <row r="2133" spans="16:16">
      <c r="P2133" s="220"/>
    </row>
    <row r="2134" spans="16:16">
      <c r="P2134" s="220"/>
    </row>
    <row r="2135" spans="16:16">
      <c r="P2135" s="220"/>
    </row>
    <row r="2136" spans="16:16">
      <c r="P2136" s="220"/>
    </row>
    <row r="2137" spans="16:16">
      <c r="P2137" s="220"/>
    </row>
    <row r="2138" spans="16:16">
      <c r="P2138" s="220"/>
    </row>
    <row r="2139" spans="16:16">
      <c r="P2139" s="220"/>
    </row>
    <row r="2140" spans="16:16">
      <c r="P2140" s="220"/>
    </row>
    <row r="2141" spans="16:16">
      <c r="P2141" s="220"/>
    </row>
    <row r="2142" spans="16:16">
      <c r="P2142" s="220"/>
    </row>
    <row r="2143" spans="16:16">
      <c r="P2143" s="220"/>
    </row>
    <row r="2144" spans="16:16">
      <c r="P2144" s="220"/>
    </row>
    <row r="2145" spans="16:16">
      <c r="P2145" s="220"/>
    </row>
    <row r="2146" spans="16:16">
      <c r="P2146" s="220"/>
    </row>
    <row r="2147" spans="16:16">
      <c r="P2147" s="220"/>
    </row>
    <row r="2148" spans="16:16">
      <c r="P2148" s="220"/>
    </row>
    <row r="2149" spans="16:16">
      <c r="P2149" s="220"/>
    </row>
    <row r="2150" spans="16:16">
      <c r="P2150" s="220"/>
    </row>
    <row r="2151" spans="16:16">
      <c r="P2151" s="220"/>
    </row>
    <row r="2152" spans="16:16">
      <c r="P2152" s="220"/>
    </row>
    <row r="2153" spans="16:16">
      <c r="P2153" s="220"/>
    </row>
    <row r="2154" spans="16:16">
      <c r="P2154" s="220"/>
    </row>
    <row r="2155" spans="16:16">
      <c r="P2155" s="220"/>
    </row>
    <row r="2156" spans="16:16">
      <c r="P2156" s="220"/>
    </row>
    <row r="2157" spans="16:16">
      <c r="P2157" s="220"/>
    </row>
    <row r="2158" spans="16:16">
      <c r="P2158" s="220"/>
    </row>
    <row r="2159" spans="16:16">
      <c r="P2159" s="220"/>
    </row>
    <row r="2160" spans="16:16">
      <c r="P2160" s="220"/>
    </row>
    <row r="2161" spans="16:16">
      <c r="P2161" s="220"/>
    </row>
    <row r="2162" spans="16:16">
      <c r="P2162" s="220"/>
    </row>
    <row r="2163" spans="16:16">
      <c r="P2163" s="220"/>
    </row>
    <row r="2164" spans="16:16">
      <c r="P2164" s="220"/>
    </row>
    <row r="2165" spans="16:16">
      <c r="P2165" s="220"/>
    </row>
    <row r="2166" spans="16:16">
      <c r="P2166" s="220"/>
    </row>
    <row r="2167" spans="16:16">
      <c r="P2167" s="220"/>
    </row>
    <row r="2168" spans="16:16">
      <c r="P2168" s="220"/>
    </row>
    <row r="2169" spans="16:16">
      <c r="P2169" s="220"/>
    </row>
    <row r="2170" spans="16:16">
      <c r="P2170" s="220"/>
    </row>
    <row r="2171" spans="16:16">
      <c r="P2171" s="220"/>
    </row>
    <row r="2172" spans="16:16">
      <c r="P2172" s="220"/>
    </row>
    <row r="2173" spans="16:16">
      <c r="P2173" s="220"/>
    </row>
    <row r="2174" spans="16:16">
      <c r="P2174" s="220"/>
    </row>
    <row r="2175" spans="16:16">
      <c r="P2175" s="220"/>
    </row>
    <row r="2176" spans="16:16">
      <c r="P2176" s="220"/>
    </row>
    <row r="2177" spans="16:16">
      <c r="P2177" s="220"/>
    </row>
    <row r="2178" spans="16:16">
      <c r="P2178" s="220"/>
    </row>
    <row r="2179" spans="16:16">
      <c r="P2179" s="220"/>
    </row>
    <row r="2180" spans="16:16">
      <c r="P2180" s="220"/>
    </row>
    <row r="2181" spans="16:16">
      <c r="P2181" s="220"/>
    </row>
    <row r="2182" spans="16:16">
      <c r="P2182" s="220"/>
    </row>
    <row r="2183" spans="16:16">
      <c r="P2183" s="220"/>
    </row>
    <row r="2184" spans="16:16">
      <c r="P2184" s="220"/>
    </row>
    <row r="2185" spans="16:16">
      <c r="P2185" s="220"/>
    </row>
    <row r="2186" spans="16:16">
      <c r="P2186" s="220"/>
    </row>
    <row r="2187" spans="16:16">
      <c r="P2187" s="220"/>
    </row>
    <row r="2188" spans="16:16">
      <c r="P2188" s="220"/>
    </row>
    <row r="2189" spans="16:16">
      <c r="P2189" s="220"/>
    </row>
    <row r="2190" spans="16:16">
      <c r="P2190" s="220"/>
    </row>
    <row r="2191" spans="16:16">
      <c r="P2191" s="220"/>
    </row>
    <row r="2192" spans="16:16">
      <c r="P2192" s="220"/>
    </row>
    <row r="2193" spans="16:16">
      <c r="P2193" s="220"/>
    </row>
    <row r="2194" spans="16:16">
      <c r="P2194" s="220"/>
    </row>
    <row r="2195" spans="16:16">
      <c r="P2195" s="220"/>
    </row>
    <row r="2196" spans="16:16">
      <c r="P2196" s="220"/>
    </row>
    <row r="2197" spans="16:16">
      <c r="P2197" s="220"/>
    </row>
    <row r="2198" spans="16:16">
      <c r="P2198" s="220"/>
    </row>
    <row r="2199" spans="16:16">
      <c r="P2199" s="220"/>
    </row>
    <row r="2200" spans="16:16">
      <c r="P2200" s="220"/>
    </row>
    <row r="2201" spans="16:16">
      <c r="P2201" s="220"/>
    </row>
    <row r="2202" spans="16:16">
      <c r="P2202" s="220"/>
    </row>
    <row r="2203" spans="16:16">
      <c r="P2203" s="220"/>
    </row>
    <row r="2204" spans="16:16">
      <c r="P2204" s="220"/>
    </row>
    <row r="2205" spans="16:16">
      <c r="P2205" s="220"/>
    </row>
    <row r="2206" spans="16:16">
      <c r="P2206" s="220"/>
    </row>
    <row r="2207" spans="16:16">
      <c r="P2207" s="220"/>
    </row>
    <row r="2208" spans="16:16">
      <c r="P2208" s="220"/>
    </row>
    <row r="2209" spans="16:16">
      <c r="P2209" s="220"/>
    </row>
    <row r="2210" spans="16:16">
      <c r="P2210" s="220"/>
    </row>
    <row r="2211" spans="16:16">
      <c r="P2211" s="220"/>
    </row>
    <row r="2212" spans="16:16">
      <c r="P2212" s="220"/>
    </row>
    <row r="2213" spans="16:16">
      <c r="P2213" s="220"/>
    </row>
    <row r="2214" spans="16:16">
      <c r="P2214" s="220"/>
    </row>
    <row r="2215" spans="16:16">
      <c r="P2215" s="220"/>
    </row>
    <row r="2216" spans="16:16">
      <c r="P2216" s="220"/>
    </row>
    <row r="2217" spans="16:16">
      <c r="P2217" s="220"/>
    </row>
    <row r="2218" spans="16:16">
      <c r="P2218" s="220"/>
    </row>
    <row r="2219" spans="16:16">
      <c r="P2219" s="220"/>
    </row>
    <row r="2220" spans="16:16">
      <c r="P2220" s="220"/>
    </row>
    <row r="2221" spans="16:16">
      <c r="P2221" s="220"/>
    </row>
    <row r="2222" spans="16:16">
      <c r="P2222" s="220"/>
    </row>
    <row r="2223" spans="16:16">
      <c r="P2223" s="220"/>
    </row>
    <row r="2224" spans="16:16">
      <c r="P2224" s="220"/>
    </row>
    <row r="2225" spans="16:16">
      <c r="P2225" s="220"/>
    </row>
    <row r="2226" spans="16:16">
      <c r="P2226" s="220"/>
    </row>
    <row r="2227" spans="16:16">
      <c r="P2227" s="220"/>
    </row>
    <row r="2228" spans="16:16">
      <c r="P2228" s="220"/>
    </row>
    <row r="2229" spans="16:16">
      <c r="P2229" s="220"/>
    </row>
    <row r="2230" spans="16:16">
      <c r="P2230" s="220"/>
    </row>
    <row r="2231" spans="16:16">
      <c r="P2231" s="220"/>
    </row>
    <row r="2232" spans="16:16">
      <c r="P2232" s="220"/>
    </row>
    <row r="2233" spans="16:16">
      <c r="P2233" s="220"/>
    </row>
    <row r="2234" spans="16:16">
      <c r="P2234" s="220"/>
    </row>
    <row r="2235" spans="16:16">
      <c r="P2235" s="220"/>
    </row>
    <row r="2236" spans="16:16">
      <c r="P2236" s="220"/>
    </row>
    <row r="2237" spans="16:16">
      <c r="P2237" s="220"/>
    </row>
    <row r="2238" spans="16:16">
      <c r="P2238" s="220"/>
    </row>
    <row r="2239" spans="16:16">
      <c r="P2239" s="220"/>
    </row>
    <row r="2240" spans="16:16">
      <c r="P2240" s="220"/>
    </row>
    <row r="2241" spans="16:16">
      <c r="P2241" s="220"/>
    </row>
    <row r="2242" spans="16:16">
      <c r="P2242" s="220"/>
    </row>
    <row r="2243" spans="16:16">
      <c r="P2243" s="220"/>
    </row>
    <row r="2244" spans="16:16">
      <c r="P2244" s="220"/>
    </row>
    <row r="2245" spans="16:16">
      <c r="P2245" s="220"/>
    </row>
    <row r="2246" spans="16:16">
      <c r="P2246" s="220"/>
    </row>
    <row r="2247" spans="16:16">
      <c r="P2247" s="220"/>
    </row>
    <row r="2248" spans="16:16">
      <c r="P2248" s="220"/>
    </row>
    <row r="2249" spans="16:16">
      <c r="P2249" s="220"/>
    </row>
    <row r="2250" spans="16:16">
      <c r="P2250" s="220"/>
    </row>
    <row r="2251" spans="16:16">
      <c r="P2251" s="220"/>
    </row>
    <row r="2252" spans="16:16">
      <c r="P2252" s="220"/>
    </row>
    <row r="2253" spans="16:16">
      <c r="P2253" s="220"/>
    </row>
    <row r="2254" spans="16:16">
      <c r="P2254" s="220"/>
    </row>
    <row r="2255" spans="16:16">
      <c r="P2255" s="220"/>
    </row>
    <row r="2256" spans="16:16">
      <c r="P2256" s="220"/>
    </row>
    <row r="2257" spans="16:16">
      <c r="P2257" s="220"/>
    </row>
    <row r="2258" spans="16:16">
      <c r="P2258" s="220"/>
    </row>
    <row r="2259" spans="16:16">
      <c r="P2259" s="220"/>
    </row>
    <row r="2260" spans="16:16">
      <c r="P2260" s="220"/>
    </row>
    <row r="2261" spans="16:16">
      <c r="P2261" s="220"/>
    </row>
    <row r="2262" spans="16:16">
      <c r="P2262" s="220"/>
    </row>
    <row r="2263" spans="16:16">
      <c r="P2263" s="220"/>
    </row>
    <row r="2264" spans="16:16">
      <c r="P2264" s="220"/>
    </row>
    <row r="2265" spans="16:16">
      <c r="P2265" s="220"/>
    </row>
    <row r="2266" spans="16:16">
      <c r="P2266" s="220"/>
    </row>
    <row r="2267" spans="16:16">
      <c r="P2267" s="220"/>
    </row>
    <row r="2268" spans="16:16">
      <c r="P2268" s="220"/>
    </row>
    <row r="2269" spans="16:16">
      <c r="P2269" s="220"/>
    </row>
    <row r="2270" spans="16:16">
      <c r="P2270" s="220"/>
    </row>
    <row r="2271" spans="16:16">
      <c r="P2271" s="220"/>
    </row>
    <row r="2272" spans="16:16">
      <c r="P2272" s="220"/>
    </row>
    <row r="2273" spans="16:16">
      <c r="P2273" s="220"/>
    </row>
    <row r="2274" spans="16:16">
      <c r="P2274" s="220"/>
    </row>
    <row r="2275" spans="16:16">
      <c r="P2275" s="220"/>
    </row>
    <row r="2276" spans="16:16">
      <c r="P2276" s="220"/>
    </row>
    <row r="2277" spans="16:16">
      <c r="P2277" s="220"/>
    </row>
    <row r="2278" spans="16:16">
      <c r="P2278" s="220"/>
    </row>
    <row r="2279" spans="16:16">
      <c r="P2279" s="220"/>
    </row>
    <row r="2280" spans="16:16">
      <c r="P2280" s="220"/>
    </row>
    <row r="2281" spans="16:16">
      <c r="P2281" s="220"/>
    </row>
    <row r="2282" spans="16:16">
      <c r="P2282" s="220"/>
    </row>
    <row r="2283" spans="16:16">
      <c r="P2283" s="220"/>
    </row>
    <row r="2284" spans="16:16">
      <c r="P2284" s="220"/>
    </row>
    <row r="2285" spans="16:16">
      <c r="P2285" s="220"/>
    </row>
    <row r="2286" spans="16:16">
      <c r="P2286" s="220"/>
    </row>
    <row r="2287" spans="16:16">
      <c r="P2287" s="220"/>
    </row>
    <row r="2288" spans="16:16">
      <c r="P2288" s="220"/>
    </row>
    <row r="2289" spans="16:16">
      <c r="P2289" s="220"/>
    </row>
    <row r="2290" spans="16:16">
      <c r="P2290" s="220"/>
    </row>
    <row r="2291" spans="16:16">
      <c r="P2291" s="220"/>
    </row>
    <row r="2292" spans="16:16">
      <c r="P2292" s="220"/>
    </row>
    <row r="2293" spans="16:16">
      <c r="P2293" s="220"/>
    </row>
    <row r="2294" spans="16:16">
      <c r="P2294" s="220"/>
    </row>
    <row r="2295" spans="16:16">
      <c r="P2295" s="220"/>
    </row>
    <row r="2296" spans="16:16">
      <c r="P2296" s="220"/>
    </row>
    <row r="2297" spans="16:16">
      <c r="P2297" s="220"/>
    </row>
    <row r="2298" spans="16:16">
      <c r="P2298" s="220"/>
    </row>
    <row r="2299" spans="16:16">
      <c r="P2299" s="220"/>
    </row>
    <row r="2300" spans="16:16">
      <c r="P2300" s="220"/>
    </row>
    <row r="2301" spans="16:16">
      <c r="P2301" s="220"/>
    </row>
    <row r="2302" spans="16:16">
      <c r="P2302" s="220"/>
    </row>
    <row r="2303" spans="16:16">
      <c r="P2303" s="220"/>
    </row>
    <row r="2304" spans="16:16">
      <c r="P2304" s="220"/>
    </row>
    <row r="2305" spans="16:16">
      <c r="P2305" s="220"/>
    </row>
    <row r="2306" spans="16:16">
      <c r="P2306" s="220"/>
    </row>
    <row r="2307" spans="16:16">
      <c r="P2307" s="220"/>
    </row>
    <row r="2308" spans="16:16">
      <c r="P2308" s="220"/>
    </row>
    <row r="2309" spans="16:16">
      <c r="P2309" s="220"/>
    </row>
    <row r="2310" spans="16:16">
      <c r="P2310" s="220"/>
    </row>
    <row r="2311" spans="16:16">
      <c r="P2311" s="220"/>
    </row>
    <row r="2312" spans="16:16">
      <c r="P2312" s="220"/>
    </row>
    <row r="2313" spans="16:16">
      <c r="P2313" s="220"/>
    </row>
    <row r="2314" spans="16:16">
      <c r="P2314" s="220"/>
    </row>
    <row r="2315" spans="16:16">
      <c r="P2315" s="220"/>
    </row>
    <row r="2316" spans="16:16">
      <c r="P2316" s="220"/>
    </row>
    <row r="2317" spans="16:16">
      <c r="P2317" s="220"/>
    </row>
    <row r="2318" spans="16:16">
      <c r="P2318" s="220"/>
    </row>
    <row r="2319" spans="16:16">
      <c r="P2319" s="220"/>
    </row>
    <row r="2320" spans="16:16">
      <c r="P2320" s="220"/>
    </row>
    <row r="2321" spans="16:16">
      <c r="P2321" s="220"/>
    </row>
    <row r="2322" spans="16:16">
      <c r="P2322" s="220"/>
    </row>
    <row r="2323" spans="16:16">
      <c r="P2323" s="220"/>
    </row>
    <row r="2324" spans="16:16">
      <c r="P2324" s="220"/>
    </row>
    <row r="2325" spans="16:16">
      <c r="P2325" s="220"/>
    </row>
    <row r="2326" spans="16:16">
      <c r="P2326" s="220"/>
    </row>
    <row r="2327" spans="16:16">
      <c r="P2327" s="220"/>
    </row>
    <row r="2328" spans="16:16">
      <c r="P2328" s="220"/>
    </row>
    <row r="2329" spans="16:16">
      <c r="P2329" s="220"/>
    </row>
    <row r="2330" spans="16:16">
      <c r="P2330" s="220"/>
    </row>
    <row r="2331" spans="16:16">
      <c r="P2331" s="220"/>
    </row>
    <row r="2332" spans="16:16">
      <c r="P2332" s="220"/>
    </row>
    <row r="2333" spans="16:16">
      <c r="P2333" s="220"/>
    </row>
    <row r="2334" spans="16:16">
      <c r="P2334" s="220"/>
    </row>
    <row r="2335" spans="16:16">
      <c r="P2335" s="220"/>
    </row>
    <row r="2336" spans="16:16">
      <c r="P2336" s="220"/>
    </row>
    <row r="2337" spans="16:16">
      <c r="P2337" s="220"/>
    </row>
    <row r="2338" spans="16:16">
      <c r="P2338" s="220"/>
    </row>
    <row r="2339" spans="16:16">
      <c r="P2339" s="220"/>
    </row>
    <row r="2340" spans="16:16">
      <c r="P2340" s="220"/>
    </row>
    <row r="2341" spans="16:16">
      <c r="P2341" s="220"/>
    </row>
    <row r="2342" spans="16:16">
      <c r="P2342" s="220"/>
    </row>
    <row r="2343" spans="16:16">
      <c r="P2343" s="220"/>
    </row>
    <row r="2344" spans="16:16">
      <c r="P2344" s="220"/>
    </row>
    <row r="2345" spans="16:16">
      <c r="P2345" s="220"/>
    </row>
    <row r="2346" spans="16:16">
      <c r="P2346" s="220"/>
    </row>
    <row r="2347" spans="16:16">
      <c r="P2347" s="220"/>
    </row>
    <row r="2348" spans="16:16">
      <c r="P2348" s="220"/>
    </row>
    <row r="2349" spans="16:16">
      <c r="P2349" s="220"/>
    </row>
    <row r="2350" spans="16:16">
      <c r="P2350" s="220"/>
    </row>
    <row r="2351" spans="16:16">
      <c r="P2351" s="220"/>
    </row>
    <row r="2352" spans="16:16">
      <c r="P2352" s="220"/>
    </row>
    <row r="2353" spans="16:16">
      <c r="P2353" s="220"/>
    </row>
    <row r="2354" spans="16:16">
      <c r="P2354" s="220"/>
    </row>
    <row r="2355" spans="16:16">
      <c r="P2355" s="220"/>
    </row>
    <row r="2356" spans="16:16">
      <c r="P2356" s="220"/>
    </row>
    <row r="2357" spans="16:16">
      <c r="P2357" s="220"/>
    </row>
    <row r="2358" spans="16:16">
      <c r="P2358" s="220"/>
    </row>
    <row r="2359" spans="16:16">
      <c r="P2359" s="220"/>
    </row>
    <row r="2360" spans="16:16">
      <c r="P2360" s="220"/>
    </row>
    <row r="2361" spans="16:16">
      <c r="P2361" s="220"/>
    </row>
    <row r="2362" spans="16:16">
      <c r="P2362" s="220"/>
    </row>
    <row r="2363" spans="16:16">
      <c r="P2363" s="220"/>
    </row>
    <row r="2364" spans="16:16">
      <c r="P2364" s="220"/>
    </row>
    <row r="2365" spans="16:16">
      <c r="P2365" s="220"/>
    </row>
    <row r="2366" spans="16:16">
      <c r="P2366" s="220"/>
    </row>
    <row r="2367" spans="16:16">
      <c r="P2367" s="220"/>
    </row>
    <row r="2368" spans="16:16">
      <c r="P2368" s="220"/>
    </row>
    <row r="2369" spans="16:16">
      <c r="P2369" s="220"/>
    </row>
    <row r="2370" spans="16:16">
      <c r="P2370" s="220"/>
    </row>
    <row r="2371" spans="16:16">
      <c r="P2371" s="220"/>
    </row>
    <row r="2372" spans="16:16">
      <c r="P2372" s="220"/>
    </row>
    <row r="2373" spans="16:16">
      <c r="P2373" s="220"/>
    </row>
    <row r="2374" spans="16:16">
      <c r="P2374" s="220"/>
    </row>
    <row r="2375" spans="16:16">
      <c r="P2375" s="220"/>
    </row>
    <row r="2376" spans="16:16">
      <c r="P2376" s="220"/>
    </row>
    <row r="2377" spans="16:16">
      <c r="P2377" s="220"/>
    </row>
    <row r="2378" spans="16:16">
      <c r="P2378" s="220"/>
    </row>
    <row r="2379" spans="16:16">
      <c r="P2379" s="220"/>
    </row>
    <row r="2380" spans="16:16">
      <c r="P2380" s="220"/>
    </row>
    <row r="2381" spans="16:16">
      <c r="P2381" s="220"/>
    </row>
    <row r="2382" spans="16:16">
      <c r="P2382" s="220"/>
    </row>
    <row r="2383" spans="16:16">
      <c r="P2383" s="220"/>
    </row>
    <row r="2384" spans="16:16">
      <c r="P2384" s="220"/>
    </row>
    <row r="2385" spans="16:16">
      <c r="P2385" s="220"/>
    </row>
    <row r="2386" spans="16:16">
      <c r="P2386" s="220"/>
    </row>
    <row r="2387" spans="16:16">
      <c r="P2387" s="220"/>
    </row>
    <row r="2388" spans="16:16">
      <c r="P2388" s="220"/>
    </row>
    <row r="2389" spans="16:16">
      <c r="P2389" s="220"/>
    </row>
    <row r="2390" spans="16:16">
      <c r="P2390" s="220"/>
    </row>
    <row r="2391" spans="16:16">
      <c r="P2391" s="220"/>
    </row>
    <row r="2392" spans="16:16">
      <c r="P2392" s="220"/>
    </row>
    <row r="2393" spans="16:16">
      <c r="P2393" s="220"/>
    </row>
    <row r="2394" spans="16:16">
      <c r="P2394" s="220"/>
    </row>
    <row r="2395" spans="16:16">
      <c r="P2395" s="220"/>
    </row>
    <row r="2396" spans="16:16">
      <c r="P2396" s="220"/>
    </row>
    <row r="2397" spans="16:16">
      <c r="P2397" s="220"/>
    </row>
    <row r="2398" spans="16:16">
      <c r="P2398" s="220"/>
    </row>
    <row r="2399" spans="16:16">
      <c r="P2399" s="220"/>
    </row>
    <row r="2400" spans="16:16">
      <c r="P2400" s="220"/>
    </row>
    <row r="2401" spans="16:16">
      <c r="P2401" s="220"/>
    </row>
    <row r="2402" spans="16:16">
      <c r="P2402" s="220"/>
    </row>
    <row r="2403" spans="16:16">
      <c r="P2403" s="220"/>
    </row>
    <row r="2404" spans="16:16">
      <c r="P2404" s="220"/>
    </row>
    <row r="2405" spans="16:16">
      <c r="P2405" s="220"/>
    </row>
    <row r="2406" spans="16:16">
      <c r="P2406" s="220"/>
    </row>
    <row r="2407" spans="16:16">
      <c r="P2407" s="220"/>
    </row>
    <row r="2408" spans="16:16">
      <c r="P2408" s="220"/>
    </row>
    <row r="2409" spans="16:16">
      <c r="P2409" s="220"/>
    </row>
    <row r="2410" spans="16:16">
      <c r="P2410" s="220"/>
    </row>
    <row r="2411" spans="16:16">
      <c r="P2411" s="220"/>
    </row>
    <row r="2412" spans="16:16">
      <c r="P2412" s="220"/>
    </row>
    <row r="2413" spans="16:16">
      <c r="P2413" s="220"/>
    </row>
    <row r="2414" spans="16:16">
      <c r="P2414" s="220"/>
    </row>
    <row r="2415" spans="16:16">
      <c r="P2415" s="220"/>
    </row>
    <row r="2416" spans="16:16">
      <c r="P2416" s="220"/>
    </row>
    <row r="2417" spans="16:16">
      <c r="P2417" s="220"/>
    </row>
    <row r="2418" spans="16:16">
      <c r="P2418" s="220"/>
    </row>
    <row r="2419" spans="16:16">
      <c r="P2419" s="220"/>
    </row>
    <row r="2420" spans="16:16">
      <c r="P2420" s="220"/>
    </row>
    <row r="2421" spans="16:16">
      <c r="P2421" s="220"/>
    </row>
    <row r="2422" spans="16:16">
      <c r="P2422" s="220"/>
    </row>
    <row r="2423" spans="16:16">
      <c r="P2423" s="220"/>
    </row>
    <row r="2424" spans="16:16">
      <c r="P2424" s="220"/>
    </row>
    <row r="2425" spans="16:16">
      <c r="P2425" s="220"/>
    </row>
    <row r="2426" spans="16:16">
      <c r="P2426" s="220"/>
    </row>
    <row r="2427" spans="16:16">
      <c r="P2427" s="220"/>
    </row>
    <row r="2428" spans="16:16">
      <c r="P2428" s="220"/>
    </row>
    <row r="2429" spans="16:16">
      <c r="P2429" s="220"/>
    </row>
    <row r="2430" spans="16:16">
      <c r="P2430" s="220"/>
    </row>
    <row r="2431" spans="16:16">
      <c r="P2431" s="220"/>
    </row>
    <row r="2432" spans="16:16">
      <c r="P2432" s="220"/>
    </row>
    <row r="2433" spans="16:16">
      <c r="P2433" s="220"/>
    </row>
    <row r="2434" spans="16:16">
      <c r="P2434" s="220"/>
    </row>
    <row r="2435" spans="16:16">
      <c r="P2435" s="220"/>
    </row>
    <row r="2436" spans="16:16">
      <c r="P2436" s="220"/>
    </row>
    <row r="2437" spans="16:16">
      <c r="P2437" s="220"/>
    </row>
    <row r="2438" spans="16:16">
      <c r="P2438" s="220"/>
    </row>
    <row r="2439" spans="16:16">
      <c r="P2439" s="220"/>
    </row>
    <row r="2440" spans="16:16">
      <c r="P2440" s="220"/>
    </row>
    <row r="2441" spans="16:16">
      <c r="P2441" s="220"/>
    </row>
    <row r="2442" spans="16:16">
      <c r="P2442" s="220"/>
    </row>
    <row r="2443" spans="16:16">
      <c r="P2443" s="220"/>
    </row>
    <row r="2444" spans="16:16">
      <c r="P2444" s="220"/>
    </row>
    <row r="2445" spans="16:16">
      <c r="P2445" s="220"/>
    </row>
    <row r="2446" spans="16:16">
      <c r="P2446" s="220"/>
    </row>
    <row r="2447" spans="16:16">
      <c r="P2447" s="220"/>
    </row>
    <row r="2448" spans="16:16">
      <c r="P2448" s="220"/>
    </row>
    <row r="2449" spans="16:16">
      <c r="P2449" s="220"/>
    </row>
    <row r="2450" spans="16:16">
      <c r="P2450" s="220"/>
    </row>
    <row r="2451" spans="16:16">
      <c r="P2451" s="220"/>
    </row>
    <row r="2452" spans="16:16">
      <c r="P2452" s="220"/>
    </row>
    <row r="2453" spans="16:16">
      <c r="P2453" s="220"/>
    </row>
    <row r="2454" spans="16:16">
      <c r="P2454" s="220"/>
    </row>
    <row r="2455" spans="16:16">
      <c r="P2455" s="220"/>
    </row>
    <row r="2456" spans="16:16">
      <c r="P2456" s="220"/>
    </row>
    <row r="2457" spans="16:16">
      <c r="P2457" s="220"/>
    </row>
    <row r="2458" spans="16:16">
      <c r="P2458" s="220"/>
    </row>
    <row r="2459" spans="16:16">
      <c r="P2459" s="220"/>
    </row>
    <row r="2460" spans="16:16">
      <c r="P2460" s="220"/>
    </row>
    <row r="2461" spans="16:16">
      <c r="P2461" s="220"/>
    </row>
    <row r="2462" spans="16:16">
      <c r="P2462" s="220"/>
    </row>
    <row r="2463" spans="16:16">
      <c r="P2463" s="220"/>
    </row>
    <row r="2464" spans="16:16">
      <c r="P2464" s="220"/>
    </row>
    <row r="2465" spans="16:16">
      <c r="P2465" s="220"/>
    </row>
    <row r="2466" spans="16:16">
      <c r="P2466" s="220"/>
    </row>
    <row r="2467" spans="16:16">
      <c r="P2467" s="220"/>
    </row>
    <row r="2468" spans="16:16">
      <c r="P2468" s="220"/>
    </row>
    <row r="2469" spans="16:16">
      <c r="P2469" s="220"/>
    </row>
    <row r="2470" spans="16:16">
      <c r="P2470" s="220"/>
    </row>
    <row r="2471" spans="16:16">
      <c r="P2471" s="220"/>
    </row>
    <row r="2472" spans="16:16">
      <c r="P2472" s="220"/>
    </row>
    <row r="2473" spans="16:16">
      <c r="P2473" s="220"/>
    </row>
    <row r="2474" spans="16:16">
      <c r="P2474" s="220"/>
    </row>
    <row r="2475" spans="16:16">
      <c r="P2475" s="220"/>
    </row>
    <row r="2476" spans="16:16">
      <c r="P2476" s="220"/>
    </row>
    <row r="2477" spans="16:16">
      <c r="P2477" s="220"/>
    </row>
    <row r="2478" spans="16:16">
      <c r="P2478" s="220"/>
    </row>
    <row r="2479" spans="16:16">
      <c r="P2479" s="220"/>
    </row>
    <row r="2480" spans="16:16">
      <c r="P2480" s="220"/>
    </row>
    <row r="2481" spans="16:16">
      <c r="P2481" s="220"/>
    </row>
    <row r="2482" spans="16:16">
      <c r="P2482" s="220"/>
    </row>
    <row r="2483" spans="16:16">
      <c r="P2483" s="220"/>
    </row>
    <row r="2484" spans="16:16">
      <c r="P2484" s="220"/>
    </row>
    <row r="2485" spans="16:16">
      <c r="P2485" s="220"/>
    </row>
    <row r="2486" spans="16:16">
      <c r="P2486" s="220"/>
    </row>
    <row r="2487" spans="16:16">
      <c r="P2487" s="220"/>
    </row>
    <row r="2488" spans="16:16">
      <c r="P2488" s="220"/>
    </row>
    <row r="2489" spans="16:16">
      <c r="P2489" s="220"/>
    </row>
    <row r="2490" spans="16:16">
      <c r="P2490" s="220"/>
    </row>
    <row r="2491" spans="16:16">
      <c r="P2491" s="220"/>
    </row>
    <row r="2492" spans="16:16">
      <c r="P2492" s="220"/>
    </row>
    <row r="2493" spans="16:16">
      <c r="P2493" s="220"/>
    </row>
    <row r="2494" spans="16:16">
      <c r="P2494" s="220"/>
    </row>
    <row r="2495" spans="16:16">
      <c r="P2495" s="220"/>
    </row>
    <row r="2496" spans="16:16">
      <c r="P2496" s="220"/>
    </row>
    <row r="2497" spans="16:16">
      <c r="P2497" s="220"/>
    </row>
    <row r="2498" spans="16:16">
      <c r="P2498" s="220"/>
    </row>
    <row r="2499" spans="16:16">
      <c r="P2499" s="220"/>
    </row>
    <row r="2500" spans="16:16">
      <c r="P2500" s="220"/>
    </row>
    <row r="2501" spans="16:16">
      <c r="P2501" s="220"/>
    </row>
    <row r="2502" spans="16:16">
      <c r="P2502" s="220"/>
    </row>
    <row r="2503" spans="16:16">
      <c r="P2503" s="220"/>
    </row>
    <row r="2504" spans="16:16">
      <c r="P2504" s="220"/>
    </row>
    <row r="2505" spans="16:16">
      <c r="P2505" s="220"/>
    </row>
    <row r="2506" spans="16:16">
      <c r="P2506" s="220"/>
    </row>
    <row r="2507" spans="16:16">
      <c r="P2507" s="220"/>
    </row>
    <row r="2508" spans="16:16">
      <c r="P2508" s="220"/>
    </row>
    <row r="2509" spans="16:16">
      <c r="P2509" s="220"/>
    </row>
    <row r="2510" spans="16:16">
      <c r="P2510" s="220"/>
    </row>
    <row r="2511" spans="16:16">
      <c r="P2511" s="220"/>
    </row>
    <row r="2512" spans="16:16">
      <c r="P2512" s="220"/>
    </row>
    <row r="2513" spans="16:16">
      <c r="P2513" s="220"/>
    </row>
    <row r="2514" spans="16:16">
      <c r="P2514" s="220"/>
    </row>
    <row r="2515" spans="16:16">
      <c r="P2515" s="220"/>
    </row>
    <row r="2516" spans="16:16">
      <c r="P2516" s="220"/>
    </row>
    <row r="2517" spans="16:16">
      <c r="P2517" s="220"/>
    </row>
    <row r="2518" spans="16:16">
      <c r="P2518" s="220"/>
    </row>
    <row r="2519" spans="16:16">
      <c r="P2519" s="220"/>
    </row>
    <row r="2520" spans="16:16">
      <c r="P2520" s="220"/>
    </row>
    <row r="2521" spans="16:16">
      <c r="P2521" s="220"/>
    </row>
    <row r="2522" spans="16:16">
      <c r="P2522" s="220"/>
    </row>
    <row r="2523" spans="16:16">
      <c r="P2523" s="220"/>
    </row>
    <row r="2524" spans="16:16">
      <c r="P2524" s="220"/>
    </row>
    <row r="2525" spans="16:16">
      <c r="P2525" s="220"/>
    </row>
    <row r="2526" spans="16:16">
      <c r="P2526" s="220"/>
    </row>
    <row r="2527" spans="16:16">
      <c r="P2527" s="220"/>
    </row>
    <row r="2528" spans="16:16">
      <c r="P2528" s="220"/>
    </row>
    <row r="2529" spans="16:16">
      <c r="P2529" s="220"/>
    </row>
    <row r="2530" spans="16:16">
      <c r="P2530" s="220"/>
    </row>
    <row r="2531" spans="16:16">
      <c r="P2531" s="220"/>
    </row>
    <row r="2532" spans="16:16">
      <c r="P2532" s="220"/>
    </row>
    <row r="2533" spans="16:16">
      <c r="P2533" s="220"/>
    </row>
    <row r="2534" spans="16:16">
      <c r="P2534" s="220"/>
    </row>
    <row r="2535" spans="16:16">
      <c r="P2535" s="220"/>
    </row>
    <row r="2536" spans="16:16">
      <c r="P2536" s="220"/>
    </row>
    <row r="2537" spans="16:16">
      <c r="P2537" s="220"/>
    </row>
    <row r="2538" spans="16:16">
      <c r="P2538" s="220"/>
    </row>
    <row r="2539" spans="16:16">
      <c r="P2539" s="220"/>
    </row>
    <row r="2540" spans="16:16">
      <c r="P2540" s="220"/>
    </row>
    <row r="2541" spans="16:16">
      <c r="P2541" s="220"/>
    </row>
    <row r="2542" spans="16:16">
      <c r="P2542" s="220"/>
    </row>
    <row r="2543" spans="16:16">
      <c r="P2543" s="220"/>
    </row>
    <row r="2544" spans="16:16">
      <c r="P2544" s="220"/>
    </row>
    <row r="2545" spans="16:16">
      <c r="P2545" s="220"/>
    </row>
    <row r="2546" spans="16:16">
      <c r="P2546" s="220"/>
    </row>
    <row r="2547" spans="16:16">
      <c r="P2547" s="220"/>
    </row>
    <row r="2548" spans="16:16">
      <c r="P2548" s="220"/>
    </row>
    <row r="2549" spans="16:16">
      <c r="P2549" s="220"/>
    </row>
    <row r="2550" spans="16:16">
      <c r="P2550" s="220"/>
    </row>
    <row r="2551" spans="16:16">
      <c r="P2551" s="220"/>
    </row>
    <row r="2552" spans="16:16">
      <c r="P2552" s="220"/>
    </row>
    <row r="2553" spans="16:16">
      <c r="P2553" s="220"/>
    </row>
    <row r="2554" spans="16:16">
      <c r="P2554" s="220"/>
    </row>
    <row r="2555" spans="16:16">
      <c r="P2555" s="220"/>
    </row>
    <row r="2556" spans="16:16">
      <c r="P2556" s="220"/>
    </row>
    <row r="2557" spans="16:16">
      <c r="P2557" s="220"/>
    </row>
    <row r="2558" spans="16:16">
      <c r="P2558" s="220"/>
    </row>
    <row r="2559" spans="16:16">
      <c r="P2559" s="220"/>
    </row>
    <row r="2560" spans="16:16">
      <c r="P2560" s="220"/>
    </row>
    <row r="2561" spans="16:16">
      <c r="P2561" s="220"/>
    </row>
    <row r="2562" spans="16:16">
      <c r="P2562" s="220"/>
    </row>
    <row r="2563" spans="16:16">
      <c r="P2563" s="220"/>
    </row>
    <row r="2564" spans="16:16">
      <c r="P2564" s="220"/>
    </row>
    <row r="2565" spans="16:16">
      <c r="P2565" s="220"/>
    </row>
    <row r="2566" spans="16:16">
      <c r="P2566" s="220"/>
    </row>
    <row r="2567" spans="16:16">
      <c r="P2567" s="220"/>
    </row>
    <row r="2568" spans="16:16">
      <c r="P2568" s="220"/>
    </row>
    <row r="2569" spans="16:16">
      <c r="P2569" s="220"/>
    </row>
    <row r="2570" spans="16:16">
      <c r="P2570" s="220"/>
    </row>
    <row r="2571" spans="16:16">
      <c r="P2571" s="220"/>
    </row>
    <row r="2572" spans="16:16">
      <c r="P2572" s="220"/>
    </row>
    <row r="2573" spans="16:16">
      <c r="P2573" s="220"/>
    </row>
    <row r="2574" spans="16:16">
      <c r="P2574" s="220"/>
    </row>
    <row r="2575" spans="16:16">
      <c r="P2575" s="220"/>
    </row>
    <row r="2576" spans="16:16">
      <c r="P2576" s="220"/>
    </row>
    <row r="2577" spans="16:16">
      <c r="P2577" s="220"/>
    </row>
    <row r="2578" spans="16:16">
      <c r="P2578" s="220"/>
    </row>
    <row r="2579" spans="16:16">
      <c r="P2579" s="220"/>
    </row>
    <row r="2580" spans="16:16">
      <c r="P2580" s="220"/>
    </row>
    <row r="2581" spans="16:16">
      <c r="P2581" s="220"/>
    </row>
    <row r="2582" spans="16:16">
      <c r="P2582" s="220"/>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4" xr:uid="{00000000-0002-0000-0A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MODEL21"/>
  <dimension ref="A2:Y109"/>
  <sheetViews>
    <sheetView showGridLines="0" showOutlineSymbols="0" zoomScale="75" zoomScaleNormal="75" zoomScaleSheetLayoutView="64"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7" style="13" customWidth="1"/>
    <col min="6" max="14" width="14.6640625" style="13" customWidth="1"/>
    <col min="15" max="18" width="14.6640625" style="226"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2" spans="1:25" ht="20.25" customHeight="1">
      <c r="B2" s="259" t="s">
        <v>694</v>
      </c>
      <c r="C2" s="260"/>
      <c r="D2" s="260"/>
      <c r="E2" s="260"/>
      <c r="F2" s="261"/>
      <c r="G2" s="261"/>
      <c r="H2" s="261"/>
      <c r="I2" s="261"/>
      <c r="J2" s="261"/>
      <c r="K2" s="261"/>
      <c r="L2" s="261"/>
      <c r="M2" s="261"/>
      <c r="N2" s="261"/>
      <c r="O2" s="482"/>
      <c r="P2" s="482"/>
      <c r="Q2" s="482"/>
      <c r="R2" s="482"/>
      <c r="S2" s="263"/>
      <c r="T2" s="263"/>
      <c r="U2" s="425"/>
      <c r="V2" s="265"/>
      <c r="W2" s="69"/>
      <c r="X2" s="69"/>
      <c r="Y2" s="69"/>
    </row>
    <row r="3" spans="1:25" ht="27.75" customHeight="1" thickBot="1">
      <c r="A3" s="53" t="s">
        <v>555</v>
      </c>
      <c r="B3" s="444" t="s">
        <v>695</v>
      </c>
      <c r="C3" s="426"/>
      <c r="D3" s="426"/>
      <c r="E3" s="426"/>
      <c r="F3" s="427"/>
      <c r="G3" s="427"/>
      <c r="H3" s="427"/>
      <c r="I3" s="427"/>
      <c r="J3" s="427"/>
      <c r="K3" s="427"/>
      <c r="L3" s="427"/>
      <c r="M3" s="427"/>
      <c r="N3" s="427"/>
      <c r="O3" s="483"/>
      <c r="P3" s="483"/>
      <c r="Q3" s="625"/>
      <c r="R3" s="625"/>
      <c r="S3" s="429"/>
      <c r="T3" s="429"/>
      <c r="U3" s="430"/>
      <c r="V3" s="430"/>
      <c r="W3" s="69"/>
      <c r="X3" s="69"/>
      <c r="Y3" s="69"/>
    </row>
    <row r="4" spans="1:25" ht="30" customHeight="1">
      <c r="A4" s="54" t="s">
        <v>120</v>
      </c>
      <c r="B4" s="854" t="s">
        <v>666</v>
      </c>
      <c r="C4" s="854"/>
      <c r="D4" s="854"/>
      <c r="E4" s="855"/>
      <c r="F4" s="271">
        <v>2008</v>
      </c>
      <c r="G4" s="271">
        <v>2009</v>
      </c>
      <c r="H4" s="271">
        <v>2010</v>
      </c>
      <c r="I4" s="272">
        <v>2011</v>
      </c>
      <c r="J4" s="273">
        <v>2012</v>
      </c>
      <c r="K4" s="273">
        <v>2013</v>
      </c>
      <c r="L4" s="273">
        <v>2014</v>
      </c>
      <c r="M4" s="273">
        <v>2015</v>
      </c>
      <c r="N4" s="274">
        <v>2016</v>
      </c>
      <c r="O4" s="505">
        <v>2017</v>
      </c>
      <c r="P4" s="505">
        <v>2018</v>
      </c>
      <c r="Q4" s="505">
        <v>2019</v>
      </c>
      <c r="R4" s="431">
        <v>2020</v>
      </c>
      <c r="S4" s="856" t="s">
        <v>667</v>
      </c>
      <c r="T4" s="857"/>
      <c r="U4" s="857"/>
      <c r="V4" s="858"/>
    </row>
    <row r="5" spans="1:25" ht="18" customHeight="1">
      <c r="A5" s="54"/>
      <c r="B5" s="276"/>
      <c r="C5" s="276"/>
      <c r="D5" s="276"/>
      <c r="E5" s="276"/>
      <c r="F5" s="867" t="s">
        <v>672</v>
      </c>
      <c r="G5" s="867"/>
      <c r="H5" s="867"/>
      <c r="I5" s="867"/>
      <c r="J5" s="867"/>
      <c r="K5" s="867"/>
      <c r="L5" s="867"/>
      <c r="M5" s="867"/>
      <c r="N5" s="463"/>
      <c r="O5" s="484"/>
      <c r="P5" s="484"/>
      <c r="Q5" s="484"/>
      <c r="R5" s="484"/>
      <c r="S5" s="445"/>
      <c r="T5" s="446"/>
      <c r="U5" s="446"/>
      <c r="V5" s="447"/>
    </row>
    <row r="6" spans="1:25" s="19" customFormat="1" ht="20.25" customHeight="1">
      <c r="A6" s="184"/>
      <c r="B6" s="281"/>
      <c r="C6" s="281"/>
      <c r="D6" s="281"/>
      <c r="E6" s="281"/>
      <c r="F6" s="868" t="s">
        <v>673</v>
      </c>
      <c r="G6" s="868"/>
      <c r="H6" s="868"/>
      <c r="I6" s="868"/>
      <c r="J6" s="868"/>
      <c r="K6" s="868"/>
      <c r="L6" s="868"/>
      <c r="M6" s="868"/>
      <c r="N6" s="464"/>
      <c r="O6" s="485"/>
      <c r="P6" s="485"/>
      <c r="Q6" s="485"/>
      <c r="R6" s="485"/>
      <c r="S6" s="448"/>
      <c r="T6" s="449"/>
      <c r="U6" s="449"/>
      <c r="V6" s="450"/>
    </row>
    <row r="7" spans="1:25" s="17" customFormat="1" ht="20.100000000000001" customHeight="1">
      <c r="A7" s="55" t="str">
        <f>Parameters!R4</f>
        <v>TOTAL</v>
      </c>
      <c r="B7" s="750" t="s">
        <v>22</v>
      </c>
      <c r="C7" s="751"/>
      <c r="D7" s="752" t="s">
        <v>668</v>
      </c>
      <c r="E7" s="752"/>
      <c r="F7" s="465">
        <v>327159.42691876186</v>
      </c>
      <c r="G7" s="287">
        <v>314436.22304868</v>
      </c>
      <c r="H7" s="465">
        <v>305324.77377399366</v>
      </c>
      <c r="I7" s="287">
        <v>303734.21699452243</v>
      </c>
      <c r="J7" s="465">
        <v>294106.38420858484</v>
      </c>
      <c r="K7" s="286">
        <v>298972.21132900578</v>
      </c>
      <c r="L7" s="287">
        <v>294467.90628878155</v>
      </c>
      <c r="M7" s="478">
        <v>293552.67472057662</v>
      </c>
      <c r="N7" s="465">
        <v>294522.27480385808</v>
      </c>
      <c r="O7" s="287">
        <v>308810.73169233499</v>
      </c>
      <c r="P7" s="465">
        <v>320194.96916652506</v>
      </c>
      <c r="Q7" s="287">
        <v>307949.20514617197</v>
      </c>
      <c r="R7" s="465">
        <v>317983.17036783474</v>
      </c>
      <c r="S7" s="861" t="s">
        <v>22</v>
      </c>
      <c r="T7" s="862"/>
      <c r="U7" s="759" t="s">
        <v>339</v>
      </c>
      <c r="V7" s="760"/>
      <c r="W7" s="185"/>
    </row>
    <row r="8" spans="1:25" s="17" customFormat="1" ht="20.25" customHeight="1">
      <c r="A8" s="56" t="str">
        <f>Parameters!R5</f>
        <v>A</v>
      </c>
      <c r="B8" s="288" t="s">
        <v>51</v>
      </c>
      <c r="C8" s="289"/>
      <c r="D8" s="752" t="s">
        <v>612</v>
      </c>
      <c r="E8" s="752"/>
      <c r="F8" s="465">
        <v>317581.96071173641</v>
      </c>
      <c r="G8" s="287">
        <v>305746.70106077322</v>
      </c>
      <c r="H8" s="465">
        <v>297744.26252122154</v>
      </c>
      <c r="I8" s="287">
        <v>295914.98513792973</v>
      </c>
      <c r="J8" s="465">
        <v>286249.93155020004</v>
      </c>
      <c r="K8" s="286">
        <v>291807.69534394471</v>
      </c>
      <c r="L8" s="287">
        <v>287492.4231779016</v>
      </c>
      <c r="M8" s="478">
        <v>286973.33274935145</v>
      </c>
      <c r="N8" s="465">
        <v>288021.66229550884</v>
      </c>
      <c r="O8" s="287">
        <v>302453.53556702309</v>
      </c>
      <c r="P8" s="465">
        <v>313504.32304906979</v>
      </c>
      <c r="Q8" s="287">
        <v>301592.81440079841</v>
      </c>
      <c r="R8" s="465">
        <v>311818.64505425375</v>
      </c>
      <c r="S8" s="451" t="s">
        <v>51</v>
      </c>
      <c r="T8" s="452"/>
      <c r="U8" s="761" t="s">
        <v>50</v>
      </c>
      <c r="V8" s="762" t="s">
        <v>50</v>
      </c>
      <c r="W8" s="185"/>
    </row>
    <row r="9" spans="1:25" s="18" customFormat="1" ht="15" customHeight="1">
      <c r="A9" s="57" t="str">
        <f>Parameters!R6</f>
        <v>A01</v>
      </c>
      <c r="B9" s="290" t="s">
        <v>121</v>
      </c>
      <c r="C9" s="290"/>
      <c r="D9" s="753" t="s">
        <v>704</v>
      </c>
      <c r="E9" s="753"/>
      <c r="F9" s="466">
        <v>317567.04349574517</v>
      </c>
      <c r="G9" s="292">
        <v>305733.89313575736</v>
      </c>
      <c r="H9" s="466">
        <v>297733.17970834172</v>
      </c>
      <c r="I9" s="292">
        <v>295904.9242158964</v>
      </c>
      <c r="J9" s="466">
        <v>286240.86474634701</v>
      </c>
      <c r="K9" s="291">
        <v>291799.91249698005</v>
      </c>
      <c r="L9" s="292">
        <v>287485.56674904533</v>
      </c>
      <c r="M9" s="479">
        <v>286966.75226223574</v>
      </c>
      <c r="N9" s="466">
        <v>288014.90695683641</v>
      </c>
      <c r="O9" s="292">
        <v>302443.67514858051</v>
      </c>
      <c r="P9" s="466">
        <v>313496.20282811142</v>
      </c>
      <c r="Q9" s="292">
        <v>301588.26683385146</v>
      </c>
      <c r="R9" s="466">
        <v>311813.86106207955</v>
      </c>
      <c r="S9" s="453" t="s">
        <v>121</v>
      </c>
      <c r="T9" s="454"/>
      <c r="U9" s="763" t="s">
        <v>21</v>
      </c>
      <c r="V9" s="764" t="s">
        <v>21</v>
      </c>
      <c r="W9" s="186"/>
    </row>
    <row r="10" spans="1:25" s="19" customFormat="1" ht="15" customHeight="1">
      <c r="A10" s="57" t="str">
        <f>Parameters!R7</f>
        <v>A02</v>
      </c>
      <c r="B10" s="290" t="s">
        <v>122</v>
      </c>
      <c r="C10" s="290"/>
      <c r="D10" s="753" t="s">
        <v>613</v>
      </c>
      <c r="E10" s="753"/>
      <c r="F10" s="466">
        <v>12.017127585428938</v>
      </c>
      <c r="G10" s="292">
        <v>10.059008585480663</v>
      </c>
      <c r="H10" s="466">
        <v>8.5380927943261913</v>
      </c>
      <c r="I10" s="292">
        <v>7.6633443816471765</v>
      </c>
      <c r="J10" s="466">
        <v>6.8824919506516293</v>
      </c>
      <c r="K10" s="291">
        <v>5.8219818541033002</v>
      </c>
      <c r="L10" s="292">
        <v>5.0320265747670057</v>
      </c>
      <c r="M10" s="479">
        <v>4.6460831790450676</v>
      </c>
      <c r="N10" s="466">
        <v>4.5657079000874514</v>
      </c>
      <c r="O10" s="292">
        <v>7.8896308500428569</v>
      </c>
      <c r="P10" s="466">
        <v>5.8942425693613405</v>
      </c>
      <c r="Q10" s="292">
        <v>4.4553056781077522</v>
      </c>
      <c r="R10" s="466">
        <v>4.6944813896404911</v>
      </c>
      <c r="S10" s="453" t="s">
        <v>122</v>
      </c>
      <c r="T10" s="454"/>
      <c r="U10" s="763" t="s">
        <v>10</v>
      </c>
      <c r="V10" s="764" t="s">
        <v>10</v>
      </c>
      <c r="W10" s="187"/>
    </row>
    <row r="11" spans="1:25" s="19" customFormat="1" ht="15" customHeight="1">
      <c r="A11" s="58" t="str">
        <f>Parameters!R8</f>
        <v>A03</v>
      </c>
      <c r="B11" s="290" t="s">
        <v>11</v>
      </c>
      <c r="C11" s="290"/>
      <c r="D11" s="753" t="s">
        <v>614</v>
      </c>
      <c r="E11" s="753"/>
      <c r="F11" s="466">
        <v>2.9000884058272574</v>
      </c>
      <c r="G11" s="292">
        <v>2.748916430412204</v>
      </c>
      <c r="H11" s="466">
        <v>2.544720085540066</v>
      </c>
      <c r="I11" s="292">
        <v>2.3975776516879241</v>
      </c>
      <c r="J11" s="466">
        <v>2.184311902375319</v>
      </c>
      <c r="K11" s="291">
        <v>1.960865110578758</v>
      </c>
      <c r="L11" s="292">
        <v>1.8244022814668632</v>
      </c>
      <c r="M11" s="479">
        <v>1.9344039366799364</v>
      </c>
      <c r="N11" s="466">
        <v>2.1896307723482353</v>
      </c>
      <c r="O11" s="292">
        <v>1.9707875925476228</v>
      </c>
      <c r="P11" s="466">
        <v>2.2259783890237772</v>
      </c>
      <c r="Q11" s="292">
        <v>9.2261268797344309E-2</v>
      </c>
      <c r="R11" s="466">
        <v>8.9510784536293103E-2</v>
      </c>
      <c r="S11" s="453" t="s">
        <v>11</v>
      </c>
      <c r="T11" s="454"/>
      <c r="U11" s="763" t="s">
        <v>12</v>
      </c>
      <c r="V11" s="764" t="s">
        <v>12</v>
      </c>
      <c r="W11" s="187"/>
    </row>
    <row r="12" spans="1:25" s="18" customFormat="1" ht="20.25" customHeight="1">
      <c r="A12" s="59" t="str">
        <f>Parameters!R9</f>
        <v>B</v>
      </c>
      <c r="B12" s="293" t="s">
        <v>123</v>
      </c>
      <c r="C12" s="293"/>
      <c r="D12" s="752" t="s">
        <v>615</v>
      </c>
      <c r="E12" s="752"/>
      <c r="F12" s="465">
        <v>25.277357779480557</v>
      </c>
      <c r="G12" s="287">
        <v>24.334749417003898</v>
      </c>
      <c r="H12" s="465">
        <v>27.29947260294685</v>
      </c>
      <c r="I12" s="287">
        <v>29.524976770491303</v>
      </c>
      <c r="J12" s="465">
        <v>30.612881512362726</v>
      </c>
      <c r="K12" s="286">
        <v>28.655164975447178</v>
      </c>
      <c r="L12" s="287">
        <v>28.255487385012373</v>
      </c>
      <c r="M12" s="478">
        <v>30.483696938815459</v>
      </c>
      <c r="N12" s="465">
        <v>30.626350699424467</v>
      </c>
      <c r="O12" s="287">
        <v>30.229342078769129</v>
      </c>
      <c r="P12" s="465">
        <v>32.493281206914368</v>
      </c>
      <c r="Q12" s="287">
        <v>32.317371114416446</v>
      </c>
      <c r="R12" s="465">
        <v>30.429454013373572</v>
      </c>
      <c r="S12" s="455" t="s">
        <v>123</v>
      </c>
      <c r="T12" s="456"/>
      <c r="U12" s="761" t="s">
        <v>124</v>
      </c>
      <c r="V12" s="762" t="s">
        <v>124</v>
      </c>
      <c r="W12" s="186"/>
    </row>
    <row r="13" spans="1:25" s="18" customFormat="1" ht="20.25" customHeight="1">
      <c r="A13" s="59" t="str">
        <f>Parameters!R10</f>
        <v>C</v>
      </c>
      <c r="B13" s="293" t="s">
        <v>52</v>
      </c>
      <c r="C13" s="293"/>
      <c r="D13" s="752" t="s">
        <v>616</v>
      </c>
      <c r="E13" s="752"/>
      <c r="F13" s="465">
        <v>3424.7159434499558</v>
      </c>
      <c r="G13" s="287">
        <v>3122.5720822876215</v>
      </c>
      <c r="H13" s="465">
        <v>2920.5393685837053</v>
      </c>
      <c r="I13" s="287">
        <v>3599.2076269400191</v>
      </c>
      <c r="J13" s="465">
        <v>3916.1059873427521</v>
      </c>
      <c r="K13" s="286">
        <v>3837.7025812151942</v>
      </c>
      <c r="L13" s="287">
        <v>4061.9015439337786</v>
      </c>
      <c r="M13" s="478">
        <v>4170.695764960763</v>
      </c>
      <c r="N13" s="465">
        <v>4210.2299289752855</v>
      </c>
      <c r="O13" s="287">
        <v>4180.929591819905</v>
      </c>
      <c r="P13" s="465">
        <v>4600.3717431011937</v>
      </c>
      <c r="Q13" s="287">
        <v>4271.2306538153452</v>
      </c>
      <c r="R13" s="465">
        <v>4355.7226889853055</v>
      </c>
      <c r="S13" s="455" t="s">
        <v>52</v>
      </c>
      <c r="T13" s="456"/>
      <c r="U13" s="761" t="s">
        <v>53</v>
      </c>
      <c r="V13" s="762" t="s">
        <v>53</v>
      </c>
      <c r="W13" s="186"/>
    </row>
    <row r="14" spans="1:25" s="18" customFormat="1" ht="25.5" customHeight="1">
      <c r="A14" s="60" t="str">
        <f>Parameters!R11</f>
        <v>C10-C12</v>
      </c>
      <c r="B14" s="294" t="s">
        <v>13</v>
      </c>
      <c r="C14" s="294"/>
      <c r="D14" s="754" t="s">
        <v>669</v>
      </c>
      <c r="E14" s="754"/>
      <c r="F14" s="467">
        <v>24.450136062189113</v>
      </c>
      <c r="G14" s="296">
        <v>16.259635765855915</v>
      </c>
      <c r="H14" s="467">
        <v>14.511183147026829</v>
      </c>
      <c r="I14" s="296">
        <v>13.158531179658418</v>
      </c>
      <c r="J14" s="467">
        <v>14.645352104894117</v>
      </c>
      <c r="K14" s="295">
        <v>11.902352428237677</v>
      </c>
      <c r="L14" s="296">
        <v>11.289086437560288</v>
      </c>
      <c r="M14" s="480">
        <v>11.39171323116121</v>
      </c>
      <c r="N14" s="467">
        <v>11.907271948959046</v>
      </c>
      <c r="O14" s="296">
        <v>12.542063277708275</v>
      </c>
      <c r="P14" s="467">
        <v>13.258510372371576</v>
      </c>
      <c r="Q14" s="296">
        <v>11.647431724036025</v>
      </c>
      <c r="R14" s="467">
        <v>9.6129880950845941</v>
      </c>
      <c r="S14" s="457" t="s">
        <v>13</v>
      </c>
      <c r="T14" s="458"/>
      <c r="U14" s="768" t="s">
        <v>14</v>
      </c>
      <c r="V14" s="769" t="s">
        <v>14</v>
      </c>
      <c r="W14" s="186"/>
    </row>
    <row r="15" spans="1:25" s="18" customFormat="1" ht="25.5" customHeight="1">
      <c r="A15" s="60" t="str">
        <f>Parameters!R12</f>
        <v>C13-C15</v>
      </c>
      <c r="B15" s="294" t="s">
        <v>16</v>
      </c>
      <c r="C15" s="294"/>
      <c r="D15" s="754" t="s">
        <v>617</v>
      </c>
      <c r="E15" s="754"/>
      <c r="F15" s="467">
        <v>1.0248917190834699</v>
      </c>
      <c r="G15" s="296">
        <v>0.60520394512076714</v>
      </c>
      <c r="H15" s="467">
        <v>0.55467510113391427</v>
      </c>
      <c r="I15" s="296">
        <v>0.51520971086251721</v>
      </c>
      <c r="J15" s="467">
        <v>0.49425692790740056</v>
      </c>
      <c r="K15" s="295">
        <v>0.48190957035209159</v>
      </c>
      <c r="L15" s="296">
        <v>0.57011801720086663</v>
      </c>
      <c r="M15" s="467">
        <v>0.58216098777880765</v>
      </c>
      <c r="N15" s="626">
        <v>0.69400486035518627</v>
      </c>
      <c r="O15" s="296">
        <v>0.93777608971678306</v>
      </c>
      <c r="P15" s="467">
        <v>0.81260529193597575</v>
      </c>
      <c r="Q15" s="296">
        <v>0.6836004537622522</v>
      </c>
      <c r="R15" s="467">
        <v>0.60510343220907847</v>
      </c>
      <c r="S15" s="457" t="s">
        <v>16</v>
      </c>
      <c r="T15" s="458"/>
      <c r="U15" s="768" t="s">
        <v>15</v>
      </c>
      <c r="V15" s="769" t="s">
        <v>15</v>
      </c>
      <c r="W15" s="186"/>
    </row>
    <row r="16" spans="1:25" s="18" customFormat="1" ht="54.75" customHeight="1">
      <c r="A16" s="60" t="str">
        <f>Parameters!R13</f>
        <v>C16-C18</v>
      </c>
      <c r="B16" s="294" t="s">
        <v>59</v>
      </c>
      <c r="C16" s="294"/>
      <c r="D16" s="754" t="s">
        <v>619</v>
      </c>
      <c r="E16" s="754"/>
      <c r="F16" s="467">
        <v>12.284681514645568</v>
      </c>
      <c r="G16" s="296">
        <v>17.073872849221022</v>
      </c>
      <c r="H16" s="467">
        <v>19.843280421086913</v>
      </c>
      <c r="I16" s="296">
        <v>28.252396273359423</v>
      </c>
      <c r="J16" s="467">
        <v>23.340622878450596</v>
      </c>
      <c r="K16" s="295">
        <v>36.110455076737416</v>
      </c>
      <c r="L16" s="296">
        <v>34.982873082512683</v>
      </c>
      <c r="M16" s="480">
        <v>40.479493835437722</v>
      </c>
      <c r="N16" s="467">
        <v>42.792117297784003</v>
      </c>
      <c r="O16" s="296">
        <v>50.500236818853239</v>
      </c>
      <c r="P16" s="467">
        <v>50.424454576483107</v>
      </c>
      <c r="Q16" s="296">
        <v>59.834765512167358</v>
      </c>
      <c r="R16" s="467">
        <v>63.506304603471897</v>
      </c>
      <c r="S16" s="457" t="s">
        <v>59</v>
      </c>
      <c r="T16" s="458"/>
      <c r="U16" s="768" t="s">
        <v>58</v>
      </c>
      <c r="V16" s="769" t="s">
        <v>58</v>
      </c>
      <c r="W16" s="186"/>
    </row>
    <row r="17" spans="1:23" s="20" customFormat="1" ht="25.5" customHeight="1">
      <c r="A17" s="58" t="str">
        <f>Parameters!R14</f>
        <v>C16</v>
      </c>
      <c r="B17" s="290" t="s">
        <v>17</v>
      </c>
      <c r="C17" s="290"/>
      <c r="D17" s="753" t="s">
        <v>618</v>
      </c>
      <c r="E17" s="753"/>
      <c r="F17" s="466">
        <v>6.356864363975026</v>
      </c>
      <c r="G17" s="292">
        <v>8.9669019920443915</v>
      </c>
      <c r="H17" s="466">
        <v>8.1672800962075378</v>
      </c>
      <c r="I17" s="292">
        <v>8.5018233074006169</v>
      </c>
      <c r="J17" s="466">
        <v>11.861390936618156</v>
      </c>
      <c r="K17" s="291">
        <v>13.403347526177038</v>
      </c>
      <c r="L17" s="292">
        <v>12.972621565895807</v>
      </c>
      <c r="M17" s="479">
        <v>18.892138804279814</v>
      </c>
      <c r="N17" s="466">
        <v>20.173291823471182</v>
      </c>
      <c r="O17" s="292">
        <v>23.303665422763927</v>
      </c>
      <c r="P17" s="466">
        <v>18.572849403984726</v>
      </c>
      <c r="Q17" s="292">
        <v>25.04929562298091</v>
      </c>
      <c r="R17" s="466">
        <v>23.813584794138347</v>
      </c>
      <c r="S17" s="453" t="s">
        <v>17</v>
      </c>
      <c r="T17" s="454"/>
      <c r="U17" s="763" t="s">
        <v>18</v>
      </c>
      <c r="V17" s="764" t="s">
        <v>18</v>
      </c>
      <c r="W17" s="188"/>
    </row>
    <row r="18" spans="1:23" s="19" customFormat="1" ht="15" customHeight="1">
      <c r="A18" s="58" t="str">
        <f>Parameters!R15</f>
        <v>C17</v>
      </c>
      <c r="B18" s="290" t="s">
        <v>19</v>
      </c>
      <c r="C18" s="290"/>
      <c r="D18" s="753" t="s">
        <v>620</v>
      </c>
      <c r="E18" s="753"/>
      <c r="F18" s="466">
        <v>5.7883035456953404</v>
      </c>
      <c r="G18" s="292">
        <v>7.8805133784504298</v>
      </c>
      <c r="H18" s="466">
        <v>11.433521009803718</v>
      </c>
      <c r="I18" s="292">
        <v>19.540944174308489</v>
      </c>
      <c r="J18" s="466">
        <v>11.226601520609348</v>
      </c>
      <c r="K18" s="291">
        <v>22.458545574786704</v>
      </c>
      <c r="L18" s="292">
        <v>21.738576153679109</v>
      </c>
      <c r="M18" s="479">
        <v>21.31234632249614</v>
      </c>
      <c r="N18" s="466">
        <v>22.332112985520943</v>
      </c>
      <c r="O18" s="292">
        <v>26.918759161973515</v>
      </c>
      <c r="P18" s="466">
        <v>31.586461513106318</v>
      </c>
      <c r="Q18" s="292">
        <v>34.560527520242125</v>
      </c>
      <c r="R18" s="466">
        <v>39.512285998686885</v>
      </c>
      <c r="S18" s="453" t="s">
        <v>19</v>
      </c>
      <c r="T18" s="454"/>
      <c r="U18" s="763" t="s">
        <v>20</v>
      </c>
      <c r="V18" s="764" t="s">
        <v>20</v>
      </c>
      <c r="W18" s="187"/>
    </row>
    <row r="19" spans="1:23" s="19" customFormat="1" ht="15" customHeight="1">
      <c r="A19" s="58" t="str">
        <f>Parameters!R16</f>
        <v>C18</v>
      </c>
      <c r="B19" s="290" t="s">
        <v>27</v>
      </c>
      <c r="C19" s="290"/>
      <c r="D19" s="753" t="s">
        <v>621</v>
      </c>
      <c r="E19" s="753"/>
      <c r="F19" s="466">
        <v>0.13951360497519946</v>
      </c>
      <c r="G19" s="292">
        <v>0.22645747872620081</v>
      </c>
      <c r="H19" s="466">
        <v>0.24247931507565856</v>
      </c>
      <c r="I19" s="292">
        <v>0.20962879165031681</v>
      </c>
      <c r="J19" s="466">
        <v>0.25263042122309065</v>
      </c>
      <c r="K19" s="291">
        <v>0.24856197577367042</v>
      </c>
      <c r="L19" s="292">
        <v>0.27167536293776751</v>
      </c>
      <c r="M19" s="479">
        <v>0.27500870866176458</v>
      </c>
      <c r="N19" s="466">
        <v>0.28671248879187916</v>
      </c>
      <c r="O19" s="292">
        <v>0.27781223411579825</v>
      </c>
      <c r="P19" s="466">
        <v>0.26514365939205342</v>
      </c>
      <c r="Q19" s="292">
        <v>0.22494236894431943</v>
      </c>
      <c r="R19" s="466">
        <v>0.18043381064666703</v>
      </c>
      <c r="S19" s="453" t="s">
        <v>27</v>
      </c>
      <c r="T19" s="454"/>
      <c r="U19" s="763" t="s">
        <v>26</v>
      </c>
      <c r="V19" s="764" t="s">
        <v>26</v>
      </c>
      <c r="W19" s="187"/>
    </row>
    <row r="20" spans="1:23" s="20" customFormat="1" ht="15" customHeight="1">
      <c r="A20" s="60" t="str">
        <f>Parameters!R17</f>
        <v>C19</v>
      </c>
      <c r="B20" s="294" t="s">
        <v>28</v>
      </c>
      <c r="C20" s="294"/>
      <c r="D20" s="754" t="s">
        <v>622</v>
      </c>
      <c r="E20" s="754"/>
      <c r="F20" s="467">
        <v>37.989395089012504</v>
      </c>
      <c r="G20" s="296">
        <v>26.620221139698351</v>
      </c>
      <c r="H20" s="467">
        <v>36.978548746506192</v>
      </c>
      <c r="I20" s="296">
        <v>36.662247991872299</v>
      </c>
      <c r="J20" s="467">
        <v>34.185308158175459</v>
      </c>
      <c r="K20" s="295">
        <v>35.994087723030376</v>
      </c>
      <c r="L20" s="296">
        <v>36.782330503822394</v>
      </c>
      <c r="M20" s="480">
        <v>37.699471159482158</v>
      </c>
      <c r="N20" s="467">
        <v>37.419002158861034</v>
      </c>
      <c r="O20" s="296">
        <v>36.438443901477775</v>
      </c>
      <c r="P20" s="467">
        <v>36.613708040007531</v>
      </c>
      <c r="Q20" s="296">
        <v>34.449293783981418</v>
      </c>
      <c r="R20" s="467">
        <v>29.901800028404718</v>
      </c>
      <c r="S20" s="457" t="s">
        <v>28</v>
      </c>
      <c r="T20" s="458"/>
      <c r="U20" s="768" t="s">
        <v>29</v>
      </c>
      <c r="V20" s="769" t="s">
        <v>29</v>
      </c>
      <c r="W20" s="188"/>
    </row>
    <row r="21" spans="1:23" s="19" customFormat="1" ht="15" customHeight="1">
      <c r="A21" s="60" t="str">
        <f>Parameters!R18</f>
        <v>C20</v>
      </c>
      <c r="B21" s="294" t="s">
        <v>30</v>
      </c>
      <c r="C21" s="294"/>
      <c r="D21" s="754" t="s">
        <v>623</v>
      </c>
      <c r="E21" s="754"/>
      <c r="F21" s="467">
        <v>3311.0832825537886</v>
      </c>
      <c r="G21" s="296">
        <v>3041.4069272250404</v>
      </c>
      <c r="H21" s="467">
        <v>2828.3651390501263</v>
      </c>
      <c r="I21" s="296">
        <v>3499.8531010248175</v>
      </c>
      <c r="J21" s="467">
        <v>3821.0694017165856</v>
      </c>
      <c r="K21" s="295">
        <v>3731.3278610904795</v>
      </c>
      <c r="L21" s="296">
        <v>3955.394684802623</v>
      </c>
      <c r="M21" s="480">
        <v>4060.0808692313908</v>
      </c>
      <c r="N21" s="467">
        <v>4094.764296890271</v>
      </c>
      <c r="O21" s="296">
        <v>4057.330389045253</v>
      </c>
      <c r="P21" s="467">
        <v>4475.572156089811</v>
      </c>
      <c r="Q21" s="296">
        <v>4143.3436388390337</v>
      </c>
      <c r="R21" s="467">
        <v>4232.7021995906716</v>
      </c>
      <c r="S21" s="457" t="s">
        <v>30</v>
      </c>
      <c r="T21" s="458"/>
      <c r="U21" s="768" t="s">
        <v>31</v>
      </c>
      <c r="V21" s="769" t="s">
        <v>31</v>
      </c>
      <c r="W21" s="187"/>
    </row>
    <row r="22" spans="1:23" s="19" customFormat="1" ht="25.5" customHeight="1">
      <c r="A22" s="60" t="str">
        <f>Parameters!R19</f>
        <v>C21</v>
      </c>
      <c r="B22" s="294" t="s">
        <v>32</v>
      </c>
      <c r="C22" s="294"/>
      <c r="D22" s="754" t="s">
        <v>624</v>
      </c>
      <c r="E22" s="754"/>
      <c r="F22" s="467">
        <v>2.0228725022190477</v>
      </c>
      <c r="G22" s="296">
        <v>1.674675202059287</v>
      </c>
      <c r="H22" s="467">
        <v>1.3930859405993081</v>
      </c>
      <c r="I22" s="296">
        <v>1.0800385739430736</v>
      </c>
      <c r="J22" s="467">
        <v>1.3332956489148107</v>
      </c>
      <c r="K22" s="295">
        <v>1.1896856158669789</v>
      </c>
      <c r="L22" s="296">
        <v>0.94624420258896758</v>
      </c>
      <c r="M22" s="480">
        <v>0.91887684182443319</v>
      </c>
      <c r="N22" s="467">
        <v>1.0328610990218874</v>
      </c>
      <c r="O22" s="296">
        <v>1.2804736736504396</v>
      </c>
      <c r="P22" s="467">
        <v>1.7633680300675343</v>
      </c>
      <c r="Q22" s="296">
        <v>2.2763807415579458</v>
      </c>
      <c r="R22" s="467">
        <v>1.5503331954215391</v>
      </c>
      <c r="S22" s="457" t="s">
        <v>32</v>
      </c>
      <c r="T22" s="458"/>
      <c r="U22" s="768" t="s">
        <v>33</v>
      </c>
      <c r="V22" s="769" t="s">
        <v>33</v>
      </c>
      <c r="W22" s="187"/>
    </row>
    <row r="23" spans="1:23" s="19" customFormat="1" ht="25.5" customHeight="1">
      <c r="A23" s="60" t="str">
        <f>Parameters!R20</f>
        <v>C22_C23</v>
      </c>
      <c r="B23" s="294" t="s">
        <v>61</v>
      </c>
      <c r="C23" s="294"/>
      <c r="D23" s="754" t="s">
        <v>625</v>
      </c>
      <c r="E23" s="754"/>
      <c r="F23" s="467">
        <v>8.01341671710518</v>
      </c>
      <c r="G23" s="296">
        <v>6.0244565909288523</v>
      </c>
      <c r="H23" s="467">
        <v>6.4072249800655792</v>
      </c>
      <c r="I23" s="296">
        <v>6.1844631365476719</v>
      </c>
      <c r="J23" s="467">
        <v>7.4848475012936309</v>
      </c>
      <c r="K23" s="295">
        <v>6.6096583394898332</v>
      </c>
      <c r="L23" s="296">
        <v>7.0340304933104472</v>
      </c>
      <c r="M23" s="480">
        <v>6.0799473189067639</v>
      </c>
      <c r="N23" s="467">
        <v>6.7121859018256842</v>
      </c>
      <c r="O23" s="296">
        <v>7.2641898471789093</v>
      </c>
      <c r="P23" s="467">
        <v>7.3677325220944976</v>
      </c>
      <c r="Q23" s="296">
        <v>5.9084284248976822</v>
      </c>
      <c r="R23" s="467">
        <v>5.3067898183762727</v>
      </c>
      <c r="S23" s="457" t="s">
        <v>61</v>
      </c>
      <c r="T23" s="458"/>
      <c r="U23" s="768" t="s">
        <v>60</v>
      </c>
      <c r="V23" s="769" t="s">
        <v>60</v>
      </c>
      <c r="W23" s="187"/>
    </row>
    <row r="24" spans="1:23" s="20" customFormat="1" ht="15" customHeight="1">
      <c r="A24" s="58" t="str">
        <f>Parameters!R21</f>
        <v>C22</v>
      </c>
      <c r="B24" s="290" t="s">
        <v>34</v>
      </c>
      <c r="C24" s="297"/>
      <c r="D24" s="753" t="s">
        <v>626</v>
      </c>
      <c r="E24" s="753"/>
      <c r="F24" s="291">
        <v>2.6977982639109852</v>
      </c>
      <c r="G24" s="292">
        <v>2.0060686974166888</v>
      </c>
      <c r="H24" s="466">
        <v>2.2286692122607477</v>
      </c>
      <c r="I24" s="292">
        <v>2.2672474607591955</v>
      </c>
      <c r="J24" s="466">
        <v>2.1154808287839901</v>
      </c>
      <c r="K24" s="291">
        <v>2.4290932503873099</v>
      </c>
      <c r="L24" s="292">
        <v>2.2172365424566451</v>
      </c>
      <c r="M24" s="479">
        <v>2.1896431021572469</v>
      </c>
      <c r="N24" s="466">
        <v>2.437087585012562</v>
      </c>
      <c r="O24" s="292">
        <v>2.909658829162431</v>
      </c>
      <c r="P24" s="466">
        <v>3.1612856330861274</v>
      </c>
      <c r="Q24" s="292">
        <v>2.3291118975441454</v>
      </c>
      <c r="R24" s="466">
        <v>2.0690897579424616</v>
      </c>
      <c r="S24" s="453" t="s">
        <v>34</v>
      </c>
      <c r="T24" s="459"/>
      <c r="U24" s="763" t="s">
        <v>48</v>
      </c>
      <c r="V24" s="764" t="s">
        <v>48</v>
      </c>
      <c r="W24" s="188"/>
    </row>
    <row r="25" spans="1:23" s="20" customFormat="1" ht="15" customHeight="1">
      <c r="A25" s="58" t="str">
        <f>Parameters!R22</f>
        <v>C23</v>
      </c>
      <c r="B25" s="290" t="s">
        <v>35</v>
      </c>
      <c r="C25" s="297"/>
      <c r="D25" s="753" t="s">
        <v>627</v>
      </c>
      <c r="E25" s="753"/>
      <c r="F25" s="291">
        <v>5.3156184531941948</v>
      </c>
      <c r="G25" s="292">
        <v>4.0183878935121626</v>
      </c>
      <c r="H25" s="466">
        <v>4.1785557678048315</v>
      </c>
      <c r="I25" s="292">
        <v>3.9172156757884764</v>
      </c>
      <c r="J25" s="466">
        <v>5.3693666725096403</v>
      </c>
      <c r="K25" s="291">
        <v>4.1805650891025232</v>
      </c>
      <c r="L25" s="292">
        <v>4.8167939508538034</v>
      </c>
      <c r="M25" s="479">
        <v>3.8903042167495165</v>
      </c>
      <c r="N25" s="466">
        <v>4.2750983168131214</v>
      </c>
      <c r="O25" s="292">
        <v>4.3545310180164787</v>
      </c>
      <c r="P25" s="466">
        <v>4.2064468890083697</v>
      </c>
      <c r="Q25" s="292">
        <v>3.5793165273535359</v>
      </c>
      <c r="R25" s="466">
        <v>3.237700060433812</v>
      </c>
      <c r="S25" s="453" t="s">
        <v>35</v>
      </c>
      <c r="T25" s="459"/>
      <c r="U25" s="763" t="s">
        <v>49</v>
      </c>
      <c r="V25" s="764" t="s">
        <v>49</v>
      </c>
      <c r="W25" s="188"/>
    </row>
    <row r="26" spans="1:23" s="20" customFormat="1" ht="26.25" customHeight="1">
      <c r="A26" s="60" t="str">
        <f>Parameters!R23</f>
        <v>C24_C25</v>
      </c>
      <c r="B26" s="294" t="s">
        <v>63</v>
      </c>
      <c r="C26" s="294"/>
      <c r="D26" s="754" t="s">
        <v>628</v>
      </c>
      <c r="E26" s="754"/>
      <c r="F26" s="295">
        <v>12.860764028890088</v>
      </c>
      <c r="G26" s="296">
        <v>2.5192899386706817</v>
      </c>
      <c r="H26" s="467">
        <v>2.7447065809180398</v>
      </c>
      <c r="I26" s="296">
        <v>2.7451102536416538</v>
      </c>
      <c r="J26" s="467">
        <v>2.743047140692485</v>
      </c>
      <c r="K26" s="295">
        <v>2.9112390177211327</v>
      </c>
      <c r="L26" s="296">
        <v>2.9521410397504373</v>
      </c>
      <c r="M26" s="480">
        <v>2.6348491209375111</v>
      </c>
      <c r="N26" s="467">
        <v>2.9316603163002433</v>
      </c>
      <c r="O26" s="296">
        <v>3.2944431690599285</v>
      </c>
      <c r="P26" s="467">
        <v>3.082752935849387</v>
      </c>
      <c r="Q26" s="296">
        <v>2.442807262077642</v>
      </c>
      <c r="R26" s="467">
        <v>2.5149789182873898</v>
      </c>
      <c r="S26" s="457" t="s">
        <v>63</v>
      </c>
      <c r="T26" s="458"/>
      <c r="U26" s="768" t="s">
        <v>62</v>
      </c>
      <c r="V26" s="769" t="s">
        <v>62</v>
      </c>
      <c r="W26" s="188"/>
    </row>
    <row r="27" spans="1:23" s="20" customFormat="1" ht="15" customHeight="1">
      <c r="A27" s="58" t="str">
        <f>Parameters!R24</f>
        <v>C24</v>
      </c>
      <c r="B27" s="290" t="s">
        <v>36</v>
      </c>
      <c r="C27" s="297"/>
      <c r="D27" s="753" t="s">
        <v>629</v>
      </c>
      <c r="E27" s="753"/>
      <c r="F27" s="291">
        <v>0.62342055370577909</v>
      </c>
      <c r="G27" s="292">
        <v>0.44772050108667177</v>
      </c>
      <c r="H27" s="466">
        <v>0.35914282829357863</v>
      </c>
      <c r="I27" s="292">
        <v>0.35754163414172774</v>
      </c>
      <c r="J27" s="466">
        <v>0.65252239654787747</v>
      </c>
      <c r="K27" s="291">
        <v>0.84732965777394487</v>
      </c>
      <c r="L27" s="292">
        <v>0.7225551594513101</v>
      </c>
      <c r="M27" s="479">
        <v>0.6812334238076857</v>
      </c>
      <c r="N27" s="466">
        <v>0.83411813905335286</v>
      </c>
      <c r="O27" s="292">
        <v>1.0538161906995995</v>
      </c>
      <c r="P27" s="466">
        <v>1.1610439681659082</v>
      </c>
      <c r="Q27" s="292">
        <v>0.82503444119374147</v>
      </c>
      <c r="R27" s="466">
        <v>0.82216551829785212</v>
      </c>
      <c r="S27" s="453" t="s">
        <v>36</v>
      </c>
      <c r="T27" s="459"/>
      <c r="U27" s="763" t="s">
        <v>102</v>
      </c>
      <c r="V27" s="764" t="s">
        <v>102</v>
      </c>
      <c r="W27" s="188"/>
    </row>
    <row r="28" spans="1:23" s="19" customFormat="1" ht="15" customHeight="1">
      <c r="A28" s="58" t="str">
        <f>Parameters!R25</f>
        <v>C25</v>
      </c>
      <c r="B28" s="290" t="s">
        <v>37</v>
      </c>
      <c r="C28" s="290"/>
      <c r="D28" s="753" t="s">
        <v>630</v>
      </c>
      <c r="E28" s="753"/>
      <c r="F28" s="466">
        <v>12.237343475184311</v>
      </c>
      <c r="G28" s="292">
        <v>2.0715694375840101</v>
      </c>
      <c r="H28" s="466">
        <v>2.3855637526244617</v>
      </c>
      <c r="I28" s="292">
        <v>2.3875686194999268</v>
      </c>
      <c r="J28" s="466">
        <v>2.090524744144608</v>
      </c>
      <c r="K28" s="291">
        <v>2.0639093599471874</v>
      </c>
      <c r="L28" s="292">
        <v>2.2295858802991275</v>
      </c>
      <c r="M28" s="479">
        <v>1.9536156971298253</v>
      </c>
      <c r="N28" s="466">
        <v>2.0975421772468903</v>
      </c>
      <c r="O28" s="292">
        <v>2.2406269783603294</v>
      </c>
      <c r="P28" s="466">
        <v>1.9217089676834784</v>
      </c>
      <c r="Q28" s="292">
        <v>1.6177728208839002</v>
      </c>
      <c r="R28" s="466">
        <v>1.6928133999895376</v>
      </c>
      <c r="S28" s="453" t="s">
        <v>37</v>
      </c>
      <c r="T28" s="454"/>
      <c r="U28" s="763" t="s">
        <v>103</v>
      </c>
      <c r="V28" s="764" t="s">
        <v>103</v>
      </c>
      <c r="W28" s="187"/>
    </row>
    <row r="29" spans="1:23" s="19" customFormat="1" ht="15" customHeight="1">
      <c r="A29" s="60" t="str">
        <f>Parameters!R26</f>
        <v>C26</v>
      </c>
      <c r="B29" s="294" t="s">
        <v>39</v>
      </c>
      <c r="C29" s="294"/>
      <c r="D29" s="754" t="s">
        <v>631</v>
      </c>
      <c r="E29" s="754"/>
      <c r="F29" s="467">
        <v>0.29980583242708359</v>
      </c>
      <c r="G29" s="296">
        <v>0.15010344024755537</v>
      </c>
      <c r="H29" s="467">
        <v>0.14710893202873579</v>
      </c>
      <c r="I29" s="296">
        <v>0.13379741226962985</v>
      </c>
      <c r="J29" s="467">
        <v>0.10092421100677078</v>
      </c>
      <c r="K29" s="295">
        <v>0.13714678564838922</v>
      </c>
      <c r="L29" s="296">
        <v>0.11944446515699687</v>
      </c>
      <c r="M29" s="480">
        <v>0.20188821446445471</v>
      </c>
      <c r="N29" s="467">
        <v>0.19561048419688065</v>
      </c>
      <c r="O29" s="296">
        <v>0.16668039598569218</v>
      </c>
      <c r="P29" s="467">
        <v>0.18873524775514144</v>
      </c>
      <c r="Q29" s="296">
        <v>0.1511706687099883</v>
      </c>
      <c r="R29" s="467">
        <v>0.13548847461618951</v>
      </c>
      <c r="S29" s="457" t="s">
        <v>39</v>
      </c>
      <c r="T29" s="458"/>
      <c r="U29" s="768" t="s">
        <v>38</v>
      </c>
      <c r="V29" s="769" t="s">
        <v>38</v>
      </c>
      <c r="W29" s="187"/>
    </row>
    <row r="30" spans="1:23" s="20" customFormat="1" ht="15" customHeight="1">
      <c r="A30" s="60" t="str">
        <f>Parameters!R27</f>
        <v>C27</v>
      </c>
      <c r="B30" s="294" t="s">
        <v>41</v>
      </c>
      <c r="C30" s="294"/>
      <c r="D30" s="754" t="s">
        <v>632</v>
      </c>
      <c r="E30" s="754"/>
      <c r="F30" s="467">
        <v>1.2338006585848806</v>
      </c>
      <c r="G30" s="296">
        <v>1.0521561733916267</v>
      </c>
      <c r="H30" s="467">
        <v>0.89818299044271632</v>
      </c>
      <c r="I30" s="296">
        <v>1.0678288411943209</v>
      </c>
      <c r="J30" s="467">
        <v>1.0325527806933739</v>
      </c>
      <c r="K30" s="295">
        <v>0.99457457616208611</v>
      </c>
      <c r="L30" s="296">
        <v>0.96798849947797794</v>
      </c>
      <c r="M30" s="480">
        <v>1.0617498404039203</v>
      </c>
      <c r="N30" s="467">
        <v>0.81787651634363578</v>
      </c>
      <c r="O30" s="296">
        <v>0.99670819210968564</v>
      </c>
      <c r="P30" s="467">
        <v>1.1421207940041251</v>
      </c>
      <c r="Q30" s="296">
        <v>1.1389339083110539</v>
      </c>
      <c r="R30" s="467">
        <v>1.0015335198092528</v>
      </c>
      <c r="S30" s="457" t="s">
        <v>41</v>
      </c>
      <c r="T30" s="458"/>
      <c r="U30" s="768" t="s">
        <v>40</v>
      </c>
      <c r="V30" s="769" t="s">
        <v>40</v>
      </c>
      <c r="W30" s="188"/>
    </row>
    <row r="31" spans="1:23" s="20" customFormat="1" ht="15" customHeight="1">
      <c r="A31" s="60" t="str">
        <f>Parameters!R28</f>
        <v>C28</v>
      </c>
      <c r="B31" s="294" t="s">
        <v>42</v>
      </c>
      <c r="C31" s="294"/>
      <c r="D31" s="754" t="s">
        <v>633</v>
      </c>
      <c r="E31" s="754"/>
      <c r="F31" s="467">
        <v>3.4717942044972467</v>
      </c>
      <c r="G31" s="296">
        <v>2.3384027130962548</v>
      </c>
      <c r="H31" s="467">
        <v>2.2147833370521619</v>
      </c>
      <c r="I31" s="296">
        <v>1.7861673140604957</v>
      </c>
      <c r="J31" s="467">
        <v>1.9564155135749803</v>
      </c>
      <c r="K31" s="295">
        <v>1.7573896989016244</v>
      </c>
      <c r="L31" s="296">
        <v>1.6392042815670387</v>
      </c>
      <c r="M31" s="480">
        <v>1.5514380860779799</v>
      </c>
      <c r="N31" s="467">
        <v>1.5816722265047738</v>
      </c>
      <c r="O31" s="296">
        <v>1.5784393166240525</v>
      </c>
      <c r="P31" s="467">
        <v>1.6773723330438124</v>
      </c>
      <c r="Q31" s="296">
        <v>1.2686853340975879</v>
      </c>
      <c r="R31" s="467">
        <v>1.1111353584857562</v>
      </c>
      <c r="S31" s="457" t="s">
        <v>42</v>
      </c>
      <c r="T31" s="458"/>
      <c r="U31" s="768" t="s">
        <v>104</v>
      </c>
      <c r="V31" s="769" t="s">
        <v>104</v>
      </c>
      <c r="W31" s="188"/>
    </row>
    <row r="32" spans="1:23" s="20" customFormat="1" ht="27" customHeight="1">
      <c r="A32" s="60" t="str">
        <f>Parameters!R29</f>
        <v>C29_C30</v>
      </c>
      <c r="B32" s="294" t="s">
        <v>65</v>
      </c>
      <c r="C32" s="294"/>
      <c r="D32" s="754" t="s">
        <v>634</v>
      </c>
      <c r="E32" s="869"/>
      <c r="F32" s="467">
        <v>4.3269799607404673</v>
      </c>
      <c r="G32" s="296">
        <v>3.9726850957290734</v>
      </c>
      <c r="H32" s="467">
        <v>3.6025326062935052</v>
      </c>
      <c r="I32" s="296">
        <v>4.3131534244514285</v>
      </c>
      <c r="J32" s="467">
        <v>3.4922398856828378</v>
      </c>
      <c r="K32" s="295">
        <v>3.2851381880315542</v>
      </c>
      <c r="L32" s="296">
        <v>2.9105640472505261</v>
      </c>
      <c r="M32" s="480">
        <v>2.8827168488708597</v>
      </c>
      <c r="N32" s="467">
        <v>3.0569126950057606</v>
      </c>
      <c r="O32" s="296">
        <v>3.1062247073476952</v>
      </c>
      <c r="P32" s="467">
        <v>3.253078282654374</v>
      </c>
      <c r="Q32" s="296">
        <v>2.4884529089396819</v>
      </c>
      <c r="R32" s="467">
        <v>1.9953142827720129</v>
      </c>
      <c r="S32" s="457" t="s">
        <v>65</v>
      </c>
      <c r="T32" s="458"/>
      <c r="U32" s="768" t="s">
        <v>64</v>
      </c>
      <c r="V32" s="769" t="s">
        <v>64</v>
      </c>
      <c r="W32" s="188"/>
    </row>
    <row r="33" spans="1:23" s="20" customFormat="1" ht="15" customHeight="1">
      <c r="A33" s="58" t="str">
        <f>Parameters!R30</f>
        <v>C29</v>
      </c>
      <c r="B33" s="290" t="s">
        <v>216</v>
      </c>
      <c r="C33" s="290"/>
      <c r="D33" s="753" t="s">
        <v>635</v>
      </c>
      <c r="E33" s="870"/>
      <c r="F33" s="466">
        <v>3.8708066399516499</v>
      </c>
      <c r="G33" s="292">
        <v>3.6208283142076616</v>
      </c>
      <c r="H33" s="466">
        <v>3.3097676251407746</v>
      </c>
      <c r="I33" s="292">
        <v>4.044227058194398</v>
      </c>
      <c r="J33" s="466">
        <v>3.2068430718389003</v>
      </c>
      <c r="K33" s="291">
        <v>3.022763475377058</v>
      </c>
      <c r="L33" s="292">
        <v>2.5438083471253727</v>
      </c>
      <c r="M33" s="479">
        <v>2.6231181450067091</v>
      </c>
      <c r="N33" s="466">
        <v>2.7883301724478797</v>
      </c>
      <c r="O33" s="292">
        <v>2.7702262908588584</v>
      </c>
      <c r="P33" s="466">
        <v>2.3325177576180818</v>
      </c>
      <c r="Q33" s="292">
        <v>2.1059178891897501</v>
      </c>
      <c r="R33" s="466">
        <v>1.7633598277658189</v>
      </c>
      <c r="S33" s="453" t="s">
        <v>216</v>
      </c>
      <c r="T33" s="454"/>
      <c r="U33" s="763" t="s">
        <v>105</v>
      </c>
      <c r="V33" s="764" t="s">
        <v>105</v>
      </c>
      <c r="W33" s="188"/>
    </row>
    <row r="34" spans="1:23" s="20" customFormat="1" ht="15" customHeight="1">
      <c r="A34" s="58" t="str">
        <f>Parameters!R31</f>
        <v>C30</v>
      </c>
      <c r="B34" s="290" t="s">
        <v>217</v>
      </c>
      <c r="C34" s="290"/>
      <c r="D34" s="753" t="s">
        <v>636</v>
      </c>
      <c r="E34" s="753"/>
      <c r="F34" s="466">
        <v>0.4561733207888175</v>
      </c>
      <c r="G34" s="292">
        <v>0.35185678152141198</v>
      </c>
      <c r="H34" s="466">
        <v>0.29276498115273142</v>
      </c>
      <c r="I34" s="292">
        <v>0.2689263662570292</v>
      </c>
      <c r="J34" s="466">
        <v>0.2853968138439375</v>
      </c>
      <c r="K34" s="291">
        <v>0.26237471265449613</v>
      </c>
      <c r="L34" s="292">
        <v>0.36675570012515324</v>
      </c>
      <c r="M34" s="479">
        <v>0.2595987038641499</v>
      </c>
      <c r="N34" s="466">
        <v>0.26858252255788145</v>
      </c>
      <c r="O34" s="292">
        <v>0.3359984164888376</v>
      </c>
      <c r="P34" s="466">
        <v>0.92056052503629249</v>
      </c>
      <c r="Q34" s="292">
        <v>0.38253501974993159</v>
      </c>
      <c r="R34" s="466">
        <v>0.23195445500619422</v>
      </c>
      <c r="S34" s="453" t="s">
        <v>217</v>
      </c>
      <c r="T34" s="454"/>
      <c r="U34" s="763" t="s">
        <v>129</v>
      </c>
      <c r="V34" s="764" t="s">
        <v>129</v>
      </c>
      <c r="W34" s="188"/>
    </row>
    <row r="35" spans="1:23" s="20" customFormat="1" ht="25.5" customHeight="1">
      <c r="A35" s="60" t="str">
        <f>Parameters!R32</f>
        <v>C31-C33</v>
      </c>
      <c r="B35" s="294" t="s">
        <v>67</v>
      </c>
      <c r="C35" s="294"/>
      <c r="D35" s="754" t="s">
        <v>637</v>
      </c>
      <c r="E35" s="754"/>
      <c r="F35" s="467">
        <v>5.6541226067718986</v>
      </c>
      <c r="G35" s="296">
        <v>2.8744522085613502</v>
      </c>
      <c r="H35" s="467">
        <v>2.878916750424847</v>
      </c>
      <c r="I35" s="296">
        <v>3.4555818033408738</v>
      </c>
      <c r="J35" s="467">
        <v>4.2277228748798059</v>
      </c>
      <c r="K35" s="295">
        <v>5.0010831045355557</v>
      </c>
      <c r="L35" s="296">
        <v>6.3128340609574547</v>
      </c>
      <c r="M35" s="480">
        <v>5.1305902440249032</v>
      </c>
      <c r="N35" s="467">
        <v>6.3244565798559691</v>
      </c>
      <c r="O35" s="296">
        <v>5.4935233849394551</v>
      </c>
      <c r="P35" s="467">
        <v>5.2151485851158341</v>
      </c>
      <c r="Q35" s="296">
        <v>5.5970642537729134</v>
      </c>
      <c r="R35" s="467">
        <v>5.7787196676949</v>
      </c>
      <c r="S35" s="457" t="s">
        <v>67</v>
      </c>
      <c r="T35" s="458"/>
      <c r="U35" s="768" t="s">
        <v>66</v>
      </c>
      <c r="V35" s="769" t="s">
        <v>66</v>
      </c>
      <c r="W35" s="188"/>
    </row>
    <row r="36" spans="1:23" s="20" customFormat="1" ht="15" customHeight="1">
      <c r="A36" s="58" t="str">
        <f>Parameters!R33</f>
        <v>C31_C32</v>
      </c>
      <c r="B36" s="290" t="s">
        <v>218</v>
      </c>
      <c r="C36" s="290"/>
      <c r="D36" s="753" t="s">
        <v>638</v>
      </c>
      <c r="E36" s="753"/>
      <c r="F36" s="466">
        <v>4.955554277179596</v>
      </c>
      <c r="G36" s="292">
        <v>2.436317098343117</v>
      </c>
      <c r="H36" s="466">
        <v>2.3930735626801209</v>
      </c>
      <c r="I36" s="292">
        <v>2.9503453273379798</v>
      </c>
      <c r="J36" s="466">
        <v>3.646296898400688</v>
      </c>
      <c r="K36" s="291">
        <v>4.324833208659272</v>
      </c>
      <c r="L36" s="292">
        <v>5.7177720403542072</v>
      </c>
      <c r="M36" s="479">
        <v>4.6347226740757446</v>
      </c>
      <c r="N36" s="466">
        <v>5.7800423001601944</v>
      </c>
      <c r="O36" s="292">
        <v>5.0008489675269594</v>
      </c>
      <c r="P36" s="466">
        <v>4.7968837199684007</v>
      </c>
      <c r="Q36" s="292">
        <v>5.2357279721986698</v>
      </c>
      <c r="R36" s="466">
        <v>5.4578519588296874</v>
      </c>
      <c r="S36" s="453" t="s">
        <v>218</v>
      </c>
      <c r="T36" s="454"/>
      <c r="U36" s="763" t="s">
        <v>219</v>
      </c>
      <c r="V36" s="764" t="s">
        <v>219</v>
      </c>
      <c r="W36" s="188"/>
    </row>
    <row r="37" spans="1:23" s="19" customFormat="1" ht="15" customHeight="1">
      <c r="A37" s="58" t="str">
        <f>Parameters!R34</f>
        <v>C33</v>
      </c>
      <c r="B37" s="290" t="s">
        <v>220</v>
      </c>
      <c r="C37" s="290"/>
      <c r="D37" s="753" t="s">
        <v>639</v>
      </c>
      <c r="E37" s="753"/>
      <c r="F37" s="466">
        <v>0.69856832959230264</v>
      </c>
      <c r="G37" s="292">
        <v>0.43813511021823304</v>
      </c>
      <c r="H37" s="466">
        <v>0.48584318774472512</v>
      </c>
      <c r="I37" s="292">
        <v>0.50523647600289412</v>
      </c>
      <c r="J37" s="466">
        <v>0.58142597647911709</v>
      </c>
      <c r="K37" s="291">
        <v>0.67624989587628237</v>
      </c>
      <c r="L37" s="292">
        <v>0.59506202060324664</v>
      </c>
      <c r="M37" s="479">
        <v>0.49586756994915926</v>
      </c>
      <c r="N37" s="466">
        <v>0.54441427969577483</v>
      </c>
      <c r="O37" s="292">
        <v>0.49267441741249662</v>
      </c>
      <c r="P37" s="466">
        <v>0.41826486514743333</v>
      </c>
      <c r="Q37" s="292">
        <v>0.36133628157424313</v>
      </c>
      <c r="R37" s="466">
        <v>0.32086770886521271</v>
      </c>
      <c r="S37" s="453" t="s">
        <v>220</v>
      </c>
      <c r="T37" s="454"/>
      <c r="U37" s="763" t="s">
        <v>221</v>
      </c>
      <c r="V37" s="764" t="s">
        <v>221</v>
      </c>
      <c r="W37" s="187"/>
    </row>
    <row r="38" spans="1:23" s="18" customFormat="1" ht="33" customHeight="1">
      <c r="A38" s="59" t="str">
        <f>Parameters!R35</f>
        <v>D</v>
      </c>
      <c r="B38" s="293" t="s">
        <v>47</v>
      </c>
      <c r="C38" s="293"/>
      <c r="D38" s="752" t="s">
        <v>640</v>
      </c>
      <c r="E38" s="752"/>
      <c r="F38" s="465">
        <v>6.8938172185381683</v>
      </c>
      <c r="G38" s="287">
        <v>7.4603998404280905</v>
      </c>
      <c r="H38" s="465">
        <v>7.13789368377555</v>
      </c>
      <c r="I38" s="287">
        <v>5.4800372160514845</v>
      </c>
      <c r="J38" s="465">
        <v>5.0324450754879368</v>
      </c>
      <c r="K38" s="286">
        <v>3.5811910498779533</v>
      </c>
      <c r="L38" s="287">
        <v>3.5830329966811365</v>
      </c>
      <c r="M38" s="478">
        <v>4.2336593402325287</v>
      </c>
      <c r="N38" s="465">
        <v>4.8940230132853833</v>
      </c>
      <c r="O38" s="287">
        <v>4.0777440910794214</v>
      </c>
      <c r="P38" s="465">
        <v>4.0123413923536422</v>
      </c>
      <c r="Q38" s="287">
        <v>4.3318085369139716</v>
      </c>
      <c r="R38" s="465">
        <v>2.9215752608795751</v>
      </c>
      <c r="S38" s="455" t="s">
        <v>47</v>
      </c>
      <c r="T38" s="456"/>
      <c r="U38" s="761" t="s">
        <v>222</v>
      </c>
      <c r="V38" s="762" t="s">
        <v>222</v>
      </c>
      <c r="W38" s="186"/>
    </row>
    <row r="39" spans="1:23" s="18" customFormat="1" ht="33" customHeight="1">
      <c r="A39" s="59" t="str">
        <f>Parameters!R36</f>
        <v>E</v>
      </c>
      <c r="B39" s="293" t="s">
        <v>55</v>
      </c>
      <c r="C39" s="293"/>
      <c r="D39" s="752" t="s">
        <v>641</v>
      </c>
      <c r="E39" s="752"/>
      <c r="F39" s="465">
        <v>4032.5536964621483</v>
      </c>
      <c r="G39" s="287">
        <v>3651.0173867569233</v>
      </c>
      <c r="H39" s="465">
        <v>2987.6923009875541</v>
      </c>
      <c r="I39" s="287">
        <v>2757.0162296626959</v>
      </c>
      <c r="J39" s="465">
        <v>2680.3888821634168</v>
      </c>
      <c r="K39" s="286">
        <v>2295.3884180888122</v>
      </c>
      <c r="L39" s="287">
        <v>2071.6539273333201</v>
      </c>
      <c r="M39" s="478">
        <v>1607.6523164854043</v>
      </c>
      <c r="N39" s="465">
        <v>1503.7959486345458</v>
      </c>
      <c r="O39" s="287">
        <v>1289.5053509775616</v>
      </c>
      <c r="P39" s="465">
        <v>1128.5985239707995</v>
      </c>
      <c r="Q39" s="287">
        <v>917.83445537902514</v>
      </c>
      <c r="R39" s="465">
        <v>681.41162329272095</v>
      </c>
      <c r="S39" s="455" t="s">
        <v>55</v>
      </c>
      <c r="T39" s="456"/>
      <c r="U39" s="761" t="s">
        <v>54</v>
      </c>
      <c r="V39" s="762" t="s">
        <v>54</v>
      </c>
      <c r="W39" s="186"/>
    </row>
    <row r="40" spans="1:23" s="19" customFormat="1" ht="15" customHeight="1">
      <c r="A40" s="58" t="str">
        <f>Parameters!R37</f>
        <v>E36</v>
      </c>
      <c r="B40" s="290" t="s">
        <v>223</v>
      </c>
      <c r="C40" s="290"/>
      <c r="D40" s="753" t="s">
        <v>642</v>
      </c>
      <c r="E40" s="753"/>
      <c r="F40" s="466">
        <v>1.4652777506754731</v>
      </c>
      <c r="G40" s="292">
        <v>2.4391562703465248</v>
      </c>
      <c r="H40" s="466">
        <v>1.3997118051149544</v>
      </c>
      <c r="I40" s="292">
        <v>1.153688968606954</v>
      </c>
      <c r="J40" s="466">
        <v>1.0463760698069771</v>
      </c>
      <c r="K40" s="291">
        <v>0.88776061567827946</v>
      </c>
      <c r="L40" s="292">
        <v>0.85316288588821487</v>
      </c>
      <c r="M40" s="479">
        <v>0.84071314085473836</v>
      </c>
      <c r="N40" s="466">
        <v>1.0093102939410517</v>
      </c>
      <c r="O40" s="292">
        <v>1.1703489651613006</v>
      </c>
      <c r="P40" s="466">
        <v>1.1795655632308284</v>
      </c>
      <c r="Q40" s="292">
        <v>1.0854322688929017</v>
      </c>
      <c r="R40" s="466">
        <v>0.94622087286751799</v>
      </c>
      <c r="S40" s="453" t="s">
        <v>223</v>
      </c>
      <c r="T40" s="454"/>
      <c r="U40" s="763" t="s">
        <v>224</v>
      </c>
      <c r="V40" s="764" t="s">
        <v>224</v>
      </c>
      <c r="W40" s="187"/>
    </row>
    <row r="41" spans="1:23" s="19" customFormat="1" ht="37.5" customHeight="1">
      <c r="A41" s="58" t="str">
        <f>Parameters!R38</f>
        <v>E37-E39</v>
      </c>
      <c r="B41" s="290" t="s">
        <v>225</v>
      </c>
      <c r="C41" s="290"/>
      <c r="D41" s="753" t="s">
        <v>643</v>
      </c>
      <c r="E41" s="753"/>
      <c r="F41" s="466">
        <v>4031.088418711473</v>
      </c>
      <c r="G41" s="292">
        <v>3648.578230486577</v>
      </c>
      <c r="H41" s="466">
        <v>2986.2925891824393</v>
      </c>
      <c r="I41" s="292">
        <v>2755.8625406940891</v>
      </c>
      <c r="J41" s="466">
        <v>2679.3425060936097</v>
      </c>
      <c r="K41" s="291">
        <v>2294.5006574731337</v>
      </c>
      <c r="L41" s="292">
        <v>2070.8007644474319</v>
      </c>
      <c r="M41" s="479">
        <v>1606.8116033445497</v>
      </c>
      <c r="N41" s="466">
        <v>1502.7866383406047</v>
      </c>
      <c r="O41" s="292">
        <v>1288.3350020124003</v>
      </c>
      <c r="P41" s="466">
        <v>1127.4189584075687</v>
      </c>
      <c r="Q41" s="292">
        <v>916.74902311013227</v>
      </c>
      <c r="R41" s="466">
        <v>680.46540241985338</v>
      </c>
      <c r="S41" s="453" t="s">
        <v>225</v>
      </c>
      <c r="T41" s="454"/>
      <c r="U41" s="763" t="s">
        <v>226</v>
      </c>
      <c r="V41" s="764" t="s">
        <v>226</v>
      </c>
      <c r="W41" s="187"/>
    </row>
    <row r="42" spans="1:23" s="18" customFormat="1" ht="20.25" customHeight="1">
      <c r="A42" s="61" t="str">
        <f>Parameters!R39</f>
        <v>F</v>
      </c>
      <c r="B42" s="293" t="s">
        <v>130</v>
      </c>
      <c r="C42" s="293"/>
      <c r="D42" s="752" t="s">
        <v>644</v>
      </c>
      <c r="E42" s="752"/>
      <c r="F42" s="465">
        <v>6.2225001153412212</v>
      </c>
      <c r="G42" s="287">
        <v>6.663309745486087</v>
      </c>
      <c r="H42" s="465">
        <v>7.442103801692852</v>
      </c>
      <c r="I42" s="287">
        <v>7.6894827469219678</v>
      </c>
      <c r="J42" s="465">
        <v>6.4889754069629539</v>
      </c>
      <c r="K42" s="286">
        <v>4.9131023322138452</v>
      </c>
      <c r="L42" s="287">
        <v>4.32292040515763</v>
      </c>
      <c r="M42" s="478">
        <v>3.6198984775106458</v>
      </c>
      <c r="N42" s="465">
        <v>4.1129178616146964</v>
      </c>
      <c r="O42" s="287">
        <v>4.9634593069879704</v>
      </c>
      <c r="P42" s="286">
        <v>5.8032720925770551</v>
      </c>
      <c r="Q42" s="287">
        <v>4.9099295894322577</v>
      </c>
      <c r="R42" s="465">
        <v>5.0558712978280518</v>
      </c>
      <c r="S42" s="456" t="s">
        <v>130</v>
      </c>
      <c r="T42" s="456"/>
      <c r="U42" s="761" t="s">
        <v>131</v>
      </c>
      <c r="V42" s="762" t="s">
        <v>131</v>
      </c>
      <c r="W42" s="186"/>
    </row>
    <row r="43" spans="1:23" s="18" customFormat="1" ht="33.75" customHeight="1">
      <c r="A43" s="59" t="str">
        <f>Parameters!R40</f>
        <v>G</v>
      </c>
      <c r="B43" s="293" t="s">
        <v>57</v>
      </c>
      <c r="C43" s="293"/>
      <c r="D43" s="752" t="s">
        <v>645</v>
      </c>
      <c r="E43" s="752"/>
      <c r="F43" s="465">
        <v>603.12896259133402</v>
      </c>
      <c r="G43" s="287">
        <v>546.82877829088761</v>
      </c>
      <c r="H43" s="465">
        <v>473.36226431568912</v>
      </c>
      <c r="I43" s="287">
        <v>409.06691575973667</v>
      </c>
      <c r="J43" s="465">
        <v>349.18778968393559</v>
      </c>
      <c r="K43" s="286">
        <v>283.08116641861102</v>
      </c>
      <c r="L43" s="287">
        <v>225.56306907430115</v>
      </c>
      <c r="M43" s="478">
        <v>212.03825263282104</v>
      </c>
      <c r="N43" s="465">
        <v>203.09440487021229</v>
      </c>
      <c r="O43" s="287">
        <v>233.49897975013388</v>
      </c>
      <c r="P43" s="286">
        <v>211.79910117233615</v>
      </c>
      <c r="Q43" s="287">
        <v>339.14029533506266</v>
      </c>
      <c r="R43" s="465">
        <v>342.13362641118277</v>
      </c>
      <c r="S43" s="456" t="s">
        <v>57</v>
      </c>
      <c r="T43" s="456"/>
      <c r="U43" s="761" t="s">
        <v>56</v>
      </c>
      <c r="V43" s="762" t="s">
        <v>56</v>
      </c>
      <c r="W43" s="186"/>
    </row>
    <row r="44" spans="1:23" s="18" customFormat="1" ht="24.75" customHeight="1">
      <c r="A44" s="58" t="str">
        <f>Parameters!R41</f>
        <v>G45</v>
      </c>
      <c r="B44" s="290" t="s">
        <v>227</v>
      </c>
      <c r="C44" s="290"/>
      <c r="D44" s="753" t="s">
        <v>646</v>
      </c>
      <c r="E44" s="753"/>
      <c r="F44" s="466">
        <v>55.919556623704203</v>
      </c>
      <c r="G44" s="292">
        <v>50.572015276780434</v>
      </c>
      <c r="H44" s="466">
        <v>43.732250492581379</v>
      </c>
      <c r="I44" s="292">
        <v>37.811016528054189</v>
      </c>
      <c r="J44" s="466">
        <v>32.2323133557679</v>
      </c>
      <c r="K44" s="291">
        <v>26.113855004471109</v>
      </c>
      <c r="L44" s="292">
        <v>20.764299552605266</v>
      </c>
      <c r="M44" s="479">
        <v>19.457161041395825</v>
      </c>
      <c r="N44" s="466">
        <v>18.587748690877365</v>
      </c>
      <c r="O44" s="292">
        <v>21.935764252679693</v>
      </c>
      <c r="P44" s="291">
        <v>39.016706307137284</v>
      </c>
      <c r="Q44" s="292">
        <v>50.067121849755708</v>
      </c>
      <c r="R44" s="466">
        <v>48.602367975260876</v>
      </c>
      <c r="S44" s="454" t="s">
        <v>227</v>
      </c>
      <c r="T44" s="454"/>
      <c r="U44" s="763" t="s">
        <v>228</v>
      </c>
      <c r="V44" s="764" t="s">
        <v>228</v>
      </c>
      <c r="W44" s="186"/>
    </row>
    <row r="45" spans="1:23" s="19" customFormat="1" ht="15" customHeight="1">
      <c r="A45" s="58" t="str">
        <f>Parameters!R42</f>
        <v>G46</v>
      </c>
      <c r="B45" s="290" t="s">
        <v>229</v>
      </c>
      <c r="C45" s="290"/>
      <c r="D45" s="753" t="s">
        <v>647</v>
      </c>
      <c r="E45" s="753"/>
      <c r="F45" s="466">
        <v>400.48956862238032</v>
      </c>
      <c r="G45" s="292">
        <v>362.83477203445307</v>
      </c>
      <c r="H45" s="466">
        <v>313.65391563511213</v>
      </c>
      <c r="I45" s="292">
        <v>270.94078606492644</v>
      </c>
      <c r="J45" s="466">
        <v>231.28945487525914</v>
      </c>
      <c r="K45" s="291">
        <v>187.2292785497857</v>
      </c>
      <c r="L45" s="292">
        <v>149.11691114980891</v>
      </c>
      <c r="M45" s="479">
        <v>140.2172347504515</v>
      </c>
      <c r="N45" s="466">
        <v>134.2507869695452</v>
      </c>
      <c r="O45" s="292">
        <v>154.40044239887089</v>
      </c>
      <c r="P45" s="466">
        <v>141.94337081306065</v>
      </c>
      <c r="Q45" s="292">
        <v>214.04481100838535</v>
      </c>
      <c r="R45" s="466">
        <v>214.75680545380098</v>
      </c>
      <c r="S45" s="454" t="s">
        <v>229</v>
      </c>
      <c r="T45" s="454"/>
      <c r="U45" s="763" t="s">
        <v>230</v>
      </c>
      <c r="V45" s="764" t="s">
        <v>230</v>
      </c>
      <c r="W45" s="187"/>
    </row>
    <row r="46" spans="1:23" s="19" customFormat="1" ht="15" customHeight="1">
      <c r="A46" s="58" t="str">
        <f>Parameters!R43</f>
        <v>G47</v>
      </c>
      <c r="B46" s="290" t="s">
        <v>231</v>
      </c>
      <c r="C46" s="290"/>
      <c r="D46" s="753" t="s">
        <v>583</v>
      </c>
      <c r="E46" s="753"/>
      <c r="F46" s="466">
        <v>146.71983734524952</v>
      </c>
      <c r="G46" s="292">
        <v>133.42199097965403</v>
      </c>
      <c r="H46" s="466">
        <v>115.97609818799555</v>
      </c>
      <c r="I46" s="292">
        <v>100.31511316675602</v>
      </c>
      <c r="J46" s="466">
        <v>85.666021452908439</v>
      </c>
      <c r="K46" s="291">
        <v>69.738032864354096</v>
      </c>
      <c r="L46" s="292">
        <v>55.681858371886939</v>
      </c>
      <c r="M46" s="479">
        <v>52.363856840973682</v>
      </c>
      <c r="N46" s="466">
        <v>50.255869209789708</v>
      </c>
      <c r="O46" s="292">
        <v>57.162773098583322</v>
      </c>
      <c r="P46" s="466">
        <v>30.83902405213821</v>
      </c>
      <c r="Q46" s="292">
        <v>75.028362476921757</v>
      </c>
      <c r="R46" s="466">
        <v>78.774452982120934</v>
      </c>
      <c r="S46" s="453" t="s">
        <v>231</v>
      </c>
      <c r="T46" s="454"/>
      <c r="U46" s="763" t="s">
        <v>232</v>
      </c>
      <c r="V46" s="764" t="s">
        <v>232</v>
      </c>
      <c r="W46" s="187"/>
    </row>
    <row r="47" spans="1:23" s="19" customFormat="1" ht="20.25" customHeight="1">
      <c r="A47" s="59" t="str">
        <f>Parameters!R44</f>
        <v>H</v>
      </c>
      <c r="B47" s="293" t="s">
        <v>76</v>
      </c>
      <c r="C47" s="293"/>
      <c r="D47" s="752" t="s">
        <v>648</v>
      </c>
      <c r="E47" s="752"/>
      <c r="F47" s="465">
        <v>392.62056038522792</v>
      </c>
      <c r="G47" s="287">
        <v>337.99564748132894</v>
      </c>
      <c r="H47" s="465">
        <v>293.1551485939487</v>
      </c>
      <c r="I47" s="287">
        <v>262.33862906043151</v>
      </c>
      <c r="J47" s="465">
        <v>228.1362441263739</v>
      </c>
      <c r="K47" s="286">
        <v>188.73401897724386</v>
      </c>
      <c r="L47" s="287">
        <v>161.63764628626072</v>
      </c>
      <c r="M47" s="478">
        <v>153.96793646712592</v>
      </c>
      <c r="N47" s="465">
        <v>160.52958237587023</v>
      </c>
      <c r="O47" s="287">
        <v>186.05169632448374</v>
      </c>
      <c r="P47" s="465">
        <v>231.97657948731521</v>
      </c>
      <c r="Q47" s="287">
        <v>182.30002186196296</v>
      </c>
      <c r="R47" s="465">
        <v>179.77168941492127</v>
      </c>
      <c r="S47" s="455" t="s">
        <v>76</v>
      </c>
      <c r="T47" s="456"/>
      <c r="U47" s="761" t="s">
        <v>75</v>
      </c>
      <c r="V47" s="762" t="s">
        <v>75</v>
      </c>
      <c r="W47" s="187"/>
    </row>
    <row r="48" spans="1:23" s="18" customFormat="1" ht="15" customHeight="1">
      <c r="A48" s="58" t="str">
        <f>Parameters!R45</f>
        <v>H49</v>
      </c>
      <c r="B48" s="290" t="s">
        <v>233</v>
      </c>
      <c r="C48" s="290"/>
      <c r="D48" s="753" t="s">
        <v>649</v>
      </c>
      <c r="E48" s="753"/>
      <c r="F48" s="466">
        <v>170.31039173237184</v>
      </c>
      <c r="G48" s="292">
        <v>147.07454732283324</v>
      </c>
      <c r="H48" s="466">
        <v>128.99281100922948</v>
      </c>
      <c r="I48" s="292">
        <v>117.29421856659734</v>
      </c>
      <c r="J48" s="466">
        <v>101.81566071307728</v>
      </c>
      <c r="K48" s="291">
        <v>85.17140315425155</v>
      </c>
      <c r="L48" s="292">
        <v>74.495496784290978</v>
      </c>
      <c r="M48" s="479">
        <v>73.448141942070663</v>
      </c>
      <c r="N48" s="466">
        <v>78.421447468074007</v>
      </c>
      <c r="O48" s="292">
        <v>140.81108816511264</v>
      </c>
      <c r="P48" s="466">
        <v>196.75957274908092</v>
      </c>
      <c r="Q48" s="292">
        <v>164.84582200228101</v>
      </c>
      <c r="R48" s="466">
        <v>163.80968414461719</v>
      </c>
      <c r="S48" s="453" t="s">
        <v>233</v>
      </c>
      <c r="T48" s="454"/>
      <c r="U48" s="763" t="s">
        <v>234</v>
      </c>
      <c r="V48" s="764" t="s">
        <v>234</v>
      </c>
      <c r="W48" s="186"/>
    </row>
    <row r="49" spans="1:23" s="18" customFormat="1" ht="15" customHeight="1">
      <c r="A49" s="58" t="str">
        <f>Parameters!R46</f>
        <v>H50</v>
      </c>
      <c r="B49" s="290" t="s">
        <v>235</v>
      </c>
      <c r="C49" s="290"/>
      <c r="D49" s="753" t="s">
        <v>650</v>
      </c>
      <c r="E49" s="753"/>
      <c r="F49" s="466">
        <v>53.18656703555564</v>
      </c>
      <c r="G49" s="292">
        <v>44.480999370731439</v>
      </c>
      <c r="H49" s="466">
        <v>37.709074436547155</v>
      </c>
      <c r="I49" s="292">
        <v>33.254924219112773</v>
      </c>
      <c r="J49" s="466">
        <v>28.944452269832176</v>
      </c>
      <c r="K49" s="291">
        <v>23.479768552273899</v>
      </c>
      <c r="L49" s="292">
        <v>19.739911941804095</v>
      </c>
      <c r="M49" s="479">
        <v>18.646639672999189</v>
      </c>
      <c r="N49" s="466">
        <v>18.977187916312282</v>
      </c>
      <c r="O49" s="292">
        <v>7.7699047447356504</v>
      </c>
      <c r="P49" s="466">
        <v>3.4268657222294161</v>
      </c>
      <c r="Q49" s="292">
        <v>0.15428173965763095</v>
      </c>
      <c r="R49" s="466">
        <v>0.13895971089946493</v>
      </c>
      <c r="S49" s="453" t="s">
        <v>235</v>
      </c>
      <c r="T49" s="454"/>
      <c r="U49" s="763" t="s">
        <v>133</v>
      </c>
      <c r="V49" s="764" t="s">
        <v>133</v>
      </c>
      <c r="W49" s="186"/>
    </row>
    <row r="50" spans="1:23" s="19" customFormat="1" ht="15" customHeight="1">
      <c r="A50" s="58" t="str">
        <f>Parameters!R47</f>
        <v>H51</v>
      </c>
      <c r="B50" s="290" t="s">
        <v>236</v>
      </c>
      <c r="C50" s="290"/>
      <c r="D50" s="753" t="s">
        <v>651</v>
      </c>
      <c r="E50" s="753"/>
      <c r="F50" s="466">
        <v>140.34172245051636</v>
      </c>
      <c r="G50" s="292">
        <v>121.78369440614871</v>
      </c>
      <c r="H50" s="466">
        <v>104.87301038926708</v>
      </c>
      <c r="I50" s="292">
        <v>92.439486983399703</v>
      </c>
      <c r="J50" s="466">
        <v>80.32225318121435</v>
      </c>
      <c r="K50" s="291">
        <v>65.824912981706504</v>
      </c>
      <c r="L50" s="292">
        <v>55.0676582516815</v>
      </c>
      <c r="M50" s="479">
        <v>49.786537964834466</v>
      </c>
      <c r="N50" s="466">
        <v>50.368039588575996</v>
      </c>
      <c r="O50" s="292">
        <v>21.518797282379275</v>
      </c>
      <c r="P50" s="466">
        <v>11.60272829131994</v>
      </c>
      <c r="Q50" s="292">
        <v>8.9228455188363522</v>
      </c>
      <c r="R50" s="466">
        <v>7.9007807309464244</v>
      </c>
      <c r="S50" s="453" t="s">
        <v>236</v>
      </c>
      <c r="T50" s="454"/>
      <c r="U50" s="763" t="s">
        <v>134</v>
      </c>
      <c r="V50" s="764" t="s">
        <v>134</v>
      </c>
      <c r="W50" s="187"/>
    </row>
    <row r="51" spans="1:23" s="19" customFormat="1" ht="15" customHeight="1">
      <c r="A51" s="58" t="str">
        <f>Parameters!R48</f>
        <v>H52</v>
      </c>
      <c r="B51" s="290" t="s">
        <v>237</v>
      </c>
      <c r="C51" s="290"/>
      <c r="D51" s="753" t="s">
        <v>652</v>
      </c>
      <c r="E51" s="753"/>
      <c r="F51" s="466">
        <v>24.646196859033239</v>
      </c>
      <c r="G51" s="292">
        <v>21.063013481526475</v>
      </c>
      <c r="H51" s="466">
        <v>18.428509094875277</v>
      </c>
      <c r="I51" s="292">
        <v>16.540915591103957</v>
      </c>
      <c r="J51" s="466">
        <v>14.586199492122784</v>
      </c>
      <c r="K51" s="291">
        <v>12.197821763795169</v>
      </c>
      <c r="L51" s="292">
        <v>10.58096205827103</v>
      </c>
      <c r="M51" s="479">
        <v>10.392030670045974</v>
      </c>
      <c r="N51" s="466">
        <v>11.001623843028659</v>
      </c>
      <c r="O51" s="292">
        <v>13.802905195174956</v>
      </c>
      <c r="P51" s="466">
        <v>18.231166455608804</v>
      </c>
      <c r="Q51" s="292">
        <v>5.7385715099288088</v>
      </c>
      <c r="R51" s="466">
        <v>5.4197748128028547</v>
      </c>
      <c r="S51" s="453" t="s">
        <v>237</v>
      </c>
      <c r="T51" s="454"/>
      <c r="U51" s="763" t="s">
        <v>238</v>
      </c>
      <c r="V51" s="764" t="s">
        <v>238</v>
      </c>
      <c r="W51" s="187"/>
    </row>
    <row r="52" spans="1:23" s="19" customFormat="1" ht="15" customHeight="1">
      <c r="A52" s="58" t="str">
        <f>Parameters!R49</f>
        <v>H53</v>
      </c>
      <c r="B52" s="290" t="s">
        <v>239</v>
      </c>
      <c r="C52" s="290"/>
      <c r="D52" s="753" t="s">
        <v>653</v>
      </c>
      <c r="E52" s="753"/>
      <c r="F52" s="466">
        <v>4.135682307750784</v>
      </c>
      <c r="G52" s="292">
        <v>3.5933929000891265</v>
      </c>
      <c r="H52" s="466">
        <v>3.151743664029687</v>
      </c>
      <c r="I52" s="292">
        <v>2.8090837002177502</v>
      </c>
      <c r="J52" s="466">
        <v>2.4676784701273</v>
      </c>
      <c r="K52" s="291">
        <v>2.0601125252167578</v>
      </c>
      <c r="L52" s="292">
        <v>1.7536172502131067</v>
      </c>
      <c r="M52" s="479">
        <v>1.6945862171756507</v>
      </c>
      <c r="N52" s="466">
        <v>1.7612835598793029</v>
      </c>
      <c r="O52" s="292">
        <v>2.1490009370812491</v>
      </c>
      <c r="P52" s="466">
        <v>1.9562462690760927</v>
      </c>
      <c r="Q52" s="292">
        <v>2.6385010912591604</v>
      </c>
      <c r="R52" s="466">
        <v>2.5024900156553449</v>
      </c>
      <c r="S52" s="453" t="s">
        <v>239</v>
      </c>
      <c r="T52" s="454"/>
      <c r="U52" s="763" t="s">
        <v>240</v>
      </c>
      <c r="V52" s="764" t="s">
        <v>240</v>
      </c>
      <c r="W52" s="187"/>
    </row>
    <row r="53" spans="1:23" s="18" customFormat="1" ht="34.5" customHeight="1">
      <c r="A53" s="59" t="str">
        <f>Parameters!R50</f>
        <v>I</v>
      </c>
      <c r="B53" s="293" t="s">
        <v>132</v>
      </c>
      <c r="C53" s="293"/>
      <c r="D53" s="752" t="s">
        <v>654</v>
      </c>
      <c r="E53" s="752"/>
      <c r="F53" s="465">
        <v>43.101067328481371</v>
      </c>
      <c r="G53" s="287">
        <v>38.652259211213973</v>
      </c>
      <c r="H53" s="465">
        <v>33.072996909679603</v>
      </c>
      <c r="I53" s="287">
        <v>28.306569262030891</v>
      </c>
      <c r="J53" s="465">
        <v>24.006143189864314</v>
      </c>
      <c r="K53" s="286">
        <v>19.176393300116231</v>
      </c>
      <c r="L53" s="287">
        <v>14.918148844944286</v>
      </c>
      <c r="M53" s="478">
        <v>13.615737630690132</v>
      </c>
      <c r="N53" s="465">
        <v>12.550815199253144</v>
      </c>
      <c r="O53" s="287">
        <v>16.615276009004159</v>
      </c>
      <c r="P53" s="465">
        <v>5.434020982319562</v>
      </c>
      <c r="Q53" s="287">
        <v>9.8750253632400096</v>
      </c>
      <c r="R53" s="465">
        <v>9.6415583203459185</v>
      </c>
      <c r="S53" s="455" t="s">
        <v>132</v>
      </c>
      <c r="T53" s="456"/>
      <c r="U53" s="761" t="s">
        <v>241</v>
      </c>
      <c r="V53" s="762" t="s">
        <v>241</v>
      </c>
      <c r="W53" s="186"/>
    </row>
    <row r="54" spans="1:23" s="18" customFormat="1" ht="21" customHeight="1">
      <c r="A54" s="59" t="str">
        <f>Parameters!R51</f>
        <v>J</v>
      </c>
      <c r="B54" s="293" t="s">
        <v>78</v>
      </c>
      <c r="C54" s="293"/>
      <c r="D54" s="752" t="s">
        <v>655</v>
      </c>
      <c r="E54" s="752"/>
      <c r="F54" s="465">
        <v>98.115719634513141</v>
      </c>
      <c r="G54" s="287">
        <v>89.407894540062202</v>
      </c>
      <c r="H54" s="465">
        <v>77.902696262806288</v>
      </c>
      <c r="I54" s="287">
        <v>67.856042736060104</v>
      </c>
      <c r="J54" s="465">
        <v>58.316154476478204</v>
      </c>
      <c r="K54" s="286">
        <v>47.790139277897637</v>
      </c>
      <c r="L54" s="287">
        <v>38.765624366703079</v>
      </c>
      <c r="M54" s="478">
        <v>37.139073182959237</v>
      </c>
      <c r="N54" s="465">
        <v>36.529794712785382</v>
      </c>
      <c r="O54" s="287">
        <v>42.05533627395409</v>
      </c>
      <c r="P54" s="465">
        <v>82.260694211298443</v>
      </c>
      <c r="Q54" s="287">
        <v>102.09532473818527</v>
      </c>
      <c r="R54" s="465">
        <v>94.774063098359761</v>
      </c>
      <c r="S54" s="455" t="s">
        <v>78</v>
      </c>
      <c r="T54" s="456"/>
      <c r="U54" s="761" t="s">
        <v>77</v>
      </c>
      <c r="V54" s="762" t="s">
        <v>77</v>
      </c>
      <c r="W54" s="186"/>
    </row>
    <row r="55" spans="1:23" s="18" customFormat="1" ht="37.5" customHeight="1">
      <c r="A55" s="60" t="str">
        <f>Parameters!R52</f>
        <v>J58-J60</v>
      </c>
      <c r="B55" s="294" t="s">
        <v>69</v>
      </c>
      <c r="C55" s="294"/>
      <c r="D55" s="754" t="s">
        <v>656</v>
      </c>
      <c r="E55" s="754"/>
      <c r="F55" s="467">
        <v>33.337226703605147</v>
      </c>
      <c r="G55" s="296">
        <v>30.459553318072516</v>
      </c>
      <c r="H55" s="467">
        <v>26.557944840169537</v>
      </c>
      <c r="I55" s="296">
        <v>23.115796070699037</v>
      </c>
      <c r="J55" s="467">
        <v>19.867276504064378</v>
      </c>
      <c r="K55" s="295">
        <v>16.274425569111909</v>
      </c>
      <c r="L55" s="296">
        <v>13.205800048509216</v>
      </c>
      <c r="M55" s="480">
        <v>12.656031570612376</v>
      </c>
      <c r="N55" s="467">
        <v>12.419862603959105</v>
      </c>
      <c r="O55" s="296">
        <v>14.525629669672885</v>
      </c>
      <c r="P55" s="467">
        <v>20.98989182634714</v>
      </c>
      <c r="Q55" s="296">
        <v>22.212749409043472</v>
      </c>
      <c r="R55" s="467">
        <v>20.450362042062576</v>
      </c>
      <c r="S55" s="457" t="s">
        <v>69</v>
      </c>
      <c r="T55" s="458"/>
      <c r="U55" s="768" t="s">
        <v>68</v>
      </c>
      <c r="V55" s="769" t="s">
        <v>68</v>
      </c>
      <c r="W55" s="186"/>
    </row>
    <row r="56" spans="1:23" s="19" customFormat="1" ht="15" customHeight="1">
      <c r="A56" s="58" t="str">
        <f>Parameters!R53</f>
        <v>J58</v>
      </c>
      <c r="B56" s="290" t="s">
        <v>242</v>
      </c>
      <c r="C56" s="290"/>
      <c r="D56" s="753" t="s">
        <v>584</v>
      </c>
      <c r="E56" s="753"/>
      <c r="F56" s="466">
        <v>10.810796969728811</v>
      </c>
      <c r="G56" s="292">
        <v>9.893572613314479</v>
      </c>
      <c r="H56" s="466">
        <v>8.6346305983663338</v>
      </c>
      <c r="I56" s="292">
        <v>7.503931166935935</v>
      </c>
      <c r="J56" s="466">
        <v>6.4506007005247774</v>
      </c>
      <c r="K56" s="291">
        <v>5.2829561079607252</v>
      </c>
      <c r="L56" s="292">
        <v>4.2843502258305968</v>
      </c>
      <c r="M56" s="479">
        <v>4.0973460531859756</v>
      </c>
      <c r="N56" s="466">
        <v>4.0257803650030377</v>
      </c>
      <c r="O56" s="292">
        <v>5.0537509602471893</v>
      </c>
      <c r="P56" s="466">
        <v>8.8680847516913666</v>
      </c>
      <c r="Q56" s="292">
        <v>9.6314901751017725</v>
      </c>
      <c r="R56" s="466">
        <v>8.7486553766127066</v>
      </c>
      <c r="S56" s="453" t="s">
        <v>242</v>
      </c>
      <c r="T56" s="454"/>
      <c r="U56" s="763" t="s">
        <v>243</v>
      </c>
      <c r="V56" s="764" t="s">
        <v>243</v>
      </c>
      <c r="W56" s="187"/>
    </row>
    <row r="57" spans="1:23" s="19" customFormat="1" ht="37.5" customHeight="1">
      <c r="A57" s="58" t="str">
        <f>Parameters!R54</f>
        <v>J59_J60</v>
      </c>
      <c r="B57" s="290" t="s">
        <v>244</v>
      </c>
      <c r="C57" s="290"/>
      <c r="D57" s="753" t="s">
        <v>657</v>
      </c>
      <c r="E57" s="753"/>
      <c r="F57" s="466">
        <v>22.526429733876341</v>
      </c>
      <c r="G57" s="292">
        <v>20.565980704758037</v>
      </c>
      <c r="H57" s="466">
        <v>17.923314241803201</v>
      </c>
      <c r="I57" s="292">
        <v>15.611864903763109</v>
      </c>
      <c r="J57" s="466">
        <v>13.416675803539597</v>
      </c>
      <c r="K57" s="291">
        <v>10.991469461151183</v>
      </c>
      <c r="L57" s="292">
        <v>8.9214498226786212</v>
      </c>
      <c r="M57" s="479">
        <v>8.5586855174264009</v>
      </c>
      <c r="N57" s="466">
        <v>8.3940822389560648</v>
      </c>
      <c r="O57" s="292">
        <v>9.4718787094256989</v>
      </c>
      <c r="P57" s="466">
        <v>12.121807074655779</v>
      </c>
      <c r="Q57" s="292">
        <v>12.581259233941694</v>
      </c>
      <c r="R57" s="466">
        <v>11.701706665449873</v>
      </c>
      <c r="S57" s="453" t="s">
        <v>244</v>
      </c>
      <c r="T57" s="454"/>
      <c r="U57" s="763" t="s">
        <v>245</v>
      </c>
      <c r="V57" s="764" t="s">
        <v>245</v>
      </c>
      <c r="W57" s="187"/>
    </row>
    <row r="58" spans="1:23" s="19" customFormat="1" ht="15" customHeight="1">
      <c r="A58" s="60" t="str">
        <f>Parameters!R55</f>
        <v>J61</v>
      </c>
      <c r="B58" s="294" t="s">
        <v>246</v>
      </c>
      <c r="C58" s="294"/>
      <c r="D58" s="754" t="s">
        <v>658</v>
      </c>
      <c r="E58" s="754"/>
      <c r="F58" s="467">
        <v>34.372602711552204</v>
      </c>
      <c r="G58" s="296">
        <v>31.254491744335187</v>
      </c>
      <c r="H58" s="467">
        <v>27.187505600541801</v>
      </c>
      <c r="I58" s="296">
        <v>23.66477918289484</v>
      </c>
      <c r="J58" s="467">
        <v>20.312998456238677</v>
      </c>
      <c r="K58" s="295">
        <v>16.692778284118113</v>
      </c>
      <c r="L58" s="296">
        <v>13.522999518420511</v>
      </c>
      <c r="M58" s="480">
        <v>12.931849945286793</v>
      </c>
      <c r="N58" s="467">
        <v>12.726190524639129</v>
      </c>
      <c r="O58" s="296">
        <v>14.817572156846845</v>
      </c>
      <c r="P58" s="467">
        <v>23.33273742213099</v>
      </c>
      <c r="Q58" s="296">
        <v>31.794536861865787</v>
      </c>
      <c r="R58" s="467">
        <v>29.62985246248893</v>
      </c>
      <c r="S58" s="457" t="s">
        <v>246</v>
      </c>
      <c r="T58" s="458"/>
      <c r="U58" s="768" t="s">
        <v>247</v>
      </c>
      <c r="V58" s="769" t="s">
        <v>247</v>
      </c>
      <c r="W58" s="187"/>
    </row>
    <row r="59" spans="1:23" s="18" customFormat="1" ht="37.5" customHeight="1">
      <c r="A59" s="60" t="str">
        <f>Parameters!R56</f>
        <v>J62_J63</v>
      </c>
      <c r="B59" s="294" t="s">
        <v>249</v>
      </c>
      <c r="C59" s="294"/>
      <c r="D59" s="754" t="s">
        <v>659</v>
      </c>
      <c r="E59" s="754"/>
      <c r="F59" s="467">
        <v>30.40589021935579</v>
      </c>
      <c r="G59" s="296">
        <v>27.693849477654513</v>
      </c>
      <c r="H59" s="467">
        <v>24.157245822094936</v>
      </c>
      <c r="I59" s="296">
        <v>21.075467482466202</v>
      </c>
      <c r="J59" s="467">
        <v>18.135879516175152</v>
      </c>
      <c r="K59" s="295">
        <v>14.822935424667627</v>
      </c>
      <c r="L59" s="296">
        <v>12.036824799773354</v>
      </c>
      <c r="M59" s="480">
        <v>11.551191667060083</v>
      </c>
      <c r="N59" s="467">
        <v>11.383741584187153</v>
      </c>
      <c r="O59" s="296">
        <v>12.712134447434364</v>
      </c>
      <c r="P59" s="467">
        <v>37.938064962820299</v>
      </c>
      <c r="Q59" s="296">
        <v>48.088038467276</v>
      </c>
      <c r="R59" s="467">
        <v>44.693848593808241</v>
      </c>
      <c r="S59" s="457" t="s">
        <v>249</v>
      </c>
      <c r="T59" s="458"/>
      <c r="U59" s="768" t="s">
        <v>248</v>
      </c>
      <c r="V59" s="769" t="s">
        <v>248</v>
      </c>
      <c r="W59" s="186"/>
    </row>
    <row r="60" spans="1:23" s="18" customFormat="1" ht="20.25" customHeight="1">
      <c r="A60" s="59" t="str">
        <f>Parameters!R57</f>
        <v>K</v>
      </c>
      <c r="B60" s="293" t="s">
        <v>80</v>
      </c>
      <c r="C60" s="293"/>
      <c r="D60" s="752" t="s">
        <v>660</v>
      </c>
      <c r="E60" s="752"/>
      <c r="F60" s="465">
        <v>28.221921434062288</v>
      </c>
      <c r="G60" s="287">
        <v>25.749636842449501</v>
      </c>
      <c r="H60" s="465">
        <v>22.512686058702588</v>
      </c>
      <c r="I60" s="287">
        <v>19.6268649361994</v>
      </c>
      <c r="J60" s="465">
        <v>16.614363576284106</v>
      </c>
      <c r="K60" s="286">
        <v>13.544936836573527</v>
      </c>
      <c r="L60" s="287">
        <v>10.846360004889414</v>
      </c>
      <c r="M60" s="478">
        <v>10.15713233519679</v>
      </c>
      <c r="N60" s="465">
        <v>9.7551503314630228</v>
      </c>
      <c r="O60" s="287">
        <v>12.432512407611656</v>
      </c>
      <c r="P60" s="465">
        <v>65.125722844581389</v>
      </c>
      <c r="Q60" s="287">
        <v>89.601111808341713</v>
      </c>
      <c r="R60" s="465">
        <v>81.619770700065175</v>
      </c>
      <c r="S60" s="455" t="s">
        <v>80</v>
      </c>
      <c r="T60" s="456"/>
      <c r="U60" s="761" t="s">
        <v>79</v>
      </c>
      <c r="V60" s="762" t="s">
        <v>79</v>
      </c>
      <c r="W60" s="186"/>
    </row>
    <row r="61" spans="1:23" s="19" customFormat="1" ht="15" customHeight="1">
      <c r="A61" s="58" t="str">
        <f>Parameters!R58</f>
        <v>K64</v>
      </c>
      <c r="B61" s="290" t="s">
        <v>250</v>
      </c>
      <c r="C61" s="290"/>
      <c r="D61" s="753" t="s">
        <v>661</v>
      </c>
      <c r="E61" s="753"/>
      <c r="F61" s="466">
        <v>13.266208754198408</v>
      </c>
      <c r="G61" s="292">
        <v>12.229891768229676</v>
      </c>
      <c r="H61" s="466">
        <v>10.826290097543122</v>
      </c>
      <c r="I61" s="292">
        <v>9.547127752714319</v>
      </c>
      <c r="J61" s="466">
        <v>8.0223786182239305</v>
      </c>
      <c r="K61" s="291">
        <v>6.6004722810886793</v>
      </c>
      <c r="L61" s="292">
        <v>5.3628167885237863</v>
      </c>
      <c r="M61" s="479">
        <v>5.0472627048790244</v>
      </c>
      <c r="N61" s="466">
        <v>4.9264525126228493</v>
      </c>
      <c r="O61" s="292">
        <v>5.7158174623862319</v>
      </c>
      <c r="P61" s="466">
        <v>55.533165770178385</v>
      </c>
      <c r="Q61" s="292">
        <v>73.980178198115908</v>
      </c>
      <c r="R61" s="466">
        <v>66.991477824487063</v>
      </c>
      <c r="S61" s="453" t="s">
        <v>250</v>
      </c>
      <c r="T61" s="454"/>
      <c r="U61" s="763" t="s">
        <v>251</v>
      </c>
      <c r="V61" s="764" t="s">
        <v>251</v>
      </c>
      <c r="W61" s="187"/>
    </row>
    <row r="62" spans="1:23" s="19" customFormat="1" ht="24.75" customHeight="1">
      <c r="A62" s="58" t="str">
        <f>Parameters!R59</f>
        <v>K65</v>
      </c>
      <c r="B62" s="290" t="s">
        <v>253</v>
      </c>
      <c r="C62" s="290"/>
      <c r="D62" s="753" t="s">
        <v>662</v>
      </c>
      <c r="E62" s="753"/>
      <c r="F62" s="466">
        <v>6.8063157928457674</v>
      </c>
      <c r="G62" s="292">
        <v>6.1594139164744721</v>
      </c>
      <c r="H62" s="466">
        <v>5.313829277589897</v>
      </c>
      <c r="I62" s="292">
        <v>4.5767866505775805</v>
      </c>
      <c r="J62" s="466">
        <v>3.8977096906226465</v>
      </c>
      <c r="K62" s="291">
        <v>3.1442708546328735</v>
      </c>
      <c r="L62" s="292">
        <v>2.477048605293489</v>
      </c>
      <c r="M62" s="479">
        <v>2.3059742783315449</v>
      </c>
      <c r="N62" s="466">
        <v>2.1694846341014213</v>
      </c>
      <c r="O62" s="292">
        <v>2.3143348897174651</v>
      </c>
      <c r="P62" s="466">
        <v>0.45250463403006069</v>
      </c>
      <c r="Q62" s="292">
        <v>3.7788346190567236E-2</v>
      </c>
      <c r="R62" s="466">
        <v>3.544858480385632E-2</v>
      </c>
      <c r="S62" s="453" t="s">
        <v>253</v>
      </c>
      <c r="T62" s="454"/>
      <c r="U62" s="763" t="s">
        <v>252</v>
      </c>
      <c r="V62" s="764" t="s">
        <v>252</v>
      </c>
      <c r="W62" s="187"/>
    </row>
    <row r="63" spans="1:23" s="19" customFormat="1" ht="15" customHeight="1">
      <c r="A63" s="58" t="str">
        <f>Parameters!R60</f>
        <v>K66</v>
      </c>
      <c r="B63" s="290" t="s">
        <v>255</v>
      </c>
      <c r="C63" s="290"/>
      <c r="D63" s="753" t="s">
        <v>663</v>
      </c>
      <c r="E63" s="753"/>
      <c r="F63" s="466">
        <v>8.1493968870181099</v>
      </c>
      <c r="G63" s="292">
        <v>7.360331157745355</v>
      </c>
      <c r="H63" s="466">
        <v>6.3725666835695653</v>
      </c>
      <c r="I63" s="292">
        <v>5.5029505329074988</v>
      </c>
      <c r="J63" s="466">
        <v>4.6942752674375319</v>
      </c>
      <c r="K63" s="291">
        <v>3.8001937008519766</v>
      </c>
      <c r="L63" s="292">
        <v>3.0064946110721369</v>
      </c>
      <c r="M63" s="479">
        <v>2.8038953519862226</v>
      </c>
      <c r="N63" s="466">
        <v>2.6592131847387521</v>
      </c>
      <c r="O63" s="292">
        <v>4.4023600555079607</v>
      </c>
      <c r="P63" s="466">
        <v>9.1400524403729406</v>
      </c>
      <c r="Q63" s="292">
        <v>15.583145264035227</v>
      </c>
      <c r="R63" s="466">
        <v>14.592844290774218</v>
      </c>
      <c r="S63" s="453" t="s">
        <v>255</v>
      </c>
      <c r="T63" s="454"/>
      <c r="U63" s="763" t="s">
        <v>254</v>
      </c>
      <c r="V63" s="764" t="s">
        <v>254</v>
      </c>
      <c r="W63" s="187"/>
    </row>
    <row r="64" spans="1:23" s="19" customFormat="1" ht="20.25" customHeight="1">
      <c r="A64" s="59" t="str">
        <f>Parameters!R61</f>
        <v>L</v>
      </c>
      <c r="B64" s="293" t="s">
        <v>135</v>
      </c>
      <c r="C64" s="293"/>
      <c r="D64" s="752" t="s">
        <v>585</v>
      </c>
      <c r="E64" s="752"/>
      <c r="F64" s="465">
        <v>62.810657332235841</v>
      </c>
      <c r="G64" s="287">
        <v>57.536534865585729</v>
      </c>
      <c r="H64" s="465">
        <v>50.074266326927088</v>
      </c>
      <c r="I64" s="287">
        <v>43.379176773286723</v>
      </c>
      <c r="J64" s="465">
        <v>37.091399847067272</v>
      </c>
      <c r="K64" s="286">
        <v>30.240686471996217</v>
      </c>
      <c r="L64" s="287">
        <v>24.202392369407367</v>
      </c>
      <c r="M64" s="478">
        <v>22.961293715792578</v>
      </c>
      <c r="N64" s="465">
        <v>22.190253447198454</v>
      </c>
      <c r="O64" s="287">
        <v>24.104668762037903</v>
      </c>
      <c r="P64" s="465">
        <v>15.229943418807471</v>
      </c>
      <c r="Q64" s="287">
        <v>21.586117911601125</v>
      </c>
      <c r="R64" s="465">
        <v>21.050108774281252</v>
      </c>
      <c r="S64" s="455" t="s">
        <v>135</v>
      </c>
      <c r="T64" s="456"/>
      <c r="U64" s="761" t="s">
        <v>116</v>
      </c>
      <c r="V64" s="762" t="s">
        <v>116</v>
      </c>
      <c r="W64" s="187"/>
    </row>
    <row r="65" spans="1:23" s="19" customFormat="1" ht="21" customHeight="1">
      <c r="A65" s="59" t="str">
        <f>Parameters!R63</f>
        <v>M</v>
      </c>
      <c r="B65" s="293" t="s">
        <v>81</v>
      </c>
      <c r="C65" s="293"/>
      <c r="D65" s="752" t="s">
        <v>586</v>
      </c>
      <c r="E65" s="752"/>
      <c r="F65" s="467">
        <v>487.67340556804152</v>
      </c>
      <c r="G65" s="296">
        <v>447.63862271205431</v>
      </c>
      <c r="H65" s="467">
        <v>389.26282740098685</v>
      </c>
      <c r="I65" s="296">
        <v>336.94262173808096</v>
      </c>
      <c r="J65" s="467">
        <v>287.88518682637607</v>
      </c>
      <c r="K65" s="295">
        <v>234.36266619637573</v>
      </c>
      <c r="L65" s="296">
        <v>187.16990479512904</v>
      </c>
      <c r="M65" s="480">
        <v>177.70694032332338</v>
      </c>
      <c r="N65" s="467">
        <v>171.32167402815563</v>
      </c>
      <c r="O65" s="296">
        <v>184.72773165458725</v>
      </c>
      <c r="P65" s="467">
        <v>72.081499002306685</v>
      </c>
      <c r="Q65" s="296">
        <v>61.898905947715612</v>
      </c>
      <c r="R65" s="467">
        <v>59.090617202484019</v>
      </c>
      <c r="S65" s="455" t="s">
        <v>81</v>
      </c>
      <c r="T65" s="456"/>
      <c r="U65" s="761" t="s">
        <v>82</v>
      </c>
      <c r="V65" s="762" t="s">
        <v>82</v>
      </c>
      <c r="W65" s="187"/>
    </row>
    <row r="66" spans="1:23" s="19" customFormat="1" ht="54.75" customHeight="1">
      <c r="A66" s="60" t="str">
        <f>Parameters!R64</f>
        <v>M69-M71</v>
      </c>
      <c r="B66" s="294" t="s">
        <v>71</v>
      </c>
      <c r="C66" s="294"/>
      <c r="D66" s="754" t="s">
        <v>587</v>
      </c>
      <c r="E66" s="754"/>
      <c r="F66" s="466">
        <v>369.76897091694002</v>
      </c>
      <c r="G66" s="292">
        <v>339.4003367819908</v>
      </c>
      <c r="H66" s="466">
        <v>294.93991405214393</v>
      </c>
      <c r="I66" s="292">
        <v>255.05732570377614</v>
      </c>
      <c r="J66" s="466">
        <v>217.75489989390067</v>
      </c>
      <c r="K66" s="291">
        <v>177.07663053308323</v>
      </c>
      <c r="L66" s="292">
        <v>141.11424074834957</v>
      </c>
      <c r="M66" s="479">
        <v>133.70666621057165</v>
      </c>
      <c r="N66" s="466">
        <v>128.50250919916769</v>
      </c>
      <c r="O66" s="292">
        <v>137.89784441613114</v>
      </c>
      <c r="P66" s="466">
        <v>49.704035098296124</v>
      </c>
      <c r="Q66" s="292">
        <v>31.462979392208052</v>
      </c>
      <c r="R66" s="466">
        <v>29.812690659033411</v>
      </c>
      <c r="S66" s="457" t="s">
        <v>71</v>
      </c>
      <c r="T66" s="458"/>
      <c r="U66" s="768" t="s">
        <v>70</v>
      </c>
      <c r="V66" s="769" t="s">
        <v>70</v>
      </c>
      <c r="W66" s="187"/>
    </row>
    <row r="67" spans="1:23" s="18" customFormat="1" ht="24.75" customHeight="1">
      <c r="A67" s="58" t="str">
        <f>Parameters!R65</f>
        <v>M69_M70</v>
      </c>
      <c r="B67" s="290" t="s">
        <v>258</v>
      </c>
      <c r="C67" s="290"/>
      <c r="D67" s="753" t="s">
        <v>588</v>
      </c>
      <c r="E67" s="753"/>
      <c r="F67" s="466">
        <v>219.36739862811817</v>
      </c>
      <c r="G67" s="292">
        <v>201.33383998508282</v>
      </c>
      <c r="H67" s="466">
        <v>175.08275358716577</v>
      </c>
      <c r="I67" s="292">
        <v>151.52326360276035</v>
      </c>
      <c r="J67" s="466">
        <v>129.47879258487694</v>
      </c>
      <c r="K67" s="291">
        <v>105.44706551322558</v>
      </c>
      <c r="L67" s="292">
        <v>84.229978050441787</v>
      </c>
      <c r="M67" s="479">
        <v>79.955730377501837</v>
      </c>
      <c r="N67" s="466">
        <v>77.099720078573071</v>
      </c>
      <c r="O67" s="292">
        <v>82.958822030666568</v>
      </c>
      <c r="P67" s="466">
        <v>25.982506635280473</v>
      </c>
      <c r="Q67" s="292">
        <v>15.264565989649622</v>
      </c>
      <c r="R67" s="466">
        <v>14.559566032370249</v>
      </c>
      <c r="S67" s="453" t="s">
        <v>258</v>
      </c>
      <c r="T67" s="454"/>
      <c r="U67" s="763" t="s">
        <v>257</v>
      </c>
      <c r="V67" s="764" t="s">
        <v>257</v>
      </c>
      <c r="W67" s="186"/>
    </row>
    <row r="68" spans="1:23" s="18" customFormat="1" ht="15" customHeight="1">
      <c r="A68" s="58" t="str">
        <f>Parameters!R66</f>
        <v>M71</v>
      </c>
      <c r="B68" s="290" t="s">
        <v>260</v>
      </c>
      <c r="C68" s="290"/>
      <c r="D68" s="753" t="s">
        <v>589</v>
      </c>
      <c r="E68" s="753"/>
      <c r="F68" s="467">
        <v>111.41273439775993</v>
      </c>
      <c r="G68" s="296">
        <v>102.24676783013724</v>
      </c>
      <c r="H68" s="467">
        <v>88.898145690009216</v>
      </c>
      <c r="I68" s="296">
        <v>76.971312302731548</v>
      </c>
      <c r="J68" s="467">
        <v>65.749068016996063</v>
      </c>
      <c r="K68" s="295">
        <v>53.496072076181449</v>
      </c>
      <c r="L68" s="296">
        <v>42.709982109724763</v>
      </c>
      <c r="M68" s="480">
        <v>40.530377739531922</v>
      </c>
      <c r="N68" s="467">
        <v>39.051552339457857</v>
      </c>
      <c r="O68" s="296">
        <v>42.16202963327035</v>
      </c>
      <c r="P68" s="467">
        <v>19.770831298348181</v>
      </c>
      <c r="Q68" s="296">
        <v>16.19841340255843</v>
      </c>
      <c r="R68" s="467">
        <v>15.253124626663158</v>
      </c>
      <c r="S68" s="453" t="s">
        <v>260</v>
      </c>
      <c r="T68" s="454"/>
      <c r="U68" s="763" t="s">
        <v>259</v>
      </c>
      <c r="V68" s="764" t="s">
        <v>259</v>
      </c>
      <c r="W68" s="186"/>
    </row>
    <row r="69" spans="1:23" s="18" customFormat="1" ht="15" customHeight="1">
      <c r="A69" s="60" t="str">
        <f>Parameters!R67</f>
        <v>M72</v>
      </c>
      <c r="B69" s="294" t="s">
        <v>261</v>
      </c>
      <c r="C69" s="294"/>
      <c r="D69" s="754" t="s">
        <v>590</v>
      </c>
      <c r="E69" s="754"/>
      <c r="F69" s="467">
        <v>40.798070711425183</v>
      </c>
      <c r="G69" s="296">
        <v>37.470365099274517</v>
      </c>
      <c r="H69" s="467">
        <v>32.606934078240513</v>
      </c>
      <c r="I69" s="296">
        <v>28.222170260391152</v>
      </c>
      <c r="J69" s="467">
        <v>24.119525958588511</v>
      </c>
      <c r="K69" s="295">
        <v>19.645430274632496</v>
      </c>
      <c r="L69" s="296">
        <v>15.687532044197074</v>
      </c>
      <c r="M69" s="480">
        <v>14.899541704987605</v>
      </c>
      <c r="N69" s="467">
        <v>14.370487323007875</v>
      </c>
      <c r="O69" s="296">
        <v>15.537771580425149</v>
      </c>
      <c r="P69" s="467">
        <v>7.0086551347229253</v>
      </c>
      <c r="Q69" s="296">
        <v>9.2358016991809553</v>
      </c>
      <c r="R69" s="467">
        <v>8.9997350499685052</v>
      </c>
      <c r="S69" s="457" t="s">
        <v>261</v>
      </c>
      <c r="T69" s="458"/>
      <c r="U69" s="768" t="s">
        <v>262</v>
      </c>
      <c r="V69" s="769" t="s">
        <v>262</v>
      </c>
      <c r="W69" s="186"/>
    </row>
    <row r="70" spans="1:23" s="18" customFormat="1" ht="25.5" customHeight="1">
      <c r="A70" s="60" t="str">
        <f>Parameters!R68</f>
        <v>M73-M75</v>
      </c>
      <c r="B70" s="294" t="s">
        <v>73</v>
      </c>
      <c r="C70" s="294"/>
      <c r="D70" s="754" t="s">
        <v>707</v>
      </c>
      <c r="E70" s="754"/>
      <c r="F70" s="466">
        <v>116.0952018307382</v>
      </c>
      <c r="G70" s="292">
        <v>106.58764979755972</v>
      </c>
      <c r="H70" s="466">
        <v>92.674994045571268</v>
      </c>
      <c r="I70" s="292">
        <v>80.225875572197921</v>
      </c>
      <c r="J70" s="466">
        <v>68.537800265914612</v>
      </c>
      <c r="K70" s="291">
        <v>55.774098332336109</v>
      </c>
      <c r="L70" s="292">
        <v>44.542412590765373</v>
      </c>
      <c r="M70" s="479">
        <v>42.321290501301952</v>
      </c>
      <c r="N70" s="466">
        <v>40.799914287116799</v>
      </c>
      <c r="O70" s="292">
        <v>44.069108410225162</v>
      </c>
      <c r="P70" s="466">
        <v>19.31950593395511</v>
      </c>
      <c r="Q70" s="292">
        <v>21.200124856326589</v>
      </c>
      <c r="R70" s="466">
        <v>20.278191493482108</v>
      </c>
      <c r="S70" s="457" t="s">
        <v>73</v>
      </c>
      <c r="T70" s="458"/>
      <c r="U70" s="768" t="s">
        <v>72</v>
      </c>
      <c r="V70" s="769" t="s">
        <v>72</v>
      </c>
      <c r="W70" s="186"/>
    </row>
    <row r="71" spans="1:23" s="18" customFormat="1" ht="15" customHeight="1">
      <c r="A71" s="58" t="str">
        <f>Parameters!R69</f>
        <v>M73</v>
      </c>
      <c r="B71" s="290" t="s">
        <v>263</v>
      </c>
      <c r="C71" s="290"/>
      <c r="D71" s="753" t="s">
        <v>592</v>
      </c>
      <c r="E71" s="753"/>
      <c r="F71" s="466">
        <v>65.844713880920239</v>
      </c>
      <c r="G71" s="292">
        <v>60.444077270876157</v>
      </c>
      <c r="H71" s="466">
        <v>52.557427743408404</v>
      </c>
      <c r="I71" s="292">
        <v>45.491316318829085</v>
      </c>
      <c r="J71" s="466">
        <v>38.857204263516969</v>
      </c>
      <c r="K71" s="291">
        <v>31.619700850222031</v>
      </c>
      <c r="L71" s="292">
        <v>25.247560832051725</v>
      </c>
      <c r="M71" s="479">
        <v>23.985111486263133</v>
      </c>
      <c r="N71" s="466">
        <v>23.114484948699868</v>
      </c>
      <c r="O71" s="292">
        <v>24.9788045413117</v>
      </c>
      <c r="P71" s="466">
        <v>13.493229847956741</v>
      </c>
      <c r="Q71" s="292">
        <v>18.872562108494183</v>
      </c>
      <c r="R71" s="466">
        <v>18.14166485204677</v>
      </c>
      <c r="S71" s="453" t="s">
        <v>263</v>
      </c>
      <c r="T71" s="454"/>
      <c r="U71" s="763" t="s">
        <v>264</v>
      </c>
      <c r="V71" s="764" t="s">
        <v>264</v>
      </c>
      <c r="W71" s="186"/>
    </row>
    <row r="72" spans="1:23" s="19" customFormat="1" ht="15" customHeight="1">
      <c r="A72" s="58" t="str">
        <f>Parameters!R70</f>
        <v>M74_M75</v>
      </c>
      <c r="B72" s="290" t="s">
        <v>266</v>
      </c>
      <c r="C72" s="290"/>
      <c r="D72" s="753" t="s">
        <v>593</v>
      </c>
      <c r="E72" s="753"/>
      <c r="F72" s="465">
        <v>50.250487949818002</v>
      </c>
      <c r="G72" s="287">
        <v>46.143572526683535</v>
      </c>
      <c r="H72" s="465">
        <v>40.117566302162864</v>
      </c>
      <c r="I72" s="287">
        <v>34.734559253368808</v>
      </c>
      <c r="J72" s="465">
        <v>29.68059600239765</v>
      </c>
      <c r="K72" s="286">
        <v>24.154397482114081</v>
      </c>
      <c r="L72" s="287">
        <v>19.294851758713659</v>
      </c>
      <c r="M72" s="478">
        <v>18.33617901503882</v>
      </c>
      <c r="N72" s="465">
        <v>17.685429338416942</v>
      </c>
      <c r="O72" s="287">
        <v>19.090303868913455</v>
      </c>
      <c r="P72" s="465">
        <v>5.8262760859983684</v>
      </c>
      <c r="Q72" s="287">
        <v>2.3275627478324075</v>
      </c>
      <c r="R72" s="465">
        <v>2.1365266414353368</v>
      </c>
      <c r="S72" s="453" t="s">
        <v>266</v>
      </c>
      <c r="T72" s="454"/>
      <c r="U72" s="763" t="s">
        <v>265</v>
      </c>
      <c r="V72" s="764" t="s">
        <v>265</v>
      </c>
      <c r="W72" s="187"/>
    </row>
    <row r="73" spans="1:23" s="19" customFormat="1" ht="33.75" customHeight="1">
      <c r="A73" s="59" t="str">
        <f>Parameters!R71</f>
        <v>N</v>
      </c>
      <c r="B73" s="293" t="s">
        <v>83</v>
      </c>
      <c r="C73" s="293"/>
      <c r="D73" s="752" t="s">
        <v>594</v>
      </c>
      <c r="E73" s="752"/>
      <c r="F73" s="466">
        <v>38.896269991908014</v>
      </c>
      <c r="G73" s="292">
        <v>34.145756896215943</v>
      </c>
      <c r="H73" s="466">
        <v>29.17163104949633</v>
      </c>
      <c r="I73" s="292">
        <v>25.038781333973851</v>
      </c>
      <c r="J73" s="466">
        <v>21.22815785493011</v>
      </c>
      <c r="K73" s="291">
        <v>16.950123051725498</v>
      </c>
      <c r="L73" s="292">
        <v>13.287461753264195</v>
      </c>
      <c r="M73" s="479">
        <v>12.030421208747041</v>
      </c>
      <c r="N73" s="466">
        <v>11.145285246677208</v>
      </c>
      <c r="O73" s="292">
        <v>14.957475114517392</v>
      </c>
      <c r="P73" s="466">
        <v>60.1833475136335</v>
      </c>
      <c r="Q73" s="292">
        <v>111.00786728218389</v>
      </c>
      <c r="R73" s="466">
        <v>105.96019977755554</v>
      </c>
      <c r="S73" s="455" t="s">
        <v>83</v>
      </c>
      <c r="T73" s="456"/>
      <c r="U73" s="761" t="s">
        <v>84</v>
      </c>
      <c r="V73" s="762" t="s">
        <v>84</v>
      </c>
      <c r="W73" s="187"/>
    </row>
    <row r="74" spans="1:23" s="19" customFormat="1" ht="15" customHeight="1">
      <c r="A74" s="58" t="str">
        <f>Parameters!R72</f>
        <v>N77</v>
      </c>
      <c r="B74" s="290" t="s">
        <v>268</v>
      </c>
      <c r="C74" s="290"/>
      <c r="D74" s="753" t="s">
        <v>595</v>
      </c>
      <c r="E74" s="753"/>
      <c r="F74" s="466">
        <v>15.372838877167155</v>
      </c>
      <c r="G74" s="292">
        <v>13.375978964908143</v>
      </c>
      <c r="H74" s="466">
        <v>11.299888545734756</v>
      </c>
      <c r="I74" s="292">
        <v>9.6834269036189351</v>
      </c>
      <c r="J74" s="466">
        <v>8.158514895329299</v>
      </c>
      <c r="K74" s="291">
        <v>6.4203241761985845</v>
      </c>
      <c r="L74" s="292">
        <v>4.9982483214495694</v>
      </c>
      <c r="M74" s="479">
        <v>4.4772332312842282</v>
      </c>
      <c r="N74" s="466">
        <v>4.0839390866699414</v>
      </c>
      <c r="O74" s="292">
        <v>4.6235318074393801</v>
      </c>
      <c r="P74" s="466">
        <v>24.022511756039918</v>
      </c>
      <c r="Q74" s="292">
        <v>48.559299191485799</v>
      </c>
      <c r="R74" s="466">
        <v>46.061332222462489</v>
      </c>
      <c r="S74" s="453" t="s">
        <v>268</v>
      </c>
      <c r="T74" s="454"/>
      <c r="U74" s="763" t="s">
        <v>267</v>
      </c>
      <c r="V74" s="764" t="s">
        <v>267</v>
      </c>
      <c r="W74" s="187"/>
    </row>
    <row r="75" spans="1:23" s="19" customFormat="1" ht="15" customHeight="1">
      <c r="A75" s="58" t="str">
        <f>Parameters!R73</f>
        <v>N78</v>
      </c>
      <c r="B75" s="290" t="s">
        <v>269</v>
      </c>
      <c r="C75" s="290"/>
      <c r="D75" s="753" t="s">
        <v>596</v>
      </c>
      <c r="E75" s="753"/>
      <c r="F75" s="466">
        <v>4.4167276588029729</v>
      </c>
      <c r="G75" s="292">
        <v>3.9321130854075372</v>
      </c>
      <c r="H75" s="466">
        <v>3.4292755776508397</v>
      </c>
      <c r="I75" s="292">
        <v>3.0027217756918092</v>
      </c>
      <c r="J75" s="466">
        <v>2.589757719431653</v>
      </c>
      <c r="K75" s="291">
        <v>2.1486264217728634</v>
      </c>
      <c r="L75" s="292">
        <v>1.7573922821518175</v>
      </c>
      <c r="M75" s="479">
        <v>1.6548612284304141</v>
      </c>
      <c r="N75" s="466">
        <v>1.5908959826952522</v>
      </c>
      <c r="O75" s="292">
        <v>2.4971972627379326</v>
      </c>
      <c r="P75" s="466">
        <v>6.1734487948340941</v>
      </c>
      <c r="Q75" s="292">
        <v>8.7224352575826103</v>
      </c>
      <c r="R75" s="466">
        <v>8.2121023645016091</v>
      </c>
      <c r="S75" s="453" t="s">
        <v>269</v>
      </c>
      <c r="T75" s="454"/>
      <c r="U75" s="763" t="s">
        <v>270</v>
      </c>
      <c r="V75" s="764" t="s">
        <v>270</v>
      </c>
      <c r="W75" s="187"/>
    </row>
    <row r="76" spans="1:23" s="19" customFormat="1" ht="25.5" customHeight="1">
      <c r="A76" s="58" t="str">
        <f>Parameters!R74</f>
        <v>N79</v>
      </c>
      <c r="B76" s="290" t="s">
        <v>272</v>
      </c>
      <c r="C76" s="290"/>
      <c r="D76" s="753" t="s">
        <v>597</v>
      </c>
      <c r="E76" s="753"/>
      <c r="F76" s="466">
        <v>2.8163176014039673</v>
      </c>
      <c r="G76" s="292">
        <v>2.4490301416796774</v>
      </c>
      <c r="H76" s="466">
        <v>2.0758184139940976</v>
      </c>
      <c r="I76" s="292">
        <v>1.7787815475222073</v>
      </c>
      <c r="J76" s="466">
        <v>1.4954354349217647</v>
      </c>
      <c r="K76" s="291">
        <v>1.1718207424772171</v>
      </c>
      <c r="L76" s="292">
        <v>0.91332233586829514</v>
      </c>
      <c r="M76" s="479">
        <v>0.81227587683157265</v>
      </c>
      <c r="N76" s="466">
        <v>0.74294151997117575</v>
      </c>
      <c r="O76" s="292">
        <v>0.80351376011678355</v>
      </c>
      <c r="P76" s="466">
        <v>0.78871213239442273</v>
      </c>
      <c r="Q76" s="292">
        <v>1.3821200700093583</v>
      </c>
      <c r="R76" s="466">
        <v>1.3250743162948766</v>
      </c>
      <c r="S76" s="453" t="s">
        <v>272</v>
      </c>
      <c r="T76" s="454"/>
      <c r="U76" s="763" t="s">
        <v>271</v>
      </c>
      <c r="V76" s="764" t="s">
        <v>271</v>
      </c>
      <c r="W76" s="187"/>
    </row>
    <row r="77" spans="1:23" s="19" customFormat="1" ht="54.75" customHeight="1">
      <c r="A77" s="58" t="str">
        <f>Parameters!R75</f>
        <v>N80-N82</v>
      </c>
      <c r="B77" s="290" t="s">
        <v>274</v>
      </c>
      <c r="C77" s="290"/>
      <c r="D77" s="753" t="s">
        <v>598</v>
      </c>
      <c r="E77" s="753"/>
      <c r="F77" s="465">
        <v>16.290385854533923</v>
      </c>
      <c r="G77" s="287">
        <v>14.388634704220584</v>
      </c>
      <c r="H77" s="465">
        <v>12.366648512116637</v>
      </c>
      <c r="I77" s="287">
        <v>10.573851107140898</v>
      </c>
      <c r="J77" s="465">
        <v>8.9844498052473973</v>
      </c>
      <c r="K77" s="286">
        <v>7.2093517112768337</v>
      </c>
      <c r="L77" s="287">
        <v>5.6184988137945098</v>
      </c>
      <c r="M77" s="478">
        <v>5.0860508722008273</v>
      </c>
      <c r="N77" s="465">
        <v>4.7275086573408389</v>
      </c>
      <c r="O77" s="287">
        <v>7.0332322842232928</v>
      </c>
      <c r="P77" s="465">
        <v>29.198674830365071</v>
      </c>
      <c r="Q77" s="287">
        <v>52.344012763106136</v>
      </c>
      <c r="R77" s="465">
        <v>50.361690874296556</v>
      </c>
      <c r="S77" s="453" t="s">
        <v>274</v>
      </c>
      <c r="T77" s="454"/>
      <c r="U77" s="763" t="s">
        <v>273</v>
      </c>
      <c r="V77" s="764" t="s">
        <v>273</v>
      </c>
      <c r="W77" s="187"/>
    </row>
    <row r="78" spans="1:23" s="19" customFormat="1" ht="33.75" customHeight="1">
      <c r="A78" s="59" t="str">
        <f>Parameters!R76</f>
        <v>O</v>
      </c>
      <c r="B78" s="293" t="s">
        <v>138</v>
      </c>
      <c r="C78" s="293"/>
      <c r="D78" s="752" t="s">
        <v>599</v>
      </c>
      <c r="E78" s="752"/>
      <c r="F78" s="465">
        <v>86.2138047681903</v>
      </c>
      <c r="G78" s="287">
        <v>78.489428828808627</v>
      </c>
      <c r="H78" s="465">
        <v>68.499268694303979</v>
      </c>
      <c r="I78" s="287">
        <v>59.5257814196395</v>
      </c>
      <c r="J78" s="465">
        <v>50.977291307650475</v>
      </c>
      <c r="K78" s="286">
        <v>41.731696639262012</v>
      </c>
      <c r="L78" s="287">
        <v>33.620070111736275</v>
      </c>
      <c r="M78" s="478">
        <v>31.77548041467513</v>
      </c>
      <c r="N78" s="465">
        <v>30.836423149226814</v>
      </c>
      <c r="O78" s="287">
        <v>34.304310808583203</v>
      </c>
      <c r="P78" s="465">
        <v>116.17183479035373</v>
      </c>
      <c r="Q78" s="287">
        <v>145.54606664522808</v>
      </c>
      <c r="R78" s="465">
        <v>133.49232020631422</v>
      </c>
      <c r="S78" s="455" t="s">
        <v>138</v>
      </c>
      <c r="T78" s="456"/>
      <c r="U78" s="761" t="s">
        <v>136</v>
      </c>
      <c r="V78" s="762" t="s">
        <v>136</v>
      </c>
      <c r="W78" s="187"/>
    </row>
    <row r="79" spans="1:23" s="19" customFormat="1" ht="20.25" customHeight="1">
      <c r="A79" s="59" t="str">
        <f>Parameters!R77</f>
        <v>P</v>
      </c>
      <c r="B79" s="293" t="s">
        <v>295</v>
      </c>
      <c r="C79" s="293"/>
      <c r="D79" s="752" t="s">
        <v>600</v>
      </c>
      <c r="E79" s="752"/>
      <c r="F79" s="465">
        <v>15.4985361635625</v>
      </c>
      <c r="G79" s="287">
        <v>14.225673556197554</v>
      </c>
      <c r="H79" s="465">
        <v>12.705515166064217</v>
      </c>
      <c r="I79" s="287">
        <v>11.03333759054607</v>
      </c>
      <c r="J79" s="465">
        <v>9.4835169608450567</v>
      </c>
      <c r="K79" s="286">
        <v>7.9611100493293572</v>
      </c>
      <c r="L79" s="287">
        <v>6.3586576997482958</v>
      </c>
      <c r="M79" s="478">
        <v>5.8017070897797893</v>
      </c>
      <c r="N79" s="465">
        <v>5.4260570009682043</v>
      </c>
      <c r="O79" s="287">
        <v>5.5309698531237732</v>
      </c>
      <c r="P79" s="465">
        <v>6.6658151636019225</v>
      </c>
      <c r="Q79" s="287">
        <v>12.720739447883542</v>
      </c>
      <c r="R79" s="465">
        <v>11.694172368757146</v>
      </c>
      <c r="S79" s="455" t="s">
        <v>295</v>
      </c>
      <c r="T79" s="456"/>
      <c r="U79" s="761" t="s">
        <v>137</v>
      </c>
      <c r="V79" s="762" t="s">
        <v>137</v>
      </c>
      <c r="W79" s="187"/>
    </row>
    <row r="80" spans="1:23" s="19" customFormat="1" ht="20.25" customHeight="1">
      <c r="A80" s="59" t="str">
        <f>Parameters!R78</f>
        <v>Q</v>
      </c>
      <c r="B80" s="293" t="s">
        <v>85</v>
      </c>
      <c r="C80" s="293"/>
      <c r="D80" s="752" t="s">
        <v>601</v>
      </c>
      <c r="E80" s="752"/>
      <c r="F80" s="466">
        <v>99.318209819797801</v>
      </c>
      <c r="G80" s="292">
        <v>90.791660364270257</v>
      </c>
      <c r="H80" s="466">
        <v>78.748516140397385</v>
      </c>
      <c r="I80" s="292">
        <v>67.816080018340486</v>
      </c>
      <c r="J80" s="466">
        <v>57.764726856209258</v>
      </c>
      <c r="K80" s="291">
        <v>46.81404168997144</v>
      </c>
      <c r="L80" s="292">
        <v>36.916593340641008</v>
      </c>
      <c r="M80" s="479">
        <v>34.444650835353009</v>
      </c>
      <c r="N80" s="466">
        <v>32.464457397181533</v>
      </c>
      <c r="O80" s="292">
        <v>35.17153476518007</v>
      </c>
      <c r="P80" s="466">
        <v>18.300270436986658</v>
      </c>
      <c r="Q80" s="292">
        <v>26.941335009076486</v>
      </c>
      <c r="R80" s="466">
        <v>27.566305094611188</v>
      </c>
      <c r="S80" s="455" t="s">
        <v>85</v>
      </c>
      <c r="T80" s="456"/>
      <c r="U80" s="761" t="s">
        <v>86</v>
      </c>
      <c r="V80" s="762" t="s">
        <v>86</v>
      </c>
      <c r="W80" s="187"/>
    </row>
    <row r="81" spans="1:23" s="19" customFormat="1" ht="14.25" customHeight="1">
      <c r="A81" s="58" t="str">
        <f>Parameters!R79</f>
        <v>Q86</v>
      </c>
      <c r="B81" s="290" t="s">
        <v>275</v>
      </c>
      <c r="C81" s="290"/>
      <c r="D81" s="753" t="s">
        <v>601</v>
      </c>
      <c r="E81" s="753"/>
      <c r="F81" s="466">
        <v>73.018095110860386</v>
      </c>
      <c r="G81" s="292">
        <v>66.772779842433295</v>
      </c>
      <c r="H81" s="466">
        <v>57.930774727916962</v>
      </c>
      <c r="I81" s="292">
        <v>49.891717816234447</v>
      </c>
      <c r="J81" s="466">
        <v>42.503524037889385</v>
      </c>
      <c r="K81" s="291">
        <v>34.463354404016947</v>
      </c>
      <c r="L81" s="292">
        <v>27.178516606547927</v>
      </c>
      <c r="M81" s="479">
        <v>25.351018718260246</v>
      </c>
      <c r="N81" s="466">
        <v>23.890748912284991</v>
      </c>
      <c r="O81" s="292">
        <v>26.041627849652571</v>
      </c>
      <c r="P81" s="466">
        <v>16.917931864822052</v>
      </c>
      <c r="Q81" s="292">
        <v>26.350966467612771</v>
      </c>
      <c r="R81" s="466">
        <v>26.985931057485537</v>
      </c>
      <c r="S81" s="453" t="s">
        <v>275</v>
      </c>
      <c r="T81" s="454"/>
      <c r="U81" s="763" t="s">
        <v>276</v>
      </c>
      <c r="V81" s="764" t="s">
        <v>276</v>
      </c>
      <c r="W81" s="187"/>
    </row>
    <row r="82" spans="1:23" s="19" customFormat="1" ht="14.25" customHeight="1">
      <c r="A82" s="58" t="str">
        <f>Parameters!R80</f>
        <v>Q87_Q88</v>
      </c>
      <c r="B82" s="290" t="s">
        <v>278</v>
      </c>
      <c r="C82" s="290"/>
      <c r="D82" s="753" t="s">
        <v>602</v>
      </c>
      <c r="E82" s="753"/>
      <c r="F82" s="465">
        <v>26.300114708937429</v>
      </c>
      <c r="G82" s="287">
        <v>24.018880521836952</v>
      </c>
      <c r="H82" s="465">
        <v>20.817741412480405</v>
      </c>
      <c r="I82" s="287">
        <v>17.924362202106018</v>
      </c>
      <c r="J82" s="465">
        <v>15.26120281831987</v>
      </c>
      <c r="K82" s="286">
        <v>12.350687285954484</v>
      </c>
      <c r="L82" s="287">
        <v>9.7380767340930863</v>
      </c>
      <c r="M82" s="478">
        <v>9.0936321170927634</v>
      </c>
      <c r="N82" s="465">
        <v>8.573708484896537</v>
      </c>
      <c r="O82" s="287">
        <v>9.1299069155274939</v>
      </c>
      <c r="P82" s="465">
        <v>1.3823385721646069</v>
      </c>
      <c r="Q82" s="287">
        <v>0.59036854146371687</v>
      </c>
      <c r="R82" s="465">
        <v>0.58037403712565427</v>
      </c>
      <c r="S82" s="453" t="s">
        <v>278</v>
      </c>
      <c r="T82" s="454"/>
      <c r="U82" s="763" t="s">
        <v>277</v>
      </c>
      <c r="V82" s="764" t="s">
        <v>277</v>
      </c>
      <c r="W82" s="187"/>
    </row>
    <row r="83" spans="1:23" s="19" customFormat="1" ht="20.25" customHeight="1">
      <c r="A83" s="59" t="str">
        <f>Parameters!R81</f>
        <v>R</v>
      </c>
      <c r="B83" s="293" t="s">
        <v>87</v>
      </c>
      <c r="C83" s="293"/>
      <c r="D83" s="752" t="s">
        <v>603</v>
      </c>
      <c r="E83" s="752"/>
      <c r="F83" s="466">
        <v>59.831040419999297</v>
      </c>
      <c r="G83" s="292">
        <v>54.971634953513366</v>
      </c>
      <c r="H83" s="466">
        <v>48.286230918484932</v>
      </c>
      <c r="I83" s="292">
        <v>42.319319718024971</v>
      </c>
      <c r="J83" s="466">
        <v>36.50791066936732</v>
      </c>
      <c r="K83" s="291">
        <v>30.167533578630721</v>
      </c>
      <c r="L83" s="292">
        <v>24.776157042996463</v>
      </c>
      <c r="M83" s="479">
        <v>24.070865542741618</v>
      </c>
      <c r="N83" s="466">
        <v>24.089193094138299</v>
      </c>
      <c r="O83" s="292">
        <v>27.334095204481116</v>
      </c>
      <c r="P83" s="466">
        <v>18.29710704768069</v>
      </c>
      <c r="Q83" s="292">
        <v>12.927087906705578</v>
      </c>
      <c r="R83" s="466">
        <v>12.196319127840145</v>
      </c>
      <c r="S83" s="455" t="s">
        <v>87</v>
      </c>
      <c r="T83" s="456"/>
      <c r="U83" s="761" t="s">
        <v>88</v>
      </c>
      <c r="V83" s="762" t="s">
        <v>88</v>
      </c>
      <c r="W83" s="187"/>
    </row>
    <row r="84" spans="1:23" s="19" customFormat="1" ht="37.5" customHeight="1">
      <c r="A84" s="58" t="str">
        <f>Parameters!R82</f>
        <v>R90-R92</v>
      </c>
      <c r="B84" s="290" t="s">
        <v>280</v>
      </c>
      <c r="C84" s="290"/>
      <c r="D84" s="753" t="s">
        <v>604</v>
      </c>
      <c r="E84" s="753"/>
      <c r="F84" s="466">
        <v>32.289012457384352</v>
      </c>
      <c r="G84" s="292">
        <v>29.675685269635231</v>
      </c>
      <c r="H84" s="466">
        <v>26.078127607233796</v>
      </c>
      <c r="I84" s="292">
        <v>22.852052925753334</v>
      </c>
      <c r="J84" s="466">
        <v>19.718729215359357</v>
      </c>
      <c r="K84" s="291">
        <v>16.283804382303607</v>
      </c>
      <c r="L84" s="292">
        <v>13.376400310182197</v>
      </c>
      <c r="M84" s="479">
        <v>12.99417442201818</v>
      </c>
      <c r="N84" s="466">
        <v>12.997429336200204</v>
      </c>
      <c r="O84" s="292">
        <v>14.758946213193095</v>
      </c>
      <c r="P84" s="466">
        <v>10.379624210268648</v>
      </c>
      <c r="Q84" s="292">
        <v>7.6975414907520214</v>
      </c>
      <c r="R84" s="466">
        <v>7.2962812131823336</v>
      </c>
      <c r="S84" s="453" t="s">
        <v>280</v>
      </c>
      <c r="T84" s="454"/>
      <c r="U84" s="763" t="s">
        <v>279</v>
      </c>
      <c r="V84" s="764" t="s">
        <v>279</v>
      </c>
      <c r="W84" s="187"/>
    </row>
    <row r="85" spans="1:23" s="19" customFormat="1" ht="14.25" customHeight="1">
      <c r="A85" s="58" t="str">
        <f>Parameters!R83</f>
        <v>R93</v>
      </c>
      <c r="B85" s="290" t="s">
        <v>281</v>
      </c>
      <c r="C85" s="290"/>
      <c r="D85" s="753" t="s">
        <v>605</v>
      </c>
      <c r="E85" s="753"/>
      <c r="F85" s="465">
        <v>27.542027962614949</v>
      </c>
      <c r="G85" s="287">
        <v>25.295949683878138</v>
      </c>
      <c r="H85" s="465">
        <v>22.208103311251136</v>
      </c>
      <c r="I85" s="287">
        <v>19.467266792271641</v>
      </c>
      <c r="J85" s="465">
        <v>16.789181454007959</v>
      </c>
      <c r="K85" s="286">
        <v>13.883729196327112</v>
      </c>
      <c r="L85" s="287">
        <v>11.399756732814268</v>
      </c>
      <c r="M85" s="478">
        <v>11.076691120723439</v>
      </c>
      <c r="N85" s="465">
        <v>11.091763757938089</v>
      </c>
      <c r="O85" s="287">
        <v>12.575148991288021</v>
      </c>
      <c r="P85" s="465">
        <v>7.917482837412039</v>
      </c>
      <c r="Q85" s="287">
        <v>5.2295464159535525</v>
      </c>
      <c r="R85" s="465">
        <v>4.9000379146578128</v>
      </c>
      <c r="S85" s="453" t="s">
        <v>281</v>
      </c>
      <c r="T85" s="454"/>
      <c r="U85" s="763" t="s">
        <v>282</v>
      </c>
      <c r="V85" s="764" t="s">
        <v>282</v>
      </c>
      <c r="W85" s="187"/>
    </row>
    <row r="86" spans="1:23" s="19" customFormat="1" ht="20.25" customHeight="1">
      <c r="A86" s="59" t="str">
        <f>Parameters!R84</f>
        <v>S</v>
      </c>
      <c r="B86" s="293" t="s">
        <v>89</v>
      </c>
      <c r="C86" s="293"/>
      <c r="D86" s="752" t="s">
        <v>606</v>
      </c>
      <c r="E86" s="752"/>
      <c r="F86" s="466">
        <v>66.372736562682576</v>
      </c>
      <c r="G86" s="292">
        <v>61.040531316667938</v>
      </c>
      <c r="H86" s="466">
        <v>53.646065274941648</v>
      </c>
      <c r="I86" s="292">
        <v>47.063382910082503</v>
      </c>
      <c r="J86" s="466">
        <v>40.624601508361089</v>
      </c>
      <c r="K86" s="291">
        <v>33.721014911855306</v>
      </c>
      <c r="L86" s="292">
        <v>27.704113135940187</v>
      </c>
      <c r="M86" s="479">
        <v>26.947143643119073</v>
      </c>
      <c r="N86" s="466">
        <v>27.020248311834354</v>
      </c>
      <c r="O86" s="292">
        <v>30.706050109875363</v>
      </c>
      <c r="P86" s="466">
        <v>15.84101962019524</v>
      </c>
      <c r="Q86" s="292">
        <v>10.126627681297514</v>
      </c>
      <c r="R86" s="466">
        <v>9.9933502342258471</v>
      </c>
      <c r="S86" s="455" t="s">
        <v>89</v>
      </c>
      <c r="T86" s="456"/>
      <c r="U86" s="761" t="s">
        <v>90</v>
      </c>
      <c r="V86" s="762" t="s">
        <v>90</v>
      </c>
      <c r="W86" s="187"/>
    </row>
    <row r="87" spans="1:23" s="18" customFormat="1" ht="14.25" customHeight="1">
      <c r="A87" s="58" t="str">
        <f>Parameters!R85</f>
        <v>S94</v>
      </c>
      <c r="B87" s="290" t="s">
        <v>283</v>
      </c>
      <c r="C87" s="290"/>
      <c r="D87" s="753" t="s">
        <v>607</v>
      </c>
      <c r="E87" s="753"/>
      <c r="F87" s="466">
        <v>26.548986823298893</v>
      </c>
      <c r="G87" s="292">
        <v>24.399216618187598</v>
      </c>
      <c r="H87" s="466">
        <v>21.438877158479286</v>
      </c>
      <c r="I87" s="292">
        <v>18.808961168895369</v>
      </c>
      <c r="J87" s="466">
        <v>16.223881034334006</v>
      </c>
      <c r="K87" s="291">
        <v>13.514106453338355</v>
      </c>
      <c r="L87" s="292">
        <v>11.103176191972235</v>
      </c>
      <c r="M87" s="479">
        <v>10.785706382450581</v>
      </c>
      <c r="N87" s="466">
        <v>10.825775053155608</v>
      </c>
      <c r="O87" s="292">
        <v>12.114614345840288</v>
      </c>
      <c r="P87" s="466">
        <v>4.8547624361709847</v>
      </c>
      <c r="Q87" s="292">
        <v>0.25053133127949018</v>
      </c>
      <c r="R87" s="466">
        <v>0.23751588457357992</v>
      </c>
      <c r="S87" s="453" t="s">
        <v>283</v>
      </c>
      <c r="T87" s="454"/>
      <c r="U87" s="763" t="s">
        <v>284</v>
      </c>
      <c r="V87" s="764" t="s">
        <v>284</v>
      </c>
      <c r="W87" s="186"/>
    </row>
    <row r="88" spans="1:23" s="18" customFormat="1" ht="14.25" customHeight="1">
      <c r="A88" s="58" t="str">
        <f>Parameters!R86</f>
        <v>S95</v>
      </c>
      <c r="B88" s="290" t="s">
        <v>286</v>
      </c>
      <c r="C88" s="290"/>
      <c r="D88" s="753" t="s">
        <v>608</v>
      </c>
      <c r="E88" s="753"/>
      <c r="F88" s="466">
        <v>7.6183731160242312</v>
      </c>
      <c r="G88" s="292">
        <v>7.0101064391368659</v>
      </c>
      <c r="H88" s="466">
        <v>6.153551496976287</v>
      </c>
      <c r="I88" s="292">
        <v>5.3991410353427014</v>
      </c>
      <c r="J88" s="466">
        <v>4.6641426624385041</v>
      </c>
      <c r="K88" s="291">
        <v>3.8650107220675083</v>
      </c>
      <c r="L88" s="292">
        <v>3.1748787610318376</v>
      </c>
      <c r="M88" s="479">
        <v>3.0930424302585853</v>
      </c>
      <c r="N88" s="466">
        <v>3.0954697180406452</v>
      </c>
      <c r="O88" s="292">
        <v>3.4717452615208177</v>
      </c>
      <c r="P88" s="466">
        <v>3.2275059113689268</v>
      </c>
      <c r="Q88" s="292">
        <v>4.3600703259383744</v>
      </c>
      <c r="R88" s="466">
        <v>4.1696377771814701</v>
      </c>
      <c r="S88" s="453" t="s">
        <v>286</v>
      </c>
      <c r="T88" s="454"/>
      <c r="U88" s="763" t="s">
        <v>285</v>
      </c>
      <c r="V88" s="764" t="s">
        <v>285</v>
      </c>
      <c r="W88" s="186"/>
    </row>
    <row r="89" spans="1:23" s="18" customFormat="1" ht="14.25" customHeight="1">
      <c r="A89" s="58" t="str">
        <f>Parameters!R87</f>
        <v>S96</v>
      </c>
      <c r="B89" s="290" t="s">
        <v>287</v>
      </c>
      <c r="C89" s="290"/>
      <c r="D89" s="753" t="s">
        <v>609</v>
      </c>
      <c r="E89" s="753"/>
      <c r="F89" s="286">
        <v>32.205376623359449</v>
      </c>
      <c r="G89" s="287">
        <v>29.631208259343474</v>
      </c>
      <c r="H89" s="465">
        <v>26.053636619486088</v>
      </c>
      <c r="I89" s="287">
        <v>22.855280705844439</v>
      </c>
      <c r="J89" s="465">
        <v>19.736577811588582</v>
      </c>
      <c r="K89" s="286">
        <v>16.34189773644944</v>
      </c>
      <c r="L89" s="287">
        <v>13.42605818293611</v>
      </c>
      <c r="M89" s="478">
        <v>13.068394830409911</v>
      </c>
      <c r="N89" s="465">
        <v>13.099003540638099</v>
      </c>
      <c r="O89" s="287">
        <v>15.119690502514262</v>
      </c>
      <c r="P89" s="465">
        <v>7.7587512726553278</v>
      </c>
      <c r="Q89" s="287">
        <v>5.5160260240796486</v>
      </c>
      <c r="R89" s="465">
        <v>5.586196572470798</v>
      </c>
      <c r="S89" s="453" t="s">
        <v>287</v>
      </c>
      <c r="T89" s="454"/>
      <c r="U89" s="763" t="s">
        <v>288</v>
      </c>
      <c r="V89" s="764" t="s">
        <v>288</v>
      </c>
      <c r="W89" s="186"/>
    </row>
    <row r="90" spans="1:23" s="18" customFormat="1" ht="45" customHeight="1">
      <c r="A90" s="59" t="str">
        <f>Parameters!R88</f>
        <v>T</v>
      </c>
      <c r="B90" s="293" t="s">
        <v>290</v>
      </c>
      <c r="C90" s="293"/>
      <c r="D90" s="752" t="s">
        <v>610</v>
      </c>
      <c r="E90" s="752"/>
      <c r="F90" s="465">
        <v>0</v>
      </c>
      <c r="G90" s="287">
        <v>0</v>
      </c>
      <c r="H90" s="287">
        <v>0</v>
      </c>
      <c r="I90" s="287">
        <v>0</v>
      </c>
      <c r="J90" s="465">
        <v>0</v>
      </c>
      <c r="K90" s="286">
        <v>0</v>
      </c>
      <c r="L90" s="287">
        <v>0</v>
      </c>
      <c r="M90" s="478">
        <v>0</v>
      </c>
      <c r="N90" s="465">
        <v>0</v>
      </c>
      <c r="O90" s="287">
        <v>0</v>
      </c>
      <c r="P90" s="286">
        <v>0</v>
      </c>
      <c r="Q90" s="287">
        <v>0</v>
      </c>
      <c r="R90" s="465">
        <v>0</v>
      </c>
      <c r="S90" s="455" t="s">
        <v>290</v>
      </c>
      <c r="T90" s="456"/>
      <c r="U90" s="761" t="s">
        <v>289</v>
      </c>
      <c r="V90" s="762" t="s">
        <v>289</v>
      </c>
      <c r="W90" s="186"/>
    </row>
    <row r="91" spans="1:23" s="18" customFormat="1" ht="20.25" customHeight="1" thickBot="1">
      <c r="A91" s="59" t="str">
        <f>Parameters!R89</f>
        <v>U</v>
      </c>
      <c r="B91" s="439" t="s">
        <v>291</v>
      </c>
      <c r="C91" s="439"/>
      <c r="D91" s="863" t="s">
        <v>611</v>
      </c>
      <c r="E91" s="863"/>
      <c r="F91" s="299">
        <v>0</v>
      </c>
      <c r="G91" s="299">
        <v>0</v>
      </c>
      <c r="H91" s="306">
        <v>0</v>
      </c>
      <c r="I91" s="299">
        <v>0</v>
      </c>
      <c r="J91" s="299">
        <v>0</v>
      </c>
      <c r="K91" s="299">
        <v>0</v>
      </c>
      <c r="L91" s="299">
        <v>0</v>
      </c>
      <c r="M91" s="299">
        <v>0</v>
      </c>
      <c r="N91" s="469">
        <v>0</v>
      </c>
      <c r="O91" s="299">
        <v>0</v>
      </c>
      <c r="P91" s="306">
        <v>0</v>
      </c>
      <c r="Q91" s="299">
        <v>0</v>
      </c>
      <c r="R91" s="306">
        <v>0</v>
      </c>
      <c r="S91" s="471" t="s">
        <v>291</v>
      </c>
      <c r="T91" s="472"/>
      <c r="U91" s="770" t="s">
        <v>292</v>
      </c>
      <c r="V91" s="771" t="s">
        <v>292</v>
      </c>
      <c r="W91" s="186"/>
    </row>
    <row r="92" spans="1:23" ht="45" customHeight="1">
      <c r="A92" s="68" t="str">
        <f>Parameters!R90</f>
        <v>HH</v>
      </c>
      <c r="B92" s="864" t="s">
        <v>705</v>
      </c>
      <c r="C92" s="864"/>
      <c r="D92" s="864"/>
      <c r="E92" s="865"/>
      <c r="F92" s="300">
        <v>4453.5443286770778</v>
      </c>
      <c r="G92" s="301">
        <v>4650.3756485617532</v>
      </c>
      <c r="H92" s="468">
        <v>4760.871077961795</v>
      </c>
      <c r="I92" s="301">
        <v>4658.1664732545096</v>
      </c>
      <c r="J92" s="468">
        <v>4482.9811352921997</v>
      </c>
      <c r="K92" s="300">
        <v>4349.3860920063089</v>
      </c>
      <c r="L92" s="301">
        <v>4098.1568029553055</v>
      </c>
      <c r="M92" s="481">
        <v>4061.8842741140638</v>
      </c>
      <c r="N92" s="468">
        <v>4235.0444400285696</v>
      </c>
      <c r="O92" s="301">
        <v>4180.8261291571371</v>
      </c>
      <c r="P92" s="468">
        <v>3886.6967842651929</v>
      </c>
      <c r="Q92" s="301">
        <v>3535.0656859035757</v>
      </c>
      <c r="R92" s="468">
        <v>3000.3329122724667</v>
      </c>
      <c r="S92" s="866" t="s">
        <v>706</v>
      </c>
      <c r="T92" s="773"/>
      <c r="U92" s="773"/>
      <c r="V92" s="774"/>
      <c r="W92" s="26"/>
    </row>
    <row r="93" spans="1:23" ht="13.8">
      <c r="A93" s="68" t="str">
        <f>Parameters!R91</f>
        <v>HH_TRA</v>
      </c>
      <c r="B93" s="440"/>
      <c r="C93" s="303"/>
      <c r="D93" s="765" t="s">
        <v>126</v>
      </c>
      <c r="E93" s="765"/>
      <c r="F93" s="300">
        <v>3839.0399606930532</v>
      </c>
      <c r="G93" s="301">
        <v>4088.2561892331219</v>
      </c>
      <c r="H93" s="468">
        <v>4155.7345855143967</v>
      </c>
      <c r="I93" s="301">
        <v>4063.7888515004097</v>
      </c>
      <c r="J93" s="468">
        <v>3892.4865368412284</v>
      </c>
      <c r="K93" s="300">
        <v>3791.2803908958194</v>
      </c>
      <c r="L93" s="301">
        <v>3608.0932252234306</v>
      </c>
      <c r="M93" s="481">
        <v>3544.4715571677948</v>
      </c>
      <c r="N93" s="468">
        <v>3716.1060824916581</v>
      </c>
      <c r="O93" s="301">
        <v>3734.9486911427648</v>
      </c>
      <c r="P93" s="468">
        <v>3434.8931459882901</v>
      </c>
      <c r="Q93" s="301">
        <v>3093.9169081894811</v>
      </c>
      <c r="R93" s="468">
        <v>2623.6911578150507</v>
      </c>
      <c r="S93" s="460"/>
      <c r="T93" s="317"/>
      <c r="U93" s="775" t="s">
        <v>126</v>
      </c>
      <c r="V93" s="776"/>
      <c r="W93" s="26"/>
    </row>
    <row r="94" spans="1:23" ht="13.8">
      <c r="A94" s="62" t="str">
        <f>Parameters!R92</f>
        <v>HH_HEAT</v>
      </c>
      <c r="B94" s="440"/>
      <c r="C94" s="303"/>
      <c r="D94" s="765" t="s">
        <v>674</v>
      </c>
      <c r="E94" s="765"/>
      <c r="F94" s="300">
        <v>283.57458361262428</v>
      </c>
      <c r="G94" s="301">
        <v>285.08762688148084</v>
      </c>
      <c r="H94" s="468">
        <v>316.51889870789881</v>
      </c>
      <c r="I94" s="301">
        <v>307.29509543935063</v>
      </c>
      <c r="J94" s="301">
        <v>314.16460466217075</v>
      </c>
      <c r="K94" s="300">
        <v>310.00310363844039</v>
      </c>
      <c r="L94" s="301">
        <v>280.07622696737423</v>
      </c>
      <c r="M94" s="481">
        <v>283.56439859416878</v>
      </c>
      <c r="N94" s="468">
        <v>293.09072334811117</v>
      </c>
      <c r="O94" s="301">
        <v>282.07169214047133</v>
      </c>
      <c r="P94" s="468">
        <v>267.52999686170278</v>
      </c>
      <c r="Q94" s="301">
        <v>238.2162601444945</v>
      </c>
      <c r="R94" s="468">
        <v>237.69192600116585</v>
      </c>
      <c r="S94" s="460"/>
      <c r="T94" s="317"/>
      <c r="U94" s="775" t="s">
        <v>392</v>
      </c>
      <c r="V94" s="776"/>
      <c r="W94" s="26"/>
    </row>
    <row r="95" spans="1:23" ht="15" customHeight="1" thickBot="1">
      <c r="A95" s="62" t="str">
        <f>Parameters!R93</f>
        <v>HH_OTH</v>
      </c>
      <c r="B95" s="442"/>
      <c r="C95" s="305"/>
      <c r="D95" s="767" t="s">
        <v>675</v>
      </c>
      <c r="E95" s="767"/>
      <c r="F95" s="509">
        <v>330.92978437140005</v>
      </c>
      <c r="G95" s="510">
        <v>277.03183244715001</v>
      </c>
      <c r="H95" s="509">
        <v>288.61759373950002</v>
      </c>
      <c r="I95" s="510">
        <v>287.08252631475</v>
      </c>
      <c r="J95" s="510">
        <v>276.32999378880004</v>
      </c>
      <c r="K95" s="509">
        <v>248.10259747205001</v>
      </c>
      <c r="L95" s="510">
        <v>209.98735076450001</v>
      </c>
      <c r="M95" s="511">
        <v>233.84831835210005</v>
      </c>
      <c r="N95" s="510">
        <v>225.84763418879999</v>
      </c>
      <c r="O95" s="510">
        <v>163.80574587390001</v>
      </c>
      <c r="P95" s="509">
        <v>184.27364141519999</v>
      </c>
      <c r="Q95" s="510">
        <v>202.93251756960001</v>
      </c>
      <c r="R95" s="509">
        <v>138.94982845625</v>
      </c>
      <c r="S95" s="461"/>
      <c r="T95" s="318"/>
      <c r="U95" s="777" t="s">
        <v>127</v>
      </c>
      <c r="V95" s="778"/>
      <c r="W95" s="26"/>
    </row>
    <row r="96" spans="1:23" s="26" customFormat="1">
      <c r="A96" s="52"/>
      <c r="N96" s="228"/>
      <c r="O96" s="227"/>
      <c r="P96" s="227"/>
      <c r="Q96" s="227"/>
      <c r="R96" s="227"/>
    </row>
    <row r="97" spans="1:18" s="26" customFormat="1">
      <c r="A97" s="52"/>
      <c r="O97" s="227"/>
      <c r="P97" s="227"/>
      <c r="Q97" s="227"/>
      <c r="R97" s="227"/>
    </row>
    <row r="98" spans="1:18" s="26" customFormat="1">
      <c r="A98" s="52"/>
      <c r="O98" s="227"/>
      <c r="P98" s="227"/>
      <c r="Q98" s="227"/>
      <c r="R98" s="227"/>
    </row>
    <row r="99" spans="1:18" s="26" customFormat="1">
      <c r="A99" s="52"/>
      <c r="O99" s="227"/>
      <c r="P99" s="227"/>
      <c r="Q99" s="227"/>
      <c r="R99" s="227"/>
    </row>
    <row r="100" spans="1:18" s="26" customFormat="1">
      <c r="A100" s="52"/>
      <c r="O100" s="227"/>
      <c r="P100" s="227"/>
      <c r="Q100" s="227"/>
      <c r="R100" s="227"/>
    </row>
    <row r="101" spans="1:18" s="26" customFormat="1">
      <c r="A101" s="52"/>
      <c r="O101" s="227"/>
      <c r="P101" s="227"/>
      <c r="Q101" s="227"/>
      <c r="R101" s="227"/>
    </row>
    <row r="102" spans="1:18" s="26" customFormat="1">
      <c r="A102" s="52"/>
      <c r="O102" s="227"/>
      <c r="P102" s="227"/>
      <c r="Q102" s="227"/>
      <c r="R102" s="227"/>
    </row>
    <row r="103" spans="1:18" s="26" customFormat="1">
      <c r="A103" s="52"/>
      <c r="O103" s="227"/>
      <c r="P103" s="227"/>
      <c r="Q103" s="227"/>
      <c r="R103" s="227"/>
    </row>
    <row r="104" spans="1:18" s="26" customFormat="1">
      <c r="A104" s="52"/>
      <c r="O104" s="227"/>
      <c r="P104" s="227"/>
      <c r="Q104" s="227"/>
      <c r="R104" s="227"/>
    </row>
    <row r="105" spans="1:18" s="26" customFormat="1">
      <c r="A105" s="52"/>
      <c r="O105" s="227"/>
      <c r="P105" s="227"/>
      <c r="Q105" s="227"/>
      <c r="R105" s="227"/>
    </row>
    <row r="106" spans="1:18" s="26" customFormat="1">
      <c r="A106" s="52"/>
      <c r="O106" s="227"/>
      <c r="P106" s="227"/>
      <c r="Q106" s="227"/>
      <c r="R106" s="227"/>
    </row>
    <row r="107" spans="1:18" s="26" customFormat="1">
      <c r="A107" s="52"/>
      <c r="O107" s="227"/>
      <c r="P107" s="227"/>
      <c r="Q107" s="227"/>
      <c r="R107" s="227"/>
    </row>
    <row r="108" spans="1:18" s="26" customFormat="1">
      <c r="A108" s="52"/>
      <c r="O108" s="227"/>
      <c r="P108" s="227"/>
      <c r="Q108" s="227"/>
      <c r="R108" s="227"/>
    </row>
    <row r="109" spans="1:18" s="26" customFormat="1">
      <c r="A109" s="52"/>
      <c r="F109" s="13"/>
      <c r="G109" s="13"/>
      <c r="H109" s="13"/>
      <c r="I109" s="13"/>
      <c r="J109" s="13"/>
      <c r="K109" s="13"/>
      <c r="L109" s="13"/>
      <c r="M109" s="13"/>
      <c r="N109" s="13"/>
      <c r="O109" s="226"/>
      <c r="P109" s="226"/>
      <c r="Q109" s="226"/>
      <c r="R109" s="226"/>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4" xr:uid="{00000000-0002-0000-0B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MODEL22"/>
  <dimension ref="A2:W109"/>
  <sheetViews>
    <sheetView showGridLines="0" showOutlineSymbols="0" zoomScale="75" zoomScaleNormal="75" zoomScaleSheetLayoutView="73"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7" style="13" customWidth="1"/>
    <col min="6" max="14" width="14.6640625" style="13" customWidth="1"/>
    <col min="15" max="18" width="14.6640625" style="226"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2" spans="1:23" ht="20.25" customHeight="1">
      <c r="B2" s="259" t="s">
        <v>696</v>
      </c>
      <c r="C2" s="260"/>
      <c r="D2" s="260"/>
      <c r="E2" s="260"/>
      <c r="F2" s="261"/>
      <c r="G2" s="261"/>
      <c r="H2" s="261"/>
      <c r="I2" s="261"/>
      <c r="J2" s="261"/>
      <c r="K2" s="261"/>
      <c r="L2" s="261"/>
      <c r="M2" s="261"/>
      <c r="N2" s="261"/>
      <c r="O2" s="482"/>
      <c r="P2" s="482"/>
      <c r="Q2" s="482"/>
      <c r="R2" s="482"/>
      <c r="S2" s="263"/>
      <c r="T2" s="263"/>
      <c r="U2" s="425"/>
      <c r="V2" s="265"/>
      <c r="W2" s="69"/>
    </row>
    <row r="3" spans="1:23" ht="27.75" customHeight="1" thickBot="1">
      <c r="A3" s="53" t="s">
        <v>555</v>
      </c>
      <c r="B3" s="444" t="s">
        <v>697</v>
      </c>
      <c r="C3" s="426"/>
      <c r="D3" s="426"/>
      <c r="E3" s="426"/>
      <c r="F3" s="427"/>
      <c r="G3" s="427"/>
      <c r="H3" s="427"/>
      <c r="I3" s="427"/>
      <c r="J3" s="427"/>
      <c r="K3" s="427"/>
      <c r="L3" s="427"/>
      <c r="M3" s="427"/>
      <c r="N3" s="427"/>
      <c r="O3" s="483"/>
      <c r="P3" s="483"/>
      <c r="Q3" s="625"/>
      <c r="R3" s="625"/>
      <c r="S3" s="429"/>
      <c r="T3" s="429"/>
      <c r="U3" s="430"/>
      <c r="V3" s="430"/>
      <c r="W3" s="69"/>
    </row>
    <row r="4" spans="1:23" ht="30" customHeight="1">
      <c r="A4" s="54" t="s">
        <v>120</v>
      </c>
      <c r="B4" s="854" t="s">
        <v>666</v>
      </c>
      <c r="C4" s="854"/>
      <c r="D4" s="854"/>
      <c r="E4" s="855"/>
      <c r="F4" s="271">
        <v>2008</v>
      </c>
      <c r="G4" s="271">
        <v>2009</v>
      </c>
      <c r="H4" s="271">
        <v>2010</v>
      </c>
      <c r="I4" s="272">
        <v>2011</v>
      </c>
      <c r="J4" s="273">
        <v>2012</v>
      </c>
      <c r="K4" s="273">
        <v>2013</v>
      </c>
      <c r="L4" s="273">
        <v>2014</v>
      </c>
      <c r="M4" s="273">
        <v>2015</v>
      </c>
      <c r="N4" s="274">
        <v>2016</v>
      </c>
      <c r="O4" s="505">
        <v>2017</v>
      </c>
      <c r="P4" s="275">
        <v>2018</v>
      </c>
      <c r="Q4" s="505">
        <v>2019</v>
      </c>
      <c r="R4" s="431">
        <v>2020</v>
      </c>
      <c r="S4" s="856" t="s">
        <v>667</v>
      </c>
      <c r="T4" s="857"/>
      <c r="U4" s="857"/>
      <c r="V4" s="858"/>
    </row>
    <row r="5" spans="1:23" ht="18" customHeight="1">
      <c r="A5" s="54"/>
      <c r="B5" s="276"/>
      <c r="C5" s="276"/>
      <c r="D5" s="276"/>
      <c r="E5" s="276"/>
      <c r="F5" s="867" t="s">
        <v>672</v>
      </c>
      <c r="G5" s="867"/>
      <c r="H5" s="867"/>
      <c r="I5" s="867"/>
      <c r="J5" s="867"/>
      <c r="K5" s="867"/>
      <c r="L5" s="867"/>
      <c r="M5" s="867"/>
      <c r="N5" s="463"/>
      <c r="O5" s="484"/>
      <c r="P5" s="484"/>
      <c r="Q5" s="484"/>
      <c r="R5" s="484"/>
      <c r="S5" s="445"/>
      <c r="T5" s="446"/>
      <c r="U5" s="446"/>
      <c r="V5" s="447"/>
    </row>
    <row r="6" spans="1:23" s="19" customFormat="1" ht="20.25" customHeight="1">
      <c r="A6" s="184"/>
      <c r="B6" s="281"/>
      <c r="C6" s="281"/>
      <c r="D6" s="281"/>
      <c r="E6" s="281"/>
      <c r="F6" s="868" t="s">
        <v>673</v>
      </c>
      <c r="G6" s="868"/>
      <c r="H6" s="868"/>
      <c r="I6" s="868"/>
      <c r="J6" s="868"/>
      <c r="K6" s="868"/>
      <c r="L6" s="868"/>
      <c r="M6" s="868"/>
      <c r="N6" s="464"/>
      <c r="O6" s="485"/>
      <c r="P6" s="485"/>
      <c r="Q6" s="485"/>
      <c r="R6" s="485"/>
      <c r="S6" s="448"/>
      <c r="T6" s="449"/>
      <c r="U6" s="449"/>
      <c r="V6" s="450"/>
    </row>
    <row r="7" spans="1:23" s="17" customFormat="1" ht="20.100000000000001" customHeight="1">
      <c r="A7" s="55" t="str">
        <f>Parameters!R4</f>
        <v>TOTAL</v>
      </c>
      <c r="B7" s="750" t="s">
        <v>22</v>
      </c>
      <c r="C7" s="751"/>
      <c r="D7" s="752" t="s">
        <v>668</v>
      </c>
      <c r="E7" s="752"/>
      <c r="F7" s="286">
        <v>610452.4604559741</v>
      </c>
      <c r="G7" s="287">
        <v>573044.43062913779</v>
      </c>
      <c r="H7" s="465">
        <v>538376.06189264497</v>
      </c>
      <c r="I7" s="287">
        <v>550009.54029345443</v>
      </c>
      <c r="J7" s="465">
        <v>530204.99932869989</v>
      </c>
      <c r="K7" s="287">
        <v>495046.07961646747</v>
      </c>
      <c r="L7" s="465">
        <v>501705.32200505619</v>
      </c>
      <c r="M7" s="286">
        <v>516793.17529429373</v>
      </c>
      <c r="N7" s="287">
        <v>534893.68095932575</v>
      </c>
      <c r="O7" s="465">
        <v>541613.85131397285</v>
      </c>
      <c r="P7" s="287">
        <v>521690.12339065975</v>
      </c>
      <c r="Q7" s="465">
        <v>514044.34360765311</v>
      </c>
      <c r="R7" s="512">
        <v>513195.22123650368</v>
      </c>
      <c r="S7" s="861" t="s">
        <v>22</v>
      </c>
      <c r="T7" s="862"/>
      <c r="U7" s="759" t="s">
        <v>339</v>
      </c>
      <c r="V7" s="760"/>
      <c r="W7" s="185"/>
    </row>
    <row r="8" spans="1:23" s="17" customFormat="1" ht="20.25" customHeight="1">
      <c r="A8" s="56" t="str">
        <f>Parameters!R5</f>
        <v>A</v>
      </c>
      <c r="B8" s="288" t="s">
        <v>51</v>
      </c>
      <c r="C8" s="289"/>
      <c r="D8" s="752" t="s">
        <v>612</v>
      </c>
      <c r="E8" s="752"/>
      <c r="F8" s="286">
        <v>157211.44446055003</v>
      </c>
      <c r="G8" s="287">
        <v>152832.70413060841</v>
      </c>
      <c r="H8" s="465">
        <v>150823.67638367671</v>
      </c>
      <c r="I8" s="287">
        <v>147352.57777122586</v>
      </c>
      <c r="J8" s="465">
        <v>145938.57751440315</v>
      </c>
      <c r="K8" s="287">
        <v>145109.39049477613</v>
      </c>
      <c r="L8" s="465">
        <v>142358.48658238008</v>
      </c>
      <c r="M8" s="286">
        <v>142323.14533415495</v>
      </c>
      <c r="N8" s="287">
        <v>145553.25271235892</v>
      </c>
      <c r="O8" s="465">
        <v>149633.80425736777</v>
      </c>
      <c r="P8" s="287">
        <v>151135.91372987672</v>
      </c>
      <c r="Q8" s="465">
        <v>149013.26533573956</v>
      </c>
      <c r="R8" s="512">
        <v>152877.78219041228</v>
      </c>
      <c r="S8" s="451" t="s">
        <v>51</v>
      </c>
      <c r="T8" s="452"/>
      <c r="U8" s="761" t="s">
        <v>50</v>
      </c>
      <c r="V8" s="762" t="s">
        <v>50</v>
      </c>
      <c r="W8" s="185"/>
    </row>
    <row r="9" spans="1:23" s="18" customFormat="1" ht="15" customHeight="1">
      <c r="A9" s="57" t="str">
        <f>Parameters!R6</f>
        <v>A01</v>
      </c>
      <c r="B9" s="290" t="s">
        <v>121</v>
      </c>
      <c r="C9" s="290"/>
      <c r="D9" s="753" t="s">
        <v>704</v>
      </c>
      <c r="E9" s="753"/>
      <c r="F9" s="291">
        <v>155858.04037399174</v>
      </c>
      <c r="G9" s="292">
        <v>151419.73939951134</v>
      </c>
      <c r="H9" s="466">
        <v>149580.41740626117</v>
      </c>
      <c r="I9" s="292">
        <v>146151.92021445942</v>
      </c>
      <c r="J9" s="466">
        <v>144748.77686033613</v>
      </c>
      <c r="K9" s="292">
        <v>143941.88541493053</v>
      </c>
      <c r="L9" s="466">
        <v>141265.48962103864</v>
      </c>
      <c r="M9" s="291">
        <v>141258.63054591598</v>
      </c>
      <c r="N9" s="292">
        <v>144384.32236345872</v>
      </c>
      <c r="O9" s="466">
        <v>148376.83831740779</v>
      </c>
      <c r="P9" s="292">
        <v>149985.24386090387</v>
      </c>
      <c r="Q9" s="466">
        <v>148020.64125108536</v>
      </c>
      <c r="R9" s="513">
        <v>151930.26268610026</v>
      </c>
      <c r="S9" s="453" t="s">
        <v>121</v>
      </c>
      <c r="T9" s="454"/>
      <c r="U9" s="763" t="s">
        <v>21</v>
      </c>
      <c r="V9" s="764" t="s">
        <v>21</v>
      </c>
      <c r="W9" s="186"/>
    </row>
    <row r="10" spans="1:23" s="19" customFormat="1" ht="15" customHeight="1">
      <c r="A10" s="57" t="str">
        <f>Parameters!R7</f>
        <v>A02</v>
      </c>
      <c r="B10" s="290" t="s">
        <v>122</v>
      </c>
      <c r="C10" s="290"/>
      <c r="D10" s="753" t="s">
        <v>613</v>
      </c>
      <c r="E10" s="753"/>
      <c r="F10" s="291">
        <v>970.34531946685547</v>
      </c>
      <c r="G10" s="292">
        <v>926.91888272306244</v>
      </c>
      <c r="H10" s="466">
        <v>845.70324098081744</v>
      </c>
      <c r="I10" s="292">
        <v>796.97236208411459</v>
      </c>
      <c r="J10" s="466">
        <v>792.05999186004067</v>
      </c>
      <c r="K10" s="292">
        <v>759.90769537004815</v>
      </c>
      <c r="L10" s="466">
        <v>715.83309284452798</v>
      </c>
      <c r="M10" s="291">
        <v>681.40150210411605</v>
      </c>
      <c r="N10" s="292">
        <v>757.25528469695939</v>
      </c>
      <c r="O10" s="466">
        <v>833.77080988943123</v>
      </c>
      <c r="P10" s="292">
        <v>742.08288465252667</v>
      </c>
      <c r="Q10" s="466">
        <v>618.80671450615205</v>
      </c>
      <c r="R10" s="513">
        <v>590.57910989910977</v>
      </c>
      <c r="S10" s="453" t="s">
        <v>122</v>
      </c>
      <c r="T10" s="454"/>
      <c r="U10" s="763" t="s">
        <v>10</v>
      </c>
      <c r="V10" s="764" t="s">
        <v>10</v>
      </c>
      <c r="W10" s="187"/>
    </row>
    <row r="11" spans="1:23" s="19" customFormat="1" ht="15" customHeight="1">
      <c r="A11" s="58" t="str">
        <f>Parameters!R8</f>
        <v>A03</v>
      </c>
      <c r="B11" s="290" t="s">
        <v>11</v>
      </c>
      <c r="C11" s="290"/>
      <c r="D11" s="753" t="s">
        <v>614</v>
      </c>
      <c r="E11" s="753"/>
      <c r="F11" s="291">
        <v>383.05876709142052</v>
      </c>
      <c r="G11" s="292">
        <v>486.04584837401774</v>
      </c>
      <c r="H11" s="466">
        <v>397.5557364347062</v>
      </c>
      <c r="I11" s="292">
        <v>403.68519468233495</v>
      </c>
      <c r="J11" s="466">
        <v>397.74066220696994</v>
      </c>
      <c r="K11" s="292">
        <v>407.59738447554952</v>
      </c>
      <c r="L11" s="466">
        <v>377.16386849691656</v>
      </c>
      <c r="M11" s="291">
        <v>383.11328613485875</v>
      </c>
      <c r="N11" s="292">
        <v>411.67506420325395</v>
      </c>
      <c r="O11" s="466">
        <v>423.19513007054928</v>
      </c>
      <c r="P11" s="292">
        <v>408.58698432030792</v>
      </c>
      <c r="Q11" s="466">
        <v>373.81737014805316</v>
      </c>
      <c r="R11" s="513">
        <v>356.94039441290016</v>
      </c>
      <c r="S11" s="453" t="s">
        <v>11</v>
      </c>
      <c r="T11" s="454"/>
      <c r="U11" s="763" t="s">
        <v>12</v>
      </c>
      <c r="V11" s="764" t="s">
        <v>12</v>
      </c>
      <c r="W11" s="187"/>
    </row>
    <row r="12" spans="1:23" s="18" customFormat="1" ht="20.25" customHeight="1">
      <c r="A12" s="59" t="str">
        <f>Parameters!R9</f>
        <v>B</v>
      </c>
      <c r="B12" s="293" t="s">
        <v>123</v>
      </c>
      <c r="C12" s="293"/>
      <c r="D12" s="752" t="s">
        <v>615</v>
      </c>
      <c r="E12" s="752"/>
      <c r="F12" s="286">
        <v>108257.43783996992</v>
      </c>
      <c r="G12" s="287">
        <v>101936.54154180182</v>
      </c>
      <c r="H12" s="465">
        <v>101454.15777630784</v>
      </c>
      <c r="I12" s="287">
        <v>105136.84543544003</v>
      </c>
      <c r="J12" s="465">
        <v>108849.08199262267</v>
      </c>
      <c r="K12" s="287">
        <v>105605.08828204252</v>
      </c>
      <c r="L12" s="465">
        <v>101804.34430970268</v>
      </c>
      <c r="M12" s="286">
        <v>103595.35866265213</v>
      </c>
      <c r="N12" s="287">
        <v>101766.23223627164</v>
      </c>
      <c r="O12" s="465">
        <v>98918.400881911861</v>
      </c>
      <c r="P12" s="287">
        <v>98260.984937491128</v>
      </c>
      <c r="Q12" s="465">
        <v>95757.256888695803</v>
      </c>
      <c r="R12" s="512">
        <v>87602.612916490383</v>
      </c>
      <c r="S12" s="455" t="s">
        <v>123</v>
      </c>
      <c r="T12" s="456"/>
      <c r="U12" s="761" t="s">
        <v>124</v>
      </c>
      <c r="V12" s="762" t="s">
        <v>124</v>
      </c>
      <c r="W12" s="186"/>
    </row>
    <row r="13" spans="1:23" s="18" customFormat="1" ht="20.25" customHeight="1">
      <c r="A13" s="59" t="str">
        <f>Parameters!R10</f>
        <v>C</v>
      </c>
      <c r="B13" s="293" t="s">
        <v>52</v>
      </c>
      <c r="C13" s="293"/>
      <c r="D13" s="752" t="s">
        <v>616</v>
      </c>
      <c r="E13" s="752"/>
      <c r="F13" s="286">
        <v>221585.3629704456</v>
      </c>
      <c r="G13" s="287">
        <v>195226.05426423415</v>
      </c>
      <c r="H13" s="465">
        <v>178614.05111630258</v>
      </c>
      <c r="I13" s="287">
        <v>196952.53784067184</v>
      </c>
      <c r="J13" s="465">
        <v>180325.56805697561</v>
      </c>
      <c r="K13" s="287">
        <v>160100.36409349847</v>
      </c>
      <c r="L13" s="465">
        <v>170915.9700807216</v>
      </c>
      <c r="M13" s="286">
        <v>184775.22027855535</v>
      </c>
      <c r="N13" s="287">
        <v>198037.85214662645</v>
      </c>
      <c r="O13" s="465">
        <v>201899.57613140374</v>
      </c>
      <c r="P13" s="287">
        <v>191035.47768733441</v>
      </c>
      <c r="Q13" s="465">
        <v>190454.0361979625</v>
      </c>
      <c r="R13" s="512">
        <v>191427.27690153927</v>
      </c>
      <c r="S13" s="455" t="s">
        <v>52</v>
      </c>
      <c r="T13" s="456"/>
      <c r="U13" s="761" t="s">
        <v>53</v>
      </c>
      <c r="V13" s="762" t="s">
        <v>53</v>
      </c>
      <c r="W13" s="186"/>
    </row>
    <row r="14" spans="1:23" s="18" customFormat="1" ht="24.75" customHeight="1">
      <c r="A14" s="60" t="str">
        <f>Parameters!R11</f>
        <v>C10-C12</v>
      </c>
      <c r="B14" s="294" t="s">
        <v>13</v>
      </c>
      <c r="C14" s="294"/>
      <c r="D14" s="754" t="s">
        <v>669</v>
      </c>
      <c r="E14" s="754"/>
      <c r="F14" s="295">
        <v>51865.142523994931</v>
      </c>
      <c r="G14" s="296">
        <v>52348.883853400985</v>
      </c>
      <c r="H14" s="467">
        <v>52355.863453698934</v>
      </c>
      <c r="I14" s="296">
        <v>55228.612389441965</v>
      </c>
      <c r="J14" s="467">
        <v>56445.864381703199</v>
      </c>
      <c r="K14" s="296">
        <v>56594.435097692141</v>
      </c>
      <c r="L14" s="467">
        <v>58105.327413825536</v>
      </c>
      <c r="M14" s="295">
        <v>54004.43187577252</v>
      </c>
      <c r="N14" s="296">
        <v>60245.791625275539</v>
      </c>
      <c r="O14" s="467">
        <v>60914.602092424015</v>
      </c>
      <c r="P14" s="296">
        <v>62189.449669782785</v>
      </c>
      <c r="Q14" s="467">
        <v>60684.508677463178</v>
      </c>
      <c r="R14" s="622">
        <v>58717.765914078089</v>
      </c>
      <c r="S14" s="457" t="s">
        <v>13</v>
      </c>
      <c r="T14" s="458"/>
      <c r="U14" s="768" t="s">
        <v>14</v>
      </c>
      <c r="V14" s="769" t="s">
        <v>14</v>
      </c>
      <c r="W14" s="186"/>
    </row>
    <row r="15" spans="1:23" s="18" customFormat="1" ht="25.5" customHeight="1">
      <c r="A15" s="60" t="str">
        <f>Parameters!R12</f>
        <v>C13-C15</v>
      </c>
      <c r="B15" s="294" t="s">
        <v>16</v>
      </c>
      <c r="C15" s="294"/>
      <c r="D15" s="754" t="s">
        <v>617</v>
      </c>
      <c r="E15" s="754"/>
      <c r="F15" s="295">
        <v>2048.7060188134105</v>
      </c>
      <c r="G15" s="296">
        <v>1447.1647184788694</v>
      </c>
      <c r="H15" s="467">
        <v>914.95267542220654</v>
      </c>
      <c r="I15" s="296">
        <v>814.75461815003916</v>
      </c>
      <c r="J15" s="467">
        <v>681.47974733581407</v>
      </c>
      <c r="K15" s="296">
        <v>440.63691748001423</v>
      </c>
      <c r="L15" s="467">
        <v>534.79234465240438</v>
      </c>
      <c r="M15" s="295">
        <v>675.81297187303176</v>
      </c>
      <c r="N15" s="296">
        <v>775.72360851341568</v>
      </c>
      <c r="O15" s="467">
        <v>748.29787929616043</v>
      </c>
      <c r="P15" s="296">
        <v>521.85263074243062</v>
      </c>
      <c r="Q15" s="467">
        <v>282.79111037758224</v>
      </c>
      <c r="R15" s="622">
        <v>429.26028706317237</v>
      </c>
      <c r="S15" s="457" t="s">
        <v>16</v>
      </c>
      <c r="T15" s="458"/>
      <c r="U15" s="768" t="s">
        <v>15</v>
      </c>
      <c r="V15" s="769" t="s">
        <v>15</v>
      </c>
      <c r="W15" s="186"/>
    </row>
    <row r="16" spans="1:23" s="18" customFormat="1" ht="54.75" customHeight="1">
      <c r="A16" s="60" t="str">
        <f>Parameters!R13</f>
        <v>C16-C18</v>
      </c>
      <c r="B16" s="294" t="s">
        <v>59</v>
      </c>
      <c r="C16" s="294"/>
      <c r="D16" s="754" t="s">
        <v>619</v>
      </c>
      <c r="E16" s="754"/>
      <c r="F16" s="295">
        <v>26794.523523286927</v>
      </c>
      <c r="G16" s="296">
        <v>23801.098457074895</v>
      </c>
      <c r="H16" s="467">
        <v>19401.199082892872</v>
      </c>
      <c r="I16" s="296">
        <v>22005.107660221114</v>
      </c>
      <c r="J16" s="467">
        <v>19430.111871283196</v>
      </c>
      <c r="K16" s="296">
        <v>19682.891056415279</v>
      </c>
      <c r="L16" s="467">
        <v>21694.794031541649</v>
      </c>
      <c r="M16" s="295">
        <v>21662.464984434773</v>
      </c>
      <c r="N16" s="296">
        <v>23595.759449459754</v>
      </c>
      <c r="O16" s="467">
        <v>25760.935388311707</v>
      </c>
      <c r="P16" s="296">
        <v>22790.244925352294</v>
      </c>
      <c r="Q16" s="467">
        <v>23552.094477348179</v>
      </c>
      <c r="R16" s="622">
        <v>26122.719017658746</v>
      </c>
      <c r="S16" s="457" t="s">
        <v>59</v>
      </c>
      <c r="T16" s="458"/>
      <c r="U16" s="768" t="s">
        <v>58</v>
      </c>
      <c r="V16" s="769" t="s">
        <v>58</v>
      </c>
      <c r="W16" s="186"/>
    </row>
    <row r="17" spans="1:23" s="20" customFormat="1" ht="25.5" customHeight="1">
      <c r="A17" s="58" t="str">
        <f>Parameters!R14</f>
        <v>C16</v>
      </c>
      <c r="B17" s="290" t="s">
        <v>17</v>
      </c>
      <c r="C17" s="290"/>
      <c r="D17" s="753" t="s">
        <v>618</v>
      </c>
      <c r="E17" s="753"/>
      <c r="F17" s="291">
        <v>20430.002674149408</v>
      </c>
      <c r="G17" s="292">
        <v>16781.053568930067</v>
      </c>
      <c r="H17" s="466">
        <v>11872.805852354661</v>
      </c>
      <c r="I17" s="292">
        <v>12083.353963644906</v>
      </c>
      <c r="J17" s="466">
        <v>11699.19976853429</v>
      </c>
      <c r="K17" s="292">
        <v>9155.974750712965</v>
      </c>
      <c r="L17" s="466">
        <v>10836.602294509636</v>
      </c>
      <c r="M17" s="291">
        <v>12693.365220024645</v>
      </c>
      <c r="N17" s="292">
        <v>14225.932562388316</v>
      </c>
      <c r="O17" s="466">
        <v>15017.441644282428</v>
      </c>
      <c r="P17" s="292">
        <v>10981.108691222078</v>
      </c>
      <c r="Q17" s="466">
        <v>9230.087446518537</v>
      </c>
      <c r="R17" s="513">
        <v>11950.586941034697</v>
      </c>
      <c r="S17" s="453" t="s">
        <v>17</v>
      </c>
      <c r="T17" s="454"/>
      <c r="U17" s="763" t="s">
        <v>18</v>
      </c>
      <c r="V17" s="764" t="s">
        <v>18</v>
      </c>
      <c r="W17" s="188"/>
    </row>
    <row r="18" spans="1:23" s="19" customFormat="1" ht="15" customHeight="1">
      <c r="A18" s="58" t="str">
        <f>Parameters!R15</f>
        <v>C17</v>
      </c>
      <c r="B18" s="290" t="s">
        <v>19</v>
      </c>
      <c r="C18" s="290"/>
      <c r="D18" s="753" t="s">
        <v>620</v>
      </c>
      <c r="E18" s="753"/>
      <c r="F18" s="291">
        <v>5996.3802145512491</v>
      </c>
      <c r="G18" s="292">
        <v>6741.5815135699058</v>
      </c>
      <c r="H18" s="466">
        <v>7334.6072837982401</v>
      </c>
      <c r="I18" s="292">
        <v>9726.3260528117371</v>
      </c>
      <c r="J18" s="466">
        <v>7560.4570410377164</v>
      </c>
      <c r="K18" s="292">
        <v>10408.120451790632</v>
      </c>
      <c r="L18" s="466">
        <v>10717.601079784621</v>
      </c>
      <c r="M18" s="291">
        <v>8779.3871911089464</v>
      </c>
      <c r="N18" s="292">
        <v>9155.0904037430173</v>
      </c>
      <c r="O18" s="466">
        <v>10525.686681614441</v>
      </c>
      <c r="P18" s="292">
        <v>11653.141420285241</v>
      </c>
      <c r="Q18" s="466">
        <v>14237.22752810014</v>
      </c>
      <c r="R18" s="513">
        <v>14030.073512930236</v>
      </c>
      <c r="S18" s="453" t="s">
        <v>19</v>
      </c>
      <c r="T18" s="454"/>
      <c r="U18" s="763" t="s">
        <v>20</v>
      </c>
      <c r="V18" s="764" t="s">
        <v>20</v>
      </c>
      <c r="W18" s="187"/>
    </row>
    <row r="19" spans="1:23" s="19" customFormat="1" ht="15" customHeight="1">
      <c r="A19" s="58" t="str">
        <f>Parameters!R16</f>
        <v>C18</v>
      </c>
      <c r="B19" s="290" t="s">
        <v>27</v>
      </c>
      <c r="C19" s="290"/>
      <c r="D19" s="753" t="s">
        <v>621</v>
      </c>
      <c r="E19" s="753"/>
      <c r="F19" s="291">
        <v>368.14063458627044</v>
      </c>
      <c r="G19" s="292">
        <v>278.46337457491944</v>
      </c>
      <c r="H19" s="466">
        <v>193.78594673997225</v>
      </c>
      <c r="I19" s="292">
        <v>195.42764376446792</v>
      </c>
      <c r="J19" s="466">
        <v>170.45506171118882</v>
      </c>
      <c r="K19" s="292">
        <v>118.7958539116817</v>
      </c>
      <c r="L19" s="466">
        <v>140.59065724738849</v>
      </c>
      <c r="M19" s="291">
        <v>189.71257330118124</v>
      </c>
      <c r="N19" s="292">
        <v>214.73648332842095</v>
      </c>
      <c r="O19" s="466">
        <v>217.80706241484421</v>
      </c>
      <c r="P19" s="292">
        <v>155.99481384497568</v>
      </c>
      <c r="Q19" s="466">
        <v>84.779502729501218</v>
      </c>
      <c r="R19" s="513">
        <v>142.05856369381155</v>
      </c>
      <c r="S19" s="453" t="s">
        <v>27</v>
      </c>
      <c r="T19" s="454"/>
      <c r="U19" s="763" t="s">
        <v>26</v>
      </c>
      <c r="V19" s="764" t="s">
        <v>26</v>
      </c>
      <c r="W19" s="187"/>
    </row>
    <row r="20" spans="1:23" s="20" customFormat="1" ht="15" customHeight="1">
      <c r="A20" s="60" t="str">
        <f>Parameters!R17</f>
        <v>C19</v>
      </c>
      <c r="B20" s="294" t="s">
        <v>28</v>
      </c>
      <c r="C20" s="294"/>
      <c r="D20" s="754" t="s">
        <v>622</v>
      </c>
      <c r="E20" s="754"/>
      <c r="F20" s="295">
        <v>1222.7877463410166</v>
      </c>
      <c r="G20" s="296">
        <v>1326.1712552874531</v>
      </c>
      <c r="H20" s="467">
        <v>1408.5029405549824</v>
      </c>
      <c r="I20" s="296">
        <v>1495.7748257574228</v>
      </c>
      <c r="J20" s="467">
        <v>1412.6833662026934</v>
      </c>
      <c r="K20" s="296">
        <v>1582.1781694663273</v>
      </c>
      <c r="L20" s="467">
        <v>1576.9328950855916</v>
      </c>
      <c r="M20" s="295">
        <v>1423.9545270727692</v>
      </c>
      <c r="N20" s="296">
        <v>1284.1922915017335</v>
      </c>
      <c r="O20" s="467">
        <v>1826.7847202079649</v>
      </c>
      <c r="P20" s="296">
        <v>1655.78313405835</v>
      </c>
      <c r="Q20" s="467">
        <v>1609.9691112114965</v>
      </c>
      <c r="R20" s="622">
        <v>1695.4991417794909</v>
      </c>
      <c r="S20" s="457" t="s">
        <v>28</v>
      </c>
      <c r="T20" s="458"/>
      <c r="U20" s="768" t="s">
        <v>29</v>
      </c>
      <c r="V20" s="769" t="s">
        <v>29</v>
      </c>
      <c r="W20" s="188"/>
    </row>
    <row r="21" spans="1:23" s="19" customFormat="1" ht="15" customHeight="1">
      <c r="A21" s="60" t="str">
        <f>Parameters!R18</f>
        <v>C20</v>
      </c>
      <c r="B21" s="294" t="s">
        <v>30</v>
      </c>
      <c r="C21" s="294"/>
      <c r="D21" s="754" t="s">
        <v>623</v>
      </c>
      <c r="E21" s="754"/>
      <c r="F21" s="295">
        <v>53017.178159669937</v>
      </c>
      <c r="G21" s="296">
        <v>52047.922919594545</v>
      </c>
      <c r="H21" s="467">
        <v>56203.013074253977</v>
      </c>
      <c r="I21" s="296">
        <v>67853.416771064163</v>
      </c>
      <c r="J21" s="467">
        <v>60642.750711284105</v>
      </c>
      <c r="K21" s="296">
        <v>49673.878107009703</v>
      </c>
      <c r="L21" s="467">
        <v>51806.753905670274</v>
      </c>
      <c r="M21" s="295">
        <v>54934.834280924879</v>
      </c>
      <c r="N21" s="296">
        <v>57304.73982023073</v>
      </c>
      <c r="O21" s="467">
        <v>62820.022833659852</v>
      </c>
      <c r="P21" s="296">
        <v>59743.655462555165</v>
      </c>
      <c r="Q21" s="467">
        <v>63954.096345312581</v>
      </c>
      <c r="R21" s="622">
        <v>60822.777130706003</v>
      </c>
      <c r="S21" s="457" t="s">
        <v>30</v>
      </c>
      <c r="T21" s="458"/>
      <c r="U21" s="768" t="s">
        <v>31</v>
      </c>
      <c r="V21" s="769" t="s">
        <v>31</v>
      </c>
      <c r="W21" s="187"/>
    </row>
    <row r="22" spans="1:23" s="19" customFormat="1" ht="25.5" customHeight="1">
      <c r="A22" s="60" t="str">
        <f>Parameters!R19</f>
        <v>C21</v>
      </c>
      <c r="B22" s="294" t="s">
        <v>32</v>
      </c>
      <c r="C22" s="294"/>
      <c r="D22" s="754" t="s">
        <v>624</v>
      </c>
      <c r="E22" s="754"/>
      <c r="F22" s="295">
        <v>245.03815519958022</v>
      </c>
      <c r="G22" s="296">
        <v>199.50810627796523</v>
      </c>
      <c r="H22" s="467">
        <v>137.95006049683539</v>
      </c>
      <c r="I22" s="296">
        <v>118.4007969464744</v>
      </c>
      <c r="J22" s="467">
        <v>110.36141780251715</v>
      </c>
      <c r="K22" s="296">
        <v>77.856169855444477</v>
      </c>
      <c r="L22" s="467">
        <v>84.396778734077657</v>
      </c>
      <c r="M22" s="295">
        <v>111.02237953818947</v>
      </c>
      <c r="N22" s="296">
        <v>123.38668039239626</v>
      </c>
      <c r="O22" s="467">
        <v>117.45734551520155</v>
      </c>
      <c r="P22" s="296">
        <v>98.75785099556694</v>
      </c>
      <c r="Q22" s="467">
        <v>72.233356529485746</v>
      </c>
      <c r="R22" s="622">
        <v>92.423800507347096</v>
      </c>
      <c r="S22" s="457" t="s">
        <v>32</v>
      </c>
      <c r="T22" s="458"/>
      <c r="U22" s="768" t="s">
        <v>33</v>
      </c>
      <c r="V22" s="769" t="s">
        <v>33</v>
      </c>
      <c r="W22" s="187"/>
    </row>
    <row r="23" spans="1:23" s="19" customFormat="1" ht="25.5" customHeight="1">
      <c r="A23" s="60" t="str">
        <f>Parameters!R20</f>
        <v>C22_C23</v>
      </c>
      <c r="B23" s="294" t="s">
        <v>61</v>
      </c>
      <c r="C23" s="294"/>
      <c r="D23" s="754" t="s">
        <v>625</v>
      </c>
      <c r="E23" s="754"/>
      <c r="F23" s="295">
        <v>7055.5974885719961</v>
      </c>
      <c r="G23" s="296">
        <v>5876.1924797552965</v>
      </c>
      <c r="H23" s="467">
        <v>5775.7750655518448</v>
      </c>
      <c r="I23" s="296">
        <v>6705.8622286627633</v>
      </c>
      <c r="J23" s="467">
        <v>6022.0993070077666</v>
      </c>
      <c r="K23" s="296">
        <v>5437.4893751890049</v>
      </c>
      <c r="L23" s="467">
        <v>6314.2285474000419</v>
      </c>
      <c r="M23" s="295">
        <v>10291.499529440973</v>
      </c>
      <c r="N23" s="296">
        <v>11343.197426485214</v>
      </c>
      <c r="O23" s="467">
        <v>12284.756010442894</v>
      </c>
      <c r="P23" s="296">
        <v>14298.565533624647</v>
      </c>
      <c r="Q23" s="467">
        <v>12686.727045591027</v>
      </c>
      <c r="R23" s="622">
        <v>14008.334832069062</v>
      </c>
      <c r="S23" s="457" t="s">
        <v>61</v>
      </c>
      <c r="T23" s="458"/>
      <c r="U23" s="768" t="s">
        <v>60</v>
      </c>
      <c r="V23" s="769" t="s">
        <v>60</v>
      </c>
      <c r="W23" s="187"/>
    </row>
    <row r="24" spans="1:23" s="20" customFormat="1" ht="15" customHeight="1">
      <c r="A24" s="58" t="str">
        <f>Parameters!R21</f>
        <v>C22</v>
      </c>
      <c r="B24" s="290" t="s">
        <v>34</v>
      </c>
      <c r="C24" s="297"/>
      <c r="D24" s="753" t="s">
        <v>626</v>
      </c>
      <c r="E24" s="753"/>
      <c r="F24" s="291">
        <v>1590.1090805210824</v>
      </c>
      <c r="G24" s="292">
        <v>1219.9801588012397</v>
      </c>
      <c r="H24" s="466">
        <v>923.83395583067818</v>
      </c>
      <c r="I24" s="292">
        <v>928.1786803882942</v>
      </c>
      <c r="J24" s="466">
        <v>831.54645803900348</v>
      </c>
      <c r="K24" s="292">
        <v>631.55305120773858</v>
      </c>
      <c r="L24" s="466">
        <v>713.71444226384131</v>
      </c>
      <c r="M24" s="291">
        <v>905.4489405518234</v>
      </c>
      <c r="N24" s="292">
        <v>1049.51441537348</v>
      </c>
      <c r="O24" s="466">
        <v>1077.0049501412552</v>
      </c>
      <c r="P24" s="292">
        <v>840.68354508632297</v>
      </c>
      <c r="Q24" s="466">
        <v>547.44387043201573</v>
      </c>
      <c r="R24" s="513">
        <v>774.24545802607167</v>
      </c>
      <c r="S24" s="453" t="s">
        <v>34</v>
      </c>
      <c r="T24" s="459"/>
      <c r="U24" s="763" t="s">
        <v>48</v>
      </c>
      <c r="V24" s="764" t="s">
        <v>48</v>
      </c>
      <c r="W24" s="188"/>
    </row>
    <row r="25" spans="1:23" s="20" customFormat="1" ht="15" customHeight="1">
      <c r="A25" s="58" t="str">
        <f>Parameters!R22</f>
        <v>C23</v>
      </c>
      <c r="B25" s="290" t="s">
        <v>35</v>
      </c>
      <c r="C25" s="297"/>
      <c r="D25" s="753" t="s">
        <v>627</v>
      </c>
      <c r="E25" s="753"/>
      <c r="F25" s="291">
        <v>5465.4884080509128</v>
      </c>
      <c r="G25" s="292">
        <v>4656.2123209540559</v>
      </c>
      <c r="H25" s="466">
        <v>4851.9411097211669</v>
      </c>
      <c r="I25" s="292">
        <v>5777.6835482744682</v>
      </c>
      <c r="J25" s="466">
        <v>5190.552848968764</v>
      </c>
      <c r="K25" s="292">
        <v>4805.9363239812674</v>
      </c>
      <c r="L25" s="466">
        <v>5600.5141051361998</v>
      </c>
      <c r="M25" s="291">
        <v>9386.0505888891475</v>
      </c>
      <c r="N25" s="292">
        <v>10293.683011111736</v>
      </c>
      <c r="O25" s="466">
        <v>11207.75106030164</v>
      </c>
      <c r="P25" s="292">
        <v>13457.881988538324</v>
      </c>
      <c r="Q25" s="466">
        <v>12139.283175159013</v>
      </c>
      <c r="R25" s="513">
        <v>13234.089374042991</v>
      </c>
      <c r="S25" s="453" t="s">
        <v>35</v>
      </c>
      <c r="T25" s="459"/>
      <c r="U25" s="763" t="s">
        <v>49</v>
      </c>
      <c r="V25" s="764" t="s">
        <v>49</v>
      </c>
      <c r="W25" s="188"/>
    </row>
    <row r="26" spans="1:23" s="20" customFormat="1" ht="26.25" customHeight="1">
      <c r="A26" s="60" t="str">
        <f>Parameters!R23</f>
        <v>C24_C25</v>
      </c>
      <c r="B26" s="294" t="s">
        <v>63</v>
      </c>
      <c r="C26" s="294"/>
      <c r="D26" s="754" t="s">
        <v>628</v>
      </c>
      <c r="E26" s="754"/>
      <c r="F26" s="295">
        <v>36265.166978363748</v>
      </c>
      <c r="G26" s="296">
        <v>25407.057226360546</v>
      </c>
      <c r="H26" s="467">
        <v>21340.666873668284</v>
      </c>
      <c r="I26" s="296">
        <v>21220.975135190973</v>
      </c>
      <c r="J26" s="467">
        <v>16884.805700994311</v>
      </c>
      <c r="K26" s="296">
        <v>14753.667521407158</v>
      </c>
      <c r="L26" s="467">
        <v>15191.328206821461</v>
      </c>
      <c r="M26" s="295">
        <v>21430.698691740799</v>
      </c>
      <c r="N26" s="296">
        <v>20092.699167340226</v>
      </c>
      <c r="O26" s="467">
        <v>14040.298448884636</v>
      </c>
      <c r="P26" s="296">
        <v>12839.22371312243</v>
      </c>
      <c r="Q26" s="467">
        <v>18881.113561410624</v>
      </c>
      <c r="R26" s="622">
        <v>13639.9404459712</v>
      </c>
      <c r="S26" s="457" t="s">
        <v>63</v>
      </c>
      <c r="T26" s="458"/>
      <c r="U26" s="768" t="s">
        <v>62</v>
      </c>
      <c r="V26" s="769" t="s">
        <v>62</v>
      </c>
      <c r="W26" s="188"/>
    </row>
    <row r="27" spans="1:23" s="20" customFormat="1" ht="15" customHeight="1">
      <c r="A27" s="58" t="str">
        <f>Parameters!R24</f>
        <v>C24</v>
      </c>
      <c r="B27" s="290" t="s">
        <v>36</v>
      </c>
      <c r="C27" s="297"/>
      <c r="D27" s="753" t="s">
        <v>629</v>
      </c>
      <c r="E27" s="753"/>
      <c r="F27" s="291">
        <v>4201.4102306327904</v>
      </c>
      <c r="G27" s="292">
        <v>3098.9804005545229</v>
      </c>
      <c r="H27" s="466">
        <v>3103.3903557266144</v>
      </c>
      <c r="I27" s="292">
        <v>3588.8092227199459</v>
      </c>
      <c r="J27" s="466">
        <v>3815.6981973051898</v>
      </c>
      <c r="K27" s="292">
        <v>3637.5285127876718</v>
      </c>
      <c r="L27" s="466">
        <v>3770.843936082043</v>
      </c>
      <c r="M27" s="291">
        <v>3874.1646733790726</v>
      </c>
      <c r="N27" s="292">
        <v>3587.5411604703331</v>
      </c>
      <c r="O27" s="466">
        <v>4027.7139113332864</v>
      </c>
      <c r="P27" s="292">
        <v>3920.0533451976767</v>
      </c>
      <c r="Q27" s="466">
        <v>3066.1917069704914</v>
      </c>
      <c r="R27" s="513">
        <v>2583.1073027346501</v>
      </c>
      <c r="S27" s="453" t="s">
        <v>36</v>
      </c>
      <c r="T27" s="459"/>
      <c r="U27" s="763" t="s">
        <v>102</v>
      </c>
      <c r="V27" s="764" t="s">
        <v>102</v>
      </c>
      <c r="W27" s="188"/>
    </row>
    <row r="28" spans="1:23" s="19" customFormat="1" ht="15" customHeight="1">
      <c r="A28" s="58" t="str">
        <f>Parameters!R25</f>
        <v>C25</v>
      </c>
      <c r="B28" s="290" t="s">
        <v>37</v>
      </c>
      <c r="C28" s="290"/>
      <c r="D28" s="753" t="s">
        <v>630</v>
      </c>
      <c r="E28" s="870"/>
      <c r="F28" s="291">
        <v>32063.756747730949</v>
      </c>
      <c r="G28" s="292">
        <v>22308.076825806027</v>
      </c>
      <c r="H28" s="466">
        <v>18237.276517941671</v>
      </c>
      <c r="I28" s="292">
        <v>17632.165912471028</v>
      </c>
      <c r="J28" s="466">
        <v>13069.10750368912</v>
      </c>
      <c r="K28" s="292">
        <v>11116.139008619484</v>
      </c>
      <c r="L28" s="466">
        <v>11420.484270739418</v>
      </c>
      <c r="M28" s="291">
        <v>17556.534018361726</v>
      </c>
      <c r="N28" s="292">
        <v>16505.15800686989</v>
      </c>
      <c r="O28" s="466">
        <v>10012.584537551349</v>
      </c>
      <c r="P28" s="292">
        <v>8919.170367924753</v>
      </c>
      <c r="Q28" s="466">
        <v>15814.921854440134</v>
      </c>
      <c r="R28" s="513">
        <v>11056.833143236548</v>
      </c>
      <c r="S28" s="453" t="s">
        <v>37</v>
      </c>
      <c r="T28" s="454"/>
      <c r="U28" s="763" t="s">
        <v>103</v>
      </c>
      <c r="V28" s="764" t="s">
        <v>103</v>
      </c>
      <c r="W28" s="187"/>
    </row>
    <row r="29" spans="1:23" s="19" customFormat="1" ht="15" customHeight="1">
      <c r="A29" s="60" t="str">
        <f>Parameters!R26</f>
        <v>C26</v>
      </c>
      <c r="B29" s="294" t="s">
        <v>39</v>
      </c>
      <c r="C29" s="294"/>
      <c r="D29" s="754" t="s">
        <v>631</v>
      </c>
      <c r="E29" s="754"/>
      <c r="F29" s="295">
        <v>508.50860317441504</v>
      </c>
      <c r="G29" s="296">
        <v>389.3593923413884</v>
      </c>
      <c r="H29" s="467">
        <v>278.60199265787139</v>
      </c>
      <c r="I29" s="296">
        <v>251.09724040410015</v>
      </c>
      <c r="J29" s="467">
        <v>207.3691443560613</v>
      </c>
      <c r="K29" s="296">
        <v>129.47037605737839</v>
      </c>
      <c r="L29" s="467">
        <v>167.07350442520519</v>
      </c>
      <c r="M29" s="295">
        <v>265.41235698233288</v>
      </c>
      <c r="N29" s="296">
        <v>238.4821828095663</v>
      </c>
      <c r="O29" s="467">
        <v>253.10445867748427</v>
      </c>
      <c r="P29" s="296">
        <v>175.48464736038909</v>
      </c>
      <c r="Q29" s="467">
        <v>88.553326413394672</v>
      </c>
      <c r="R29" s="622">
        <v>156.69491470772294</v>
      </c>
      <c r="S29" s="457" t="s">
        <v>39</v>
      </c>
      <c r="T29" s="458"/>
      <c r="U29" s="768" t="s">
        <v>38</v>
      </c>
      <c r="V29" s="769" t="s">
        <v>38</v>
      </c>
      <c r="W29" s="187"/>
    </row>
    <row r="30" spans="1:23" s="20" customFormat="1" ht="15" customHeight="1">
      <c r="A30" s="60" t="str">
        <f>Parameters!R27</f>
        <v>C27</v>
      </c>
      <c r="B30" s="294" t="s">
        <v>41</v>
      </c>
      <c r="C30" s="294"/>
      <c r="D30" s="754" t="s">
        <v>632</v>
      </c>
      <c r="E30" s="754"/>
      <c r="F30" s="295">
        <v>14460.944659538194</v>
      </c>
      <c r="G30" s="296">
        <v>11169.201451494666</v>
      </c>
      <c r="H30" s="467">
        <v>7062.2934844024248</v>
      </c>
      <c r="I30" s="296">
        <v>7240.0014353757915</v>
      </c>
      <c r="J30" s="467">
        <v>6167.0189253613953</v>
      </c>
      <c r="K30" s="296">
        <v>3675.7389111950997</v>
      </c>
      <c r="L30" s="467">
        <v>4835.8627781526648</v>
      </c>
      <c r="M30" s="295">
        <v>6636.3635375694703</v>
      </c>
      <c r="N30" s="296">
        <v>7641.7149980047516</v>
      </c>
      <c r="O30" s="467">
        <v>7711.7121734301272</v>
      </c>
      <c r="P30" s="296">
        <v>5473.3267671554104</v>
      </c>
      <c r="Q30" s="467">
        <v>2594.4018035607141</v>
      </c>
      <c r="R30" s="622">
        <v>5110.862036238681</v>
      </c>
      <c r="S30" s="457" t="s">
        <v>41</v>
      </c>
      <c r="T30" s="458"/>
      <c r="U30" s="768" t="s">
        <v>40</v>
      </c>
      <c r="V30" s="769" t="s">
        <v>40</v>
      </c>
      <c r="W30" s="188"/>
    </row>
    <row r="31" spans="1:23" s="20" customFormat="1" ht="15" customHeight="1">
      <c r="A31" s="60" t="str">
        <f>Parameters!R28</f>
        <v>C28</v>
      </c>
      <c r="B31" s="294" t="s">
        <v>42</v>
      </c>
      <c r="C31" s="294"/>
      <c r="D31" s="754" t="s">
        <v>633</v>
      </c>
      <c r="E31" s="754"/>
      <c r="F31" s="295">
        <v>1354.6486176841086</v>
      </c>
      <c r="G31" s="296">
        <v>1017.6248862886197</v>
      </c>
      <c r="H31" s="467">
        <v>673.68833167862761</v>
      </c>
      <c r="I31" s="296">
        <v>600.01528582566539</v>
      </c>
      <c r="J31" s="467">
        <v>542.38211769398754</v>
      </c>
      <c r="K31" s="296">
        <v>366.08664999685158</v>
      </c>
      <c r="L31" s="467">
        <v>407.66564221319248</v>
      </c>
      <c r="M31" s="295">
        <v>521.05518855763319</v>
      </c>
      <c r="N31" s="296">
        <v>585.04007812898112</v>
      </c>
      <c r="O31" s="467">
        <v>590.80017173956492</v>
      </c>
      <c r="P31" s="296">
        <v>456.49223127945413</v>
      </c>
      <c r="Q31" s="467">
        <v>263.07870753335658</v>
      </c>
      <c r="R31" s="622">
        <v>391.86775148297011</v>
      </c>
      <c r="S31" s="457" t="s">
        <v>42</v>
      </c>
      <c r="T31" s="458"/>
      <c r="U31" s="768" t="s">
        <v>104</v>
      </c>
      <c r="V31" s="769" t="s">
        <v>104</v>
      </c>
      <c r="W31" s="188"/>
    </row>
    <row r="32" spans="1:23" s="20" customFormat="1" ht="27" customHeight="1">
      <c r="A32" s="60" t="str">
        <f>Parameters!R29</f>
        <v>C29_C30</v>
      </c>
      <c r="B32" s="294" t="s">
        <v>65</v>
      </c>
      <c r="C32" s="294"/>
      <c r="D32" s="754" t="s">
        <v>634</v>
      </c>
      <c r="E32" s="754"/>
      <c r="F32" s="295">
        <v>1813.7582511810488</v>
      </c>
      <c r="G32" s="296">
        <v>1301.7278693520775</v>
      </c>
      <c r="H32" s="467">
        <v>942.21132610954635</v>
      </c>
      <c r="I32" s="296">
        <v>934.3485802788241</v>
      </c>
      <c r="J32" s="467">
        <v>842.12089851216035</v>
      </c>
      <c r="K32" s="296">
        <v>597.7465173664516</v>
      </c>
      <c r="L32" s="467">
        <v>699.44116815903499</v>
      </c>
      <c r="M32" s="295">
        <v>894.07146706985657</v>
      </c>
      <c r="N32" s="296">
        <v>1042.02612777986</v>
      </c>
      <c r="O32" s="467">
        <v>1056.1817699807243</v>
      </c>
      <c r="P32" s="296">
        <v>843.54603292621266</v>
      </c>
      <c r="Q32" s="467">
        <v>505.774691937395</v>
      </c>
      <c r="R32" s="622">
        <v>761.86873464542043</v>
      </c>
      <c r="S32" s="457" t="s">
        <v>65</v>
      </c>
      <c r="T32" s="458"/>
      <c r="U32" s="768" t="s">
        <v>64</v>
      </c>
      <c r="V32" s="769" t="s">
        <v>64</v>
      </c>
      <c r="W32" s="188"/>
    </row>
    <row r="33" spans="1:23" s="20" customFormat="1" ht="15" customHeight="1">
      <c r="A33" s="58" t="str">
        <f>Parameters!R30</f>
        <v>C29</v>
      </c>
      <c r="B33" s="290" t="s">
        <v>216</v>
      </c>
      <c r="C33" s="290"/>
      <c r="D33" s="753" t="s">
        <v>635</v>
      </c>
      <c r="E33" s="753"/>
      <c r="F33" s="291">
        <v>1333.0341603643528</v>
      </c>
      <c r="G33" s="292">
        <v>978.01329137174412</v>
      </c>
      <c r="H33" s="466">
        <v>723.20933123521263</v>
      </c>
      <c r="I33" s="292">
        <v>713.48129247166912</v>
      </c>
      <c r="J33" s="466">
        <v>643.70878364253122</v>
      </c>
      <c r="K33" s="292">
        <v>454.24372605174966</v>
      </c>
      <c r="L33" s="466">
        <v>541.26776144149687</v>
      </c>
      <c r="M33" s="291">
        <v>703.94624607437413</v>
      </c>
      <c r="N33" s="292">
        <v>833.05989020423863</v>
      </c>
      <c r="O33" s="466">
        <v>854.26772984839067</v>
      </c>
      <c r="P33" s="292">
        <v>644.02678454010766</v>
      </c>
      <c r="Q33" s="466">
        <v>381.785132171089</v>
      </c>
      <c r="R33" s="513">
        <v>588.23491065989072</v>
      </c>
      <c r="S33" s="453" t="s">
        <v>216</v>
      </c>
      <c r="T33" s="454"/>
      <c r="U33" s="763" t="s">
        <v>105</v>
      </c>
      <c r="V33" s="764" t="s">
        <v>105</v>
      </c>
      <c r="W33" s="188"/>
    </row>
    <row r="34" spans="1:23" s="20" customFormat="1" ht="15" customHeight="1">
      <c r="A34" s="58" t="str">
        <f>Parameters!R31</f>
        <v>C30</v>
      </c>
      <c r="B34" s="290" t="s">
        <v>217</v>
      </c>
      <c r="C34" s="290"/>
      <c r="D34" s="753" t="s">
        <v>636</v>
      </c>
      <c r="E34" s="753"/>
      <c r="F34" s="291">
        <v>480.7240908166961</v>
      </c>
      <c r="G34" s="292">
        <v>323.71457798033327</v>
      </c>
      <c r="H34" s="466">
        <v>219.00199487433392</v>
      </c>
      <c r="I34" s="292">
        <v>220.8672878071549</v>
      </c>
      <c r="J34" s="466">
        <v>198.41211486962908</v>
      </c>
      <c r="K34" s="292">
        <v>143.50279131470197</v>
      </c>
      <c r="L34" s="466">
        <v>158.17340671753806</v>
      </c>
      <c r="M34" s="291">
        <v>190.12522099548238</v>
      </c>
      <c r="N34" s="292">
        <v>208.96623757562145</v>
      </c>
      <c r="O34" s="466">
        <v>201.91404013233353</v>
      </c>
      <c r="P34" s="292">
        <v>199.51924838610501</v>
      </c>
      <c r="Q34" s="466">
        <v>123.98955976630593</v>
      </c>
      <c r="R34" s="513">
        <v>173.63382398552966</v>
      </c>
      <c r="S34" s="453" t="s">
        <v>217</v>
      </c>
      <c r="T34" s="454"/>
      <c r="U34" s="763" t="s">
        <v>129</v>
      </c>
      <c r="V34" s="764" t="s">
        <v>129</v>
      </c>
      <c r="W34" s="188"/>
    </row>
    <row r="35" spans="1:23" s="20" customFormat="1" ht="25.5" customHeight="1">
      <c r="A35" s="60" t="str">
        <f>Parameters!R32</f>
        <v>C31-C33</v>
      </c>
      <c r="B35" s="294" t="s">
        <v>67</v>
      </c>
      <c r="C35" s="294"/>
      <c r="D35" s="754" t="s">
        <v>637</v>
      </c>
      <c r="E35" s="754"/>
      <c r="F35" s="295">
        <v>24933.362244626318</v>
      </c>
      <c r="G35" s="296">
        <v>18894.141648526787</v>
      </c>
      <c r="H35" s="467">
        <v>12119.332754914181</v>
      </c>
      <c r="I35" s="296">
        <v>12484.170873352465</v>
      </c>
      <c r="J35" s="467">
        <v>10936.520467438417</v>
      </c>
      <c r="K35" s="296">
        <v>7088.2892243676024</v>
      </c>
      <c r="L35" s="467">
        <v>9497.3728640404643</v>
      </c>
      <c r="M35" s="295">
        <v>11923.598487578165</v>
      </c>
      <c r="N35" s="296">
        <v>13765.098690704281</v>
      </c>
      <c r="O35" s="467">
        <v>13774.622838833373</v>
      </c>
      <c r="P35" s="296">
        <v>9949.0950883792557</v>
      </c>
      <c r="Q35" s="467">
        <v>5278.6939832735106</v>
      </c>
      <c r="R35" s="622">
        <v>9477.2628946313562</v>
      </c>
      <c r="S35" s="457" t="s">
        <v>67</v>
      </c>
      <c r="T35" s="458"/>
      <c r="U35" s="768" t="s">
        <v>66</v>
      </c>
      <c r="V35" s="769" t="s">
        <v>66</v>
      </c>
      <c r="W35" s="188"/>
    </row>
    <row r="36" spans="1:23" s="20" customFormat="1" ht="15" customHeight="1">
      <c r="A36" s="58" t="str">
        <f>Parameters!R33</f>
        <v>C31_C32</v>
      </c>
      <c r="B36" s="290" t="s">
        <v>218</v>
      </c>
      <c r="C36" s="290"/>
      <c r="D36" s="753" t="s">
        <v>638</v>
      </c>
      <c r="E36" s="753"/>
      <c r="F36" s="291">
        <v>2795.8524721486615</v>
      </c>
      <c r="G36" s="292">
        <v>1842.420570134846</v>
      </c>
      <c r="H36" s="466">
        <v>1345.0763090384755</v>
      </c>
      <c r="I36" s="292">
        <v>1450.4181835178736</v>
      </c>
      <c r="J36" s="466">
        <v>1523.160425433013</v>
      </c>
      <c r="K36" s="292">
        <v>1486.4361880847366</v>
      </c>
      <c r="L36" s="466">
        <v>2114.3494367944586</v>
      </c>
      <c r="M36" s="291">
        <v>1777.4012468199294</v>
      </c>
      <c r="N36" s="292">
        <v>2055.2744595851691</v>
      </c>
      <c r="O36" s="466">
        <v>1991.7772943346104</v>
      </c>
      <c r="P36" s="292">
        <v>1630.0892191034245</v>
      </c>
      <c r="Q36" s="466">
        <v>1376.6116998208431</v>
      </c>
      <c r="R36" s="513">
        <v>1708.5410860667675</v>
      </c>
      <c r="S36" s="453" t="s">
        <v>218</v>
      </c>
      <c r="T36" s="454"/>
      <c r="U36" s="763" t="s">
        <v>219</v>
      </c>
      <c r="V36" s="764" t="s">
        <v>219</v>
      </c>
      <c r="W36" s="188"/>
    </row>
    <row r="37" spans="1:23" s="19" customFormat="1" ht="15" customHeight="1">
      <c r="A37" s="58" t="str">
        <f>Parameters!R34</f>
        <v>C33</v>
      </c>
      <c r="B37" s="290" t="s">
        <v>220</v>
      </c>
      <c r="C37" s="290"/>
      <c r="D37" s="753" t="s">
        <v>639</v>
      </c>
      <c r="E37" s="753"/>
      <c r="F37" s="291">
        <v>22137.509772477657</v>
      </c>
      <c r="G37" s="292">
        <v>17051.721078391936</v>
      </c>
      <c r="H37" s="466">
        <v>10774.256445875706</v>
      </c>
      <c r="I37" s="292">
        <v>11033.752689834591</v>
      </c>
      <c r="J37" s="466">
        <v>9413.3600420054045</v>
      </c>
      <c r="K37" s="292">
        <v>5601.853036282866</v>
      </c>
      <c r="L37" s="466">
        <v>7383.0234272460057</v>
      </c>
      <c r="M37" s="291">
        <v>10146.197240758236</v>
      </c>
      <c r="N37" s="292">
        <v>11709.824231119113</v>
      </c>
      <c r="O37" s="466">
        <v>11782.845544498763</v>
      </c>
      <c r="P37" s="292">
        <v>8319.0058692758303</v>
      </c>
      <c r="Q37" s="466">
        <v>3902.0822834526675</v>
      </c>
      <c r="R37" s="513">
        <v>7768.7218085645909</v>
      </c>
      <c r="S37" s="453" t="s">
        <v>220</v>
      </c>
      <c r="T37" s="454"/>
      <c r="U37" s="763" t="s">
        <v>221</v>
      </c>
      <c r="V37" s="764" t="s">
        <v>221</v>
      </c>
      <c r="W37" s="187"/>
    </row>
    <row r="38" spans="1:23" s="18" customFormat="1" ht="33" customHeight="1">
      <c r="A38" s="59" t="str">
        <f>Parameters!R35</f>
        <v>D</v>
      </c>
      <c r="B38" s="293" t="s">
        <v>47</v>
      </c>
      <c r="C38" s="293"/>
      <c r="D38" s="752" t="s">
        <v>640</v>
      </c>
      <c r="E38" s="752"/>
      <c r="F38" s="286">
        <v>3780.813926841156</v>
      </c>
      <c r="G38" s="287">
        <v>3797.6324588145208</v>
      </c>
      <c r="H38" s="465">
        <v>3480.0532711861738</v>
      </c>
      <c r="I38" s="287">
        <v>3478.8518800017746</v>
      </c>
      <c r="J38" s="465">
        <v>3506.1835044211593</v>
      </c>
      <c r="K38" s="287">
        <v>3106.2382686410533</v>
      </c>
      <c r="L38" s="465">
        <v>3117.5006965454472</v>
      </c>
      <c r="M38" s="286">
        <v>3131.2664322393684</v>
      </c>
      <c r="N38" s="287">
        <v>3037.5721502518359</v>
      </c>
      <c r="O38" s="465">
        <v>2895.4682727247869</v>
      </c>
      <c r="P38" s="287">
        <v>2829.1717088620435</v>
      </c>
      <c r="Q38" s="465">
        <v>2578.2861900385096</v>
      </c>
      <c r="R38" s="512">
        <v>2615.8810003140529</v>
      </c>
      <c r="S38" s="455" t="s">
        <v>47</v>
      </c>
      <c r="T38" s="456"/>
      <c r="U38" s="761" t="s">
        <v>222</v>
      </c>
      <c r="V38" s="762" t="s">
        <v>222</v>
      </c>
      <c r="W38" s="186"/>
    </row>
    <row r="39" spans="1:23" s="18" customFormat="1" ht="33" customHeight="1">
      <c r="A39" s="59" t="str">
        <f>Parameters!R36</f>
        <v>E</v>
      </c>
      <c r="B39" s="293" t="s">
        <v>55</v>
      </c>
      <c r="C39" s="293"/>
      <c r="D39" s="752" t="s">
        <v>641</v>
      </c>
      <c r="E39" s="752"/>
      <c r="F39" s="286">
        <v>6903.861437380564</v>
      </c>
      <c r="G39" s="287">
        <v>6766.8950075448656</v>
      </c>
      <c r="H39" s="465">
        <v>6516.0635399694229</v>
      </c>
      <c r="I39" s="287">
        <v>6385.5490326033496</v>
      </c>
      <c r="J39" s="465">
        <v>6346.7935204220375</v>
      </c>
      <c r="K39" s="287">
        <v>6657.9894781880721</v>
      </c>
      <c r="L39" s="465">
        <v>6694.3067223536682</v>
      </c>
      <c r="M39" s="286">
        <v>6695.6406139428091</v>
      </c>
      <c r="N39" s="287">
        <v>6720.70337791153</v>
      </c>
      <c r="O39" s="465">
        <v>6999.026735692496</v>
      </c>
      <c r="P39" s="287">
        <v>6755.8151457115173</v>
      </c>
      <c r="Q39" s="465">
        <v>6164.4528522866804</v>
      </c>
      <c r="R39" s="512">
        <v>6462.4937016145432</v>
      </c>
      <c r="S39" s="455" t="s">
        <v>55</v>
      </c>
      <c r="T39" s="456"/>
      <c r="U39" s="761" t="s">
        <v>54</v>
      </c>
      <c r="V39" s="762" t="s">
        <v>54</v>
      </c>
      <c r="W39" s="186"/>
    </row>
    <row r="40" spans="1:23" s="19" customFormat="1" ht="15" customHeight="1">
      <c r="A40" s="58" t="str">
        <f>Parameters!R37</f>
        <v>E36</v>
      </c>
      <c r="B40" s="290" t="s">
        <v>223</v>
      </c>
      <c r="C40" s="290"/>
      <c r="D40" s="753" t="s">
        <v>642</v>
      </c>
      <c r="E40" s="753"/>
      <c r="F40" s="291">
        <v>424.48758369255853</v>
      </c>
      <c r="G40" s="292">
        <v>381.21818039637469</v>
      </c>
      <c r="H40" s="466">
        <v>295.43034535202986</v>
      </c>
      <c r="I40" s="292">
        <v>273.7850064782582</v>
      </c>
      <c r="J40" s="466">
        <v>251.00578506553168</v>
      </c>
      <c r="K40" s="292">
        <v>170.89360060806825</v>
      </c>
      <c r="L40" s="466">
        <v>191.31306320427575</v>
      </c>
      <c r="M40" s="291">
        <v>211.39265696764207</v>
      </c>
      <c r="N40" s="292">
        <v>249.22361332794392</v>
      </c>
      <c r="O40" s="466">
        <v>253.82872185911114</v>
      </c>
      <c r="P40" s="292">
        <v>206.11628506279698</v>
      </c>
      <c r="Q40" s="466">
        <v>148.00840417618062</v>
      </c>
      <c r="R40" s="513">
        <v>186.43990456313082</v>
      </c>
      <c r="S40" s="453" t="s">
        <v>223</v>
      </c>
      <c r="T40" s="454"/>
      <c r="U40" s="763" t="s">
        <v>224</v>
      </c>
      <c r="V40" s="764" t="s">
        <v>224</v>
      </c>
      <c r="W40" s="187"/>
    </row>
    <row r="41" spans="1:23" s="19" customFormat="1" ht="37.5" customHeight="1">
      <c r="A41" s="58" t="str">
        <f>Parameters!R38</f>
        <v>E37-E39</v>
      </c>
      <c r="B41" s="290" t="s">
        <v>225</v>
      </c>
      <c r="C41" s="290"/>
      <c r="D41" s="753" t="s">
        <v>643</v>
      </c>
      <c r="E41" s="753"/>
      <c r="F41" s="291">
        <v>6479.3738536880055</v>
      </c>
      <c r="G41" s="292">
        <v>6385.6768271484916</v>
      </c>
      <c r="H41" s="466">
        <v>6220.6331946173923</v>
      </c>
      <c r="I41" s="292">
        <v>6111.7640261250908</v>
      </c>
      <c r="J41" s="466">
        <v>6095.7877353565063</v>
      </c>
      <c r="K41" s="292">
        <v>6487.0958775800045</v>
      </c>
      <c r="L41" s="466">
        <v>6502.9936591493924</v>
      </c>
      <c r="M41" s="291">
        <v>6484.2479569751667</v>
      </c>
      <c r="N41" s="292">
        <v>6471.4797645835861</v>
      </c>
      <c r="O41" s="466">
        <v>6745.1980138333856</v>
      </c>
      <c r="P41" s="292">
        <v>6549.6988606487193</v>
      </c>
      <c r="Q41" s="466">
        <v>6016.4444481105002</v>
      </c>
      <c r="R41" s="513">
        <v>6276.0537970514124</v>
      </c>
      <c r="S41" s="453" t="s">
        <v>225</v>
      </c>
      <c r="T41" s="454"/>
      <c r="U41" s="763" t="s">
        <v>226</v>
      </c>
      <c r="V41" s="764" t="s">
        <v>226</v>
      </c>
      <c r="W41" s="187"/>
    </row>
    <row r="42" spans="1:23" s="18" customFormat="1" ht="20.25" customHeight="1">
      <c r="A42" s="61" t="str">
        <f>Parameters!R39</f>
        <v>F</v>
      </c>
      <c r="B42" s="293" t="s">
        <v>130</v>
      </c>
      <c r="C42" s="293"/>
      <c r="D42" s="752" t="s">
        <v>644</v>
      </c>
      <c r="E42" s="752"/>
      <c r="F42" s="286">
        <v>18378.536294536854</v>
      </c>
      <c r="G42" s="287">
        <v>16712.125874166559</v>
      </c>
      <c r="H42" s="465">
        <v>14996.064275393917</v>
      </c>
      <c r="I42" s="287">
        <v>14981.606073900079</v>
      </c>
      <c r="J42" s="465">
        <v>13897.712506063108</v>
      </c>
      <c r="K42" s="287">
        <v>12126.454690469485</v>
      </c>
      <c r="L42" s="465">
        <v>13027.877401147272</v>
      </c>
      <c r="M42" s="286">
        <v>14495.451395782806</v>
      </c>
      <c r="N42" s="287">
        <v>14779.197631460296</v>
      </c>
      <c r="O42" s="465">
        <v>15076.458131361809</v>
      </c>
      <c r="P42" s="287">
        <v>14420.278758687553</v>
      </c>
      <c r="Q42" s="465">
        <v>13671.969943608276</v>
      </c>
      <c r="R42" s="512">
        <v>14775.592635340106</v>
      </c>
      <c r="S42" s="455" t="s">
        <v>130</v>
      </c>
      <c r="T42" s="456"/>
      <c r="U42" s="761" t="s">
        <v>131</v>
      </c>
      <c r="V42" s="762" t="s">
        <v>131</v>
      </c>
      <c r="W42" s="186"/>
    </row>
    <row r="43" spans="1:23" s="18" customFormat="1" ht="33.75" customHeight="1">
      <c r="A43" s="59" t="str">
        <f>Parameters!R40</f>
        <v>G</v>
      </c>
      <c r="B43" s="293" t="s">
        <v>57</v>
      </c>
      <c r="C43" s="293"/>
      <c r="D43" s="752" t="s">
        <v>645</v>
      </c>
      <c r="E43" s="752"/>
      <c r="F43" s="286">
        <v>23758.275802417869</v>
      </c>
      <c r="G43" s="287">
        <v>20555.23026245986</v>
      </c>
      <c r="H43" s="465">
        <v>16201.854537541287</v>
      </c>
      <c r="I43" s="287">
        <v>14604.728924159277</v>
      </c>
      <c r="J43" s="465">
        <v>12825.623363961478</v>
      </c>
      <c r="K43" s="287">
        <v>9792.7138810251163</v>
      </c>
      <c r="L43" s="465">
        <v>9409.649414367801</v>
      </c>
      <c r="M43" s="286">
        <v>10222.158582566683</v>
      </c>
      <c r="N43" s="287">
        <v>10851.891381393729</v>
      </c>
      <c r="O43" s="465">
        <v>10718.713517761738</v>
      </c>
      <c r="P43" s="287">
        <v>8592.7497009670024</v>
      </c>
      <c r="Q43" s="465">
        <v>9240.7714727871971</v>
      </c>
      <c r="R43" s="512">
        <v>10132.689809759568</v>
      </c>
      <c r="S43" s="455" t="s">
        <v>57</v>
      </c>
      <c r="T43" s="456"/>
      <c r="U43" s="761" t="s">
        <v>56</v>
      </c>
      <c r="V43" s="762" t="s">
        <v>56</v>
      </c>
      <c r="W43" s="186"/>
    </row>
    <row r="44" spans="1:23" s="18" customFormat="1" ht="24.75" customHeight="1">
      <c r="A44" s="58" t="str">
        <f>Parameters!R41</f>
        <v>G45</v>
      </c>
      <c r="B44" s="290" t="s">
        <v>227</v>
      </c>
      <c r="C44" s="290"/>
      <c r="D44" s="753" t="s">
        <v>646</v>
      </c>
      <c r="E44" s="753"/>
      <c r="F44" s="291">
        <v>9094.7735445891049</v>
      </c>
      <c r="G44" s="292">
        <v>7263.3303895643485</v>
      </c>
      <c r="H44" s="466">
        <v>4897.4806453014335</v>
      </c>
      <c r="I44" s="292">
        <v>4850.2102159330698</v>
      </c>
      <c r="J44" s="466">
        <v>4181.954482828095</v>
      </c>
      <c r="K44" s="292">
        <v>2713.6270097058891</v>
      </c>
      <c r="L44" s="466">
        <v>3213.9256239799997</v>
      </c>
      <c r="M44" s="291">
        <v>4161.859149855778</v>
      </c>
      <c r="N44" s="292">
        <v>4710.2826660532101</v>
      </c>
      <c r="O44" s="466">
        <v>4728.9233389433857</v>
      </c>
      <c r="P44" s="292">
        <v>3678.5547372453457</v>
      </c>
      <c r="Q44" s="466">
        <v>2411.6337007491379</v>
      </c>
      <c r="R44" s="513">
        <v>3658.685384171979</v>
      </c>
      <c r="S44" s="453" t="s">
        <v>227</v>
      </c>
      <c r="T44" s="454"/>
      <c r="U44" s="763" t="s">
        <v>228</v>
      </c>
      <c r="V44" s="764" t="s">
        <v>228</v>
      </c>
      <c r="W44" s="186"/>
    </row>
    <row r="45" spans="1:23" s="19" customFormat="1" ht="15" customHeight="1">
      <c r="A45" s="58" t="str">
        <f>Parameters!R42</f>
        <v>G46</v>
      </c>
      <c r="B45" s="290" t="s">
        <v>229</v>
      </c>
      <c r="C45" s="290"/>
      <c r="D45" s="753" t="s">
        <v>647</v>
      </c>
      <c r="E45" s="753"/>
      <c r="F45" s="291">
        <v>9024.1839008576662</v>
      </c>
      <c r="G45" s="292">
        <v>8086.4750887692389</v>
      </c>
      <c r="H45" s="466">
        <v>6618.5595209557041</v>
      </c>
      <c r="I45" s="292">
        <v>5625.6741382756181</v>
      </c>
      <c r="J45" s="466">
        <v>4964.7047056015499</v>
      </c>
      <c r="K45" s="292">
        <v>3986.9357619770599</v>
      </c>
      <c r="L45" s="466">
        <v>3414.963307058621</v>
      </c>
      <c r="M45" s="291">
        <v>3280.9733645507486</v>
      </c>
      <c r="N45" s="292">
        <v>3255.6764032579727</v>
      </c>
      <c r="O45" s="466">
        <v>3259.6398163968643</v>
      </c>
      <c r="P45" s="292">
        <v>2834.1361092858906</v>
      </c>
      <c r="Q45" s="466">
        <v>4164.6874876605007</v>
      </c>
      <c r="R45" s="513">
        <v>3867.2305435396961</v>
      </c>
      <c r="S45" s="453" t="s">
        <v>229</v>
      </c>
      <c r="T45" s="454"/>
      <c r="U45" s="763" t="s">
        <v>230</v>
      </c>
      <c r="V45" s="764" t="s">
        <v>230</v>
      </c>
      <c r="W45" s="187"/>
    </row>
    <row r="46" spans="1:23" s="19" customFormat="1" ht="15" customHeight="1">
      <c r="A46" s="58" t="str">
        <f>Parameters!R43</f>
        <v>G47</v>
      </c>
      <c r="B46" s="290" t="s">
        <v>231</v>
      </c>
      <c r="C46" s="290"/>
      <c r="D46" s="753" t="s">
        <v>583</v>
      </c>
      <c r="E46" s="753"/>
      <c r="F46" s="291">
        <v>5639.3183569710955</v>
      </c>
      <c r="G46" s="292">
        <v>5205.4247841262732</v>
      </c>
      <c r="H46" s="466">
        <v>4685.8143712841475</v>
      </c>
      <c r="I46" s="292">
        <v>4128.844569950591</v>
      </c>
      <c r="J46" s="466">
        <v>3678.9641755318339</v>
      </c>
      <c r="K46" s="292">
        <v>3092.1511093421668</v>
      </c>
      <c r="L46" s="466">
        <v>2780.7604833291803</v>
      </c>
      <c r="M46" s="291">
        <v>2779.326068160156</v>
      </c>
      <c r="N46" s="292">
        <v>2885.932312082547</v>
      </c>
      <c r="O46" s="466">
        <v>2730.1503624214893</v>
      </c>
      <c r="P46" s="292">
        <v>2080.0588544357665</v>
      </c>
      <c r="Q46" s="466">
        <v>2664.4502843775585</v>
      </c>
      <c r="R46" s="513">
        <v>2606.7738820478921</v>
      </c>
      <c r="S46" s="453" t="s">
        <v>231</v>
      </c>
      <c r="T46" s="454"/>
      <c r="U46" s="763" t="s">
        <v>232</v>
      </c>
      <c r="V46" s="764" t="s">
        <v>232</v>
      </c>
      <c r="W46" s="187"/>
    </row>
    <row r="47" spans="1:23" s="19" customFormat="1" ht="20.25" customHeight="1">
      <c r="A47" s="59" t="str">
        <f>Parameters!R44</f>
        <v>H</v>
      </c>
      <c r="B47" s="293" t="s">
        <v>76</v>
      </c>
      <c r="C47" s="293"/>
      <c r="D47" s="752" t="s">
        <v>648</v>
      </c>
      <c r="E47" s="752"/>
      <c r="F47" s="286">
        <v>12224.860012802319</v>
      </c>
      <c r="G47" s="287">
        <v>11197.572100922554</v>
      </c>
      <c r="H47" s="465">
        <v>10127.502093398632</v>
      </c>
      <c r="I47" s="287">
        <v>9220.8309254586475</v>
      </c>
      <c r="J47" s="465">
        <v>8341.9838542527195</v>
      </c>
      <c r="K47" s="287">
        <v>7056.6598243275184</v>
      </c>
      <c r="L47" s="465">
        <v>6521.1742282133218</v>
      </c>
      <c r="M47" s="286">
        <v>6307.0968090184624</v>
      </c>
      <c r="N47" s="287">
        <v>6684.7810067231412</v>
      </c>
      <c r="O47" s="465">
        <v>7061.8570098617047</v>
      </c>
      <c r="P47" s="287">
        <v>6639.5298415176194</v>
      </c>
      <c r="Q47" s="465">
        <v>4498.3901414877473</v>
      </c>
      <c r="R47" s="512">
        <v>3851.129071289382</v>
      </c>
      <c r="S47" s="455" t="s">
        <v>76</v>
      </c>
      <c r="T47" s="456"/>
      <c r="U47" s="761" t="s">
        <v>75</v>
      </c>
      <c r="V47" s="762" t="s">
        <v>75</v>
      </c>
      <c r="W47" s="187"/>
    </row>
    <row r="48" spans="1:23" s="18" customFormat="1" ht="15" customHeight="1">
      <c r="A48" s="58" t="str">
        <f>Parameters!R45</f>
        <v>H49</v>
      </c>
      <c r="B48" s="290" t="s">
        <v>233</v>
      </c>
      <c r="C48" s="290"/>
      <c r="D48" s="753" t="s">
        <v>649</v>
      </c>
      <c r="E48" s="753"/>
      <c r="F48" s="291">
        <v>6600.775112921965</v>
      </c>
      <c r="G48" s="292">
        <v>6094.1107533632603</v>
      </c>
      <c r="H48" s="466">
        <v>5505.4411706452847</v>
      </c>
      <c r="I48" s="292">
        <v>5098.8381546063347</v>
      </c>
      <c r="J48" s="466">
        <v>4618.922712000819</v>
      </c>
      <c r="K48" s="292">
        <v>3980.2645236854305</v>
      </c>
      <c r="L48" s="466">
        <v>3670.7012926985785</v>
      </c>
      <c r="M48" s="291">
        <v>3593.9620794898633</v>
      </c>
      <c r="N48" s="292">
        <v>3847.6466560403919</v>
      </c>
      <c r="O48" s="466">
        <v>5240.7704692097795</v>
      </c>
      <c r="P48" s="292">
        <v>4928.5080138988114</v>
      </c>
      <c r="Q48" s="466">
        <v>3148.1234480634866</v>
      </c>
      <c r="R48" s="513">
        <v>2950.0749828132703</v>
      </c>
      <c r="S48" s="453" t="s">
        <v>233</v>
      </c>
      <c r="T48" s="454"/>
      <c r="U48" s="763" t="s">
        <v>234</v>
      </c>
      <c r="V48" s="764" t="s">
        <v>234</v>
      </c>
      <c r="W48" s="186"/>
    </row>
    <row r="49" spans="1:23" s="18" customFormat="1" ht="15" customHeight="1">
      <c r="A49" s="58" t="str">
        <f>Parameters!R46</f>
        <v>H50</v>
      </c>
      <c r="B49" s="290" t="s">
        <v>235</v>
      </c>
      <c r="C49" s="290"/>
      <c r="D49" s="753" t="s">
        <v>650</v>
      </c>
      <c r="E49" s="753"/>
      <c r="F49" s="291">
        <v>1116.2689683363026</v>
      </c>
      <c r="G49" s="292">
        <v>999.83468349052475</v>
      </c>
      <c r="H49" s="466">
        <v>872.67512836786193</v>
      </c>
      <c r="I49" s="292">
        <v>762.0173782926372</v>
      </c>
      <c r="J49" s="466">
        <v>666.40620336849474</v>
      </c>
      <c r="K49" s="292">
        <v>533.75411287041106</v>
      </c>
      <c r="L49" s="466">
        <v>473.34250756951013</v>
      </c>
      <c r="M49" s="291">
        <v>443.07550596750502</v>
      </c>
      <c r="N49" s="292">
        <v>468.66952669151607</v>
      </c>
      <c r="O49" s="466">
        <v>147.02304022097778</v>
      </c>
      <c r="P49" s="292">
        <v>78.770044457813668</v>
      </c>
      <c r="Q49" s="466">
        <v>13.323820711541886</v>
      </c>
      <c r="R49" s="513">
        <v>18.276544936254496</v>
      </c>
      <c r="S49" s="453" t="s">
        <v>235</v>
      </c>
      <c r="T49" s="454"/>
      <c r="U49" s="763" t="s">
        <v>133</v>
      </c>
      <c r="V49" s="764" t="s">
        <v>133</v>
      </c>
      <c r="W49" s="186"/>
    </row>
    <row r="50" spans="1:23" s="19" customFormat="1" ht="15" customHeight="1">
      <c r="A50" s="58" t="str">
        <f>Parameters!R47</f>
        <v>H51</v>
      </c>
      <c r="B50" s="290" t="s">
        <v>236</v>
      </c>
      <c r="C50" s="290"/>
      <c r="D50" s="753" t="s">
        <v>651</v>
      </c>
      <c r="E50" s="753"/>
      <c r="F50" s="291">
        <v>3362.4254615362465</v>
      </c>
      <c r="G50" s="292">
        <v>3062.6917818182192</v>
      </c>
      <c r="H50" s="466">
        <v>2684.3610796698545</v>
      </c>
      <c r="I50" s="292">
        <v>2403.1317140060414</v>
      </c>
      <c r="J50" s="466">
        <v>2186.1891456641242</v>
      </c>
      <c r="K50" s="292">
        <v>1817.1600921070954</v>
      </c>
      <c r="L50" s="466">
        <v>1715.3616232690915</v>
      </c>
      <c r="M50" s="291">
        <v>1615.7599685857692</v>
      </c>
      <c r="N50" s="292">
        <v>1671.5248666541806</v>
      </c>
      <c r="O50" s="466">
        <v>963.44655626072222</v>
      </c>
      <c r="P50" s="292">
        <v>974.94076106227135</v>
      </c>
      <c r="Q50" s="466">
        <v>982.58948949266835</v>
      </c>
      <c r="R50" s="513">
        <v>511.1299667279161</v>
      </c>
      <c r="S50" s="453" t="s">
        <v>236</v>
      </c>
      <c r="T50" s="454"/>
      <c r="U50" s="763" t="s">
        <v>134</v>
      </c>
      <c r="V50" s="764" t="s">
        <v>134</v>
      </c>
      <c r="W50" s="187"/>
    </row>
    <row r="51" spans="1:23" s="19" customFormat="1" ht="15" customHeight="1">
      <c r="A51" s="58" t="str">
        <f>Parameters!R48</f>
        <v>H52</v>
      </c>
      <c r="B51" s="290" t="s">
        <v>237</v>
      </c>
      <c r="C51" s="290"/>
      <c r="D51" s="753" t="s">
        <v>652</v>
      </c>
      <c r="E51" s="753"/>
      <c r="F51" s="291">
        <v>816.29758225149351</v>
      </c>
      <c r="G51" s="292">
        <v>711.06472860426334</v>
      </c>
      <c r="H51" s="466">
        <v>751.60795655401205</v>
      </c>
      <c r="I51" s="292">
        <v>676.98069543032773</v>
      </c>
      <c r="J51" s="466">
        <v>616.23957309336151</v>
      </c>
      <c r="K51" s="292">
        <v>517.42053251229265</v>
      </c>
      <c r="L51" s="466">
        <v>479.00146758534629</v>
      </c>
      <c r="M51" s="291">
        <v>473.61619988889623</v>
      </c>
      <c r="N51" s="292">
        <v>508.10345264812082</v>
      </c>
      <c r="O51" s="466">
        <v>528.59274807145255</v>
      </c>
      <c r="P51" s="292">
        <v>506.2505111826078</v>
      </c>
      <c r="Q51" s="466">
        <v>234.89527444615098</v>
      </c>
      <c r="R51" s="513">
        <v>249.04792365192415</v>
      </c>
      <c r="S51" s="453" t="s">
        <v>237</v>
      </c>
      <c r="T51" s="454"/>
      <c r="U51" s="763" t="s">
        <v>238</v>
      </c>
      <c r="V51" s="764" t="s">
        <v>238</v>
      </c>
      <c r="W51" s="187"/>
    </row>
    <row r="52" spans="1:23" s="19" customFormat="1" ht="15" customHeight="1">
      <c r="A52" s="58" t="str">
        <f>Parameters!R49</f>
        <v>H53</v>
      </c>
      <c r="B52" s="290" t="s">
        <v>239</v>
      </c>
      <c r="C52" s="290"/>
      <c r="D52" s="753" t="s">
        <v>653</v>
      </c>
      <c r="E52" s="753"/>
      <c r="F52" s="291">
        <v>329.09288775631302</v>
      </c>
      <c r="G52" s="292">
        <v>329.87015364628644</v>
      </c>
      <c r="H52" s="466">
        <v>313.41675816162069</v>
      </c>
      <c r="I52" s="292">
        <v>279.8629831233057</v>
      </c>
      <c r="J52" s="466">
        <v>254.22622012591955</v>
      </c>
      <c r="K52" s="292">
        <v>208.06056315228864</v>
      </c>
      <c r="L52" s="466">
        <v>182.76733709079497</v>
      </c>
      <c r="M52" s="291">
        <v>180.6830550864282</v>
      </c>
      <c r="N52" s="292">
        <v>188.83650468893228</v>
      </c>
      <c r="O52" s="466">
        <v>182.02419609877219</v>
      </c>
      <c r="P52" s="292">
        <v>151.06051091611528</v>
      </c>
      <c r="Q52" s="466">
        <v>119.4581087738984</v>
      </c>
      <c r="R52" s="513">
        <v>122.59965316001735</v>
      </c>
      <c r="S52" s="453" t="s">
        <v>239</v>
      </c>
      <c r="T52" s="454"/>
      <c r="U52" s="763" t="s">
        <v>240</v>
      </c>
      <c r="V52" s="764" t="s">
        <v>240</v>
      </c>
      <c r="W52" s="187"/>
    </row>
    <row r="53" spans="1:23" s="18" customFormat="1" ht="34.5" customHeight="1">
      <c r="A53" s="59" t="str">
        <f>Parameters!R50</f>
        <v>I</v>
      </c>
      <c r="B53" s="293" t="s">
        <v>132</v>
      </c>
      <c r="C53" s="293"/>
      <c r="D53" s="752" t="s">
        <v>654</v>
      </c>
      <c r="E53" s="752"/>
      <c r="F53" s="286">
        <v>1349.3662855038779</v>
      </c>
      <c r="G53" s="287">
        <v>1209.7396390098631</v>
      </c>
      <c r="H53" s="465">
        <v>1016.0736275923043</v>
      </c>
      <c r="I53" s="287">
        <v>887.43763205091659</v>
      </c>
      <c r="J53" s="465">
        <v>820.84306722769372</v>
      </c>
      <c r="K53" s="287">
        <v>679.24972048014411</v>
      </c>
      <c r="L53" s="465">
        <v>596.42465333471671</v>
      </c>
      <c r="M53" s="286">
        <v>593.26168852757121</v>
      </c>
      <c r="N53" s="287">
        <v>625.40626635287492</v>
      </c>
      <c r="O53" s="465">
        <v>646.66321169696687</v>
      </c>
      <c r="P53" s="287">
        <v>451.12610024659426</v>
      </c>
      <c r="Q53" s="465">
        <v>426.55810305709895</v>
      </c>
      <c r="R53" s="512">
        <v>424.38635834224266</v>
      </c>
      <c r="S53" s="455" t="s">
        <v>132</v>
      </c>
      <c r="T53" s="456"/>
      <c r="U53" s="761" t="s">
        <v>241</v>
      </c>
      <c r="V53" s="762" t="s">
        <v>241</v>
      </c>
      <c r="W53" s="186"/>
    </row>
    <row r="54" spans="1:23" s="18" customFormat="1" ht="21" customHeight="1">
      <c r="A54" s="59" t="str">
        <f>Parameters!R51</f>
        <v>J</v>
      </c>
      <c r="B54" s="293" t="s">
        <v>78</v>
      </c>
      <c r="C54" s="293"/>
      <c r="D54" s="752" t="s">
        <v>655</v>
      </c>
      <c r="E54" s="752"/>
      <c r="F54" s="286">
        <v>2422.2972620372302</v>
      </c>
      <c r="G54" s="287">
        <v>2238.5401866865486</v>
      </c>
      <c r="H54" s="465">
        <v>1880.0783391490579</v>
      </c>
      <c r="I54" s="287">
        <v>1657.0407305611211</v>
      </c>
      <c r="J54" s="465">
        <v>1491.82062737499</v>
      </c>
      <c r="K54" s="287">
        <v>1240.5079760616266</v>
      </c>
      <c r="L54" s="465">
        <v>1106.1326578626893</v>
      </c>
      <c r="M54" s="286">
        <v>1109.906474381407</v>
      </c>
      <c r="N54" s="287">
        <v>1152.9610254678046</v>
      </c>
      <c r="O54" s="465">
        <v>1169.4040996440581</v>
      </c>
      <c r="P54" s="287">
        <v>1487.7374882745551</v>
      </c>
      <c r="Q54" s="465">
        <v>1619.5455128496487</v>
      </c>
      <c r="R54" s="512">
        <v>1524.2657756620588</v>
      </c>
      <c r="S54" s="455" t="s">
        <v>78</v>
      </c>
      <c r="T54" s="456"/>
      <c r="U54" s="761" t="s">
        <v>77</v>
      </c>
      <c r="V54" s="762" t="s">
        <v>77</v>
      </c>
      <c r="W54" s="186"/>
    </row>
    <row r="55" spans="1:23" s="18" customFormat="1" ht="37.5" customHeight="1">
      <c r="A55" s="60" t="str">
        <f>Parameters!R52</f>
        <v>J58-J60</v>
      </c>
      <c r="B55" s="294" t="s">
        <v>69</v>
      </c>
      <c r="C55" s="294"/>
      <c r="D55" s="754" t="s">
        <v>656</v>
      </c>
      <c r="E55" s="754"/>
      <c r="F55" s="295">
        <v>790.95375366962219</v>
      </c>
      <c r="G55" s="296">
        <v>765.73799696409412</v>
      </c>
      <c r="H55" s="467">
        <v>634.51506130575092</v>
      </c>
      <c r="I55" s="296">
        <v>535.15454522932384</v>
      </c>
      <c r="J55" s="467">
        <v>476.1145249758012</v>
      </c>
      <c r="K55" s="296">
        <v>381.13350981017061</v>
      </c>
      <c r="L55" s="467">
        <v>332.05311624487297</v>
      </c>
      <c r="M55" s="295">
        <v>315.22967840521932</v>
      </c>
      <c r="N55" s="296">
        <v>285.90334952025034</v>
      </c>
      <c r="O55" s="467">
        <v>288.75379640664261</v>
      </c>
      <c r="P55" s="296">
        <v>328.27752846764605</v>
      </c>
      <c r="Q55" s="467">
        <v>313.2495557515021</v>
      </c>
      <c r="R55" s="622">
        <v>286.0179598465715</v>
      </c>
      <c r="S55" s="457" t="s">
        <v>69</v>
      </c>
      <c r="T55" s="458"/>
      <c r="U55" s="768" t="s">
        <v>68</v>
      </c>
      <c r="V55" s="769" t="s">
        <v>68</v>
      </c>
      <c r="W55" s="186"/>
    </row>
    <row r="56" spans="1:23" s="19" customFormat="1" ht="15" customHeight="1">
      <c r="A56" s="58" t="str">
        <f>Parameters!R53</f>
        <v>J58</v>
      </c>
      <c r="B56" s="290" t="s">
        <v>242</v>
      </c>
      <c r="C56" s="290"/>
      <c r="D56" s="753" t="s">
        <v>584</v>
      </c>
      <c r="E56" s="753"/>
      <c r="F56" s="291">
        <v>304.72056538819805</v>
      </c>
      <c r="G56" s="292">
        <v>310.51942687473877</v>
      </c>
      <c r="H56" s="466">
        <v>266.42957816326305</v>
      </c>
      <c r="I56" s="292">
        <v>219.90814866186545</v>
      </c>
      <c r="J56" s="466">
        <v>198.13062027319782</v>
      </c>
      <c r="K56" s="292">
        <v>157.85986956254848</v>
      </c>
      <c r="L56" s="466">
        <v>139.01768372137707</v>
      </c>
      <c r="M56" s="291">
        <v>130.28493915751585</v>
      </c>
      <c r="N56" s="292">
        <v>131.2425520636408</v>
      </c>
      <c r="O56" s="466">
        <v>129.15732966455082</v>
      </c>
      <c r="P56" s="292">
        <v>154.89502915263381</v>
      </c>
      <c r="Q56" s="466">
        <v>146.50975288394659</v>
      </c>
      <c r="R56" s="513">
        <v>135.33280352439417</v>
      </c>
      <c r="S56" s="453" t="s">
        <v>242</v>
      </c>
      <c r="T56" s="454"/>
      <c r="U56" s="763" t="s">
        <v>243</v>
      </c>
      <c r="V56" s="764" t="s">
        <v>243</v>
      </c>
      <c r="W56" s="187"/>
    </row>
    <row r="57" spans="1:23" s="19" customFormat="1" ht="37.5" customHeight="1">
      <c r="A57" s="58" t="str">
        <f>Parameters!R54</f>
        <v>J59_J60</v>
      </c>
      <c r="B57" s="290" t="s">
        <v>244</v>
      </c>
      <c r="C57" s="290"/>
      <c r="D57" s="753" t="s">
        <v>657</v>
      </c>
      <c r="E57" s="753"/>
      <c r="F57" s="291">
        <v>486.23318828142413</v>
      </c>
      <c r="G57" s="292">
        <v>455.2185700893553</v>
      </c>
      <c r="H57" s="466">
        <v>368.08548314248776</v>
      </c>
      <c r="I57" s="292">
        <v>315.24639656745825</v>
      </c>
      <c r="J57" s="466">
        <v>277.98390470260335</v>
      </c>
      <c r="K57" s="292">
        <v>223.27364024762215</v>
      </c>
      <c r="L57" s="466">
        <v>193.03543252349593</v>
      </c>
      <c r="M57" s="291">
        <v>184.94473924770344</v>
      </c>
      <c r="N57" s="292">
        <v>154.66079745660957</v>
      </c>
      <c r="O57" s="466">
        <v>159.59646674209182</v>
      </c>
      <c r="P57" s="292">
        <v>173.38249931501232</v>
      </c>
      <c r="Q57" s="466">
        <v>166.73980286755548</v>
      </c>
      <c r="R57" s="513">
        <v>150.68515632217736</v>
      </c>
      <c r="S57" s="453" t="s">
        <v>244</v>
      </c>
      <c r="T57" s="454"/>
      <c r="U57" s="763" t="s">
        <v>245</v>
      </c>
      <c r="V57" s="764" t="s">
        <v>245</v>
      </c>
      <c r="W57" s="187"/>
    </row>
    <row r="58" spans="1:23" s="19" customFormat="1" ht="15" customHeight="1">
      <c r="A58" s="60" t="str">
        <f>Parameters!R55</f>
        <v>J61</v>
      </c>
      <c r="B58" s="294" t="s">
        <v>246</v>
      </c>
      <c r="C58" s="294"/>
      <c r="D58" s="754" t="s">
        <v>658</v>
      </c>
      <c r="E58" s="754"/>
      <c r="F58" s="295">
        <v>833.4033558618072</v>
      </c>
      <c r="G58" s="296">
        <v>730.27387828253757</v>
      </c>
      <c r="H58" s="467">
        <v>590.60540694816279</v>
      </c>
      <c r="I58" s="296">
        <v>512.77313358782123</v>
      </c>
      <c r="J58" s="467">
        <v>445.28693635196475</v>
      </c>
      <c r="K58" s="296">
        <v>417.86587141779779</v>
      </c>
      <c r="L58" s="467">
        <v>364.37894542851262</v>
      </c>
      <c r="M58" s="295">
        <v>356.80415992089422</v>
      </c>
      <c r="N58" s="296">
        <v>384.15457442317</v>
      </c>
      <c r="O58" s="467">
        <v>382.43152015486265</v>
      </c>
      <c r="P58" s="296">
        <v>437.78929942392119</v>
      </c>
      <c r="Q58" s="467">
        <v>498.35936196461978</v>
      </c>
      <c r="R58" s="622">
        <v>461.92601120630013</v>
      </c>
      <c r="S58" s="457" t="s">
        <v>246</v>
      </c>
      <c r="T58" s="458"/>
      <c r="U58" s="768" t="s">
        <v>247</v>
      </c>
      <c r="V58" s="769" t="s">
        <v>247</v>
      </c>
      <c r="W58" s="187"/>
    </row>
    <row r="59" spans="1:23" s="18" customFormat="1" ht="37.5" customHeight="1">
      <c r="A59" s="60" t="str">
        <f>Parameters!R56</f>
        <v>J62_J63</v>
      </c>
      <c r="B59" s="294" t="s">
        <v>249</v>
      </c>
      <c r="C59" s="294"/>
      <c r="D59" s="754" t="s">
        <v>659</v>
      </c>
      <c r="E59" s="754"/>
      <c r="F59" s="295">
        <v>797.94015250580071</v>
      </c>
      <c r="G59" s="296">
        <v>742.52831143991727</v>
      </c>
      <c r="H59" s="467">
        <v>654.95787089514397</v>
      </c>
      <c r="I59" s="296">
        <v>609.11305174397626</v>
      </c>
      <c r="J59" s="467">
        <v>570.41916604722371</v>
      </c>
      <c r="K59" s="296">
        <v>441.50859483365821</v>
      </c>
      <c r="L59" s="467">
        <v>409.70059618930367</v>
      </c>
      <c r="M59" s="295">
        <v>437.87263605529336</v>
      </c>
      <c r="N59" s="296">
        <v>482.90310152438428</v>
      </c>
      <c r="O59" s="467">
        <v>498.21878308255282</v>
      </c>
      <c r="P59" s="296">
        <v>721.67066038298788</v>
      </c>
      <c r="Q59" s="467">
        <v>807.93659513352679</v>
      </c>
      <c r="R59" s="622">
        <v>776.32180460918732</v>
      </c>
      <c r="S59" s="457" t="s">
        <v>249</v>
      </c>
      <c r="T59" s="458"/>
      <c r="U59" s="768" t="s">
        <v>248</v>
      </c>
      <c r="V59" s="769" t="s">
        <v>248</v>
      </c>
      <c r="W59" s="186"/>
    </row>
    <row r="60" spans="1:23" s="18" customFormat="1" ht="20.25" customHeight="1">
      <c r="A60" s="59" t="str">
        <f>Parameters!R57</f>
        <v>K</v>
      </c>
      <c r="B60" s="293" t="s">
        <v>80</v>
      </c>
      <c r="C60" s="293"/>
      <c r="D60" s="752" t="s">
        <v>660</v>
      </c>
      <c r="E60" s="752"/>
      <c r="F60" s="286">
        <v>1374.0193500151638</v>
      </c>
      <c r="G60" s="287">
        <v>1281.1896398149318</v>
      </c>
      <c r="H60" s="465">
        <v>1181.723459870303</v>
      </c>
      <c r="I60" s="287">
        <v>1076.0922028918758</v>
      </c>
      <c r="J60" s="465">
        <v>992.36249583196775</v>
      </c>
      <c r="K60" s="287">
        <v>841.19530287782129</v>
      </c>
      <c r="L60" s="465">
        <v>760.93294789362085</v>
      </c>
      <c r="M60" s="286">
        <v>755.53370833234214</v>
      </c>
      <c r="N60" s="287">
        <v>780.39170426311898</v>
      </c>
      <c r="O60" s="465">
        <v>734.05723930391457</v>
      </c>
      <c r="P60" s="287">
        <v>1214.7782644953911</v>
      </c>
      <c r="Q60" s="465">
        <v>1421.780108977945</v>
      </c>
      <c r="R60" s="512">
        <v>1305.6234095087002</v>
      </c>
      <c r="S60" s="455" t="s">
        <v>80</v>
      </c>
      <c r="T60" s="456"/>
      <c r="U60" s="761" t="s">
        <v>79</v>
      </c>
      <c r="V60" s="762" t="s">
        <v>79</v>
      </c>
      <c r="W60" s="186"/>
    </row>
    <row r="61" spans="1:23" s="19" customFormat="1" ht="15" customHeight="1">
      <c r="A61" s="58" t="str">
        <f>Parameters!R58</f>
        <v>K64</v>
      </c>
      <c r="B61" s="290" t="s">
        <v>250</v>
      </c>
      <c r="C61" s="290"/>
      <c r="D61" s="753" t="s">
        <v>661</v>
      </c>
      <c r="E61" s="753"/>
      <c r="F61" s="291">
        <v>848.46987452587166</v>
      </c>
      <c r="G61" s="292">
        <v>817.50912684516743</v>
      </c>
      <c r="H61" s="466">
        <v>767.96513927246895</v>
      </c>
      <c r="I61" s="292">
        <v>699.56142312503528</v>
      </c>
      <c r="J61" s="466">
        <v>646.1173335699724</v>
      </c>
      <c r="K61" s="292">
        <v>552.21972575887503</v>
      </c>
      <c r="L61" s="466">
        <v>505.72433760706872</v>
      </c>
      <c r="M61" s="291">
        <v>492.99225040721228</v>
      </c>
      <c r="N61" s="292">
        <v>504.111909757766</v>
      </c>
      <c r="O61" s="466">
        <v>464.52650427759261</v>
      </c>
      <c r="P61" s="292">
        <v>935.31754093734105</v>
      </c>
      <c r="Q61" s="466">
        <v>1101.7222755460057</v>
      </c>
      <c r="R61" s="513">
        <v>995.58672722949905</v>
      </c>
      <c r="S61" s="453" t="s">
        <v>250</v>
      </c>
      <c r="T61" s="454"/>
      <c r="U61" s="763" t="s">
        <v>251</v>
      </c>
      <c r="V61" s="764" t="s">
        <v>251</v>
      </c>
      <c r="W61" s="187"/>
    </row>
    <row r="62" spans="1:23" s="19" customFormat="1" ht="24.75" customHeight="1">
      <c r="A62" s="58" t="str">
        <f>Parameters!R59</f>
        <v>K65</v>
      </c>
      <c r="B62" s="290" t="s">
        <v>253</v>
      </c>
      <c r="C62" s="290"/>
      <c r="D62" s="753" t="s">
        <v>662</v>
      </c>
      <c r="E62" s="753"/>
      <c r="F62" s="291">
        <v>195.46948562698958</v>
      </c>
      <c r="G62" s="292">
        <v>179.66759392861192</v>
      </c>
      <c r="H62" s="466">
        <v>153.59235800149011</v>
      </c>
      <c r="I62" s="292">
        <v>135.2956084951114</v>
      </c>
      <c r="J62" s="466">
        <v>122.15540109031743</v>
      </c>
      <c r="K62" s="292">
        <v>100.46600596220316</v>
      </c>
      <c r="L62" s="466">
        <v>83.883967268507149</v>
      </c>
      <c r="M62" s="291">
        <v>80.882614277949529</v>
      </c>
      <c r="N62" s="292">
        <v>77.231945900099845</v>
      </c>
      <c r="O62" s="466">
        <v>77.263712392591273</v>
      </c>
      <c r="P62" s="292">
        <v>48.432270240788071</v>
      </c>
      <c r="Q62" s="466">
        <v>30.70270794262683</v>
      </c>
      <c r="R62" s="513">
        <v>33.303104959047836</v>
      </c>
      <c r="S62" s="453" t="s">
        <v>253</v>
      </c>
      <c r="T62" s="454"/>
      <c r="U62" s="763" t="s">
        <v>252</v>
      </c>
      <c r="V62" s="764" t="s">
        <v>252</v>
      </c>
      <c r="W62" s="187"/>
    </row>
    <row r="63" spans="1:23" s="19" customFormat="1" ht="15" customHeight="1">
      <c r="A63" s="58" t="str">
        <f>Parameters!R60</f>
        <v>K66</v>
      </c>
      <c r="B63" s="290" t="s">
        <v>255</v>
      </c>
      <c r="C63" s="290"/>
      <c r="D63" s="753" t="s">
        <v>663</v>
      </c>
      <c r="E63" s="753"/>
      <c r="F63" s="291">
        <v>330.07998986230257</v>
      </c>
      <c r="G63" s="292">
        <v>284.01291904115249</v>
      </c>
      <c r="H63" s="466">
        <v>260.16596259634406</v>
      </c>
      <c r="I63" s="292">
        <v>241.23517127172931</v>
      </c>
      <c r="J63" s="466">
        <v>224.08976117167791</v>
      </c>
      <c r="K63" s="292">
        <v>188.50957115674305</v>
      </c>
      <c r="L63" s="466">
        <v>171.32464301804507</v>
      </c>
      <c r="M63" s="291">
        <v>181.6588436471803</v>
      </c>
      <c r="N63" s="292">
        <v>199.04784860525322</v>
      </c>
      <c r="O63" s="466">
        <v>192.26702263373059</v>
      </c>
      <c r="P63" s="292">
        <v>231.02845331726186</v>
      </c>
      <c r="Q63" s="466">
        <v>289.35512548931206</v>
      </c>
      <c r="R63" s="513">
        <v>276.73357732015324</v>
      </c>
      <c r="S63" s="453" t="s">
        <v>255</v>
      </c>
      <c r="T63" s="454"/>
      <c r="U63" s="763" t="s">
        <v>254</v>
      </c>
      <c r="V63" s="764" t="s">
        <v>254</v>
      </c>
      <c r="W63" s="187"/>
    </row>
    <row r="64" spans="1:23" s="19" customFormat="1" ht="20.25" customHeight="1">
      <c r="A64" s="59" t="str">
        <f>Parameters!R61</f>
        <v>L</v>
      </c>
      <c r="B64" s="293" t="s">
        <v>135</v>
      </c>
      <c r="C64" s="293"/>
      <c r="D64" s="752" t="s">
        <v>585</v>
      </c>
      <c r="E64" s="752"/>
      <c r="F64" s="286">
        <v>1602.6310699988207</v>
      </c>
      <c r="G64" s="287">
        <v>1476.2944758485316</v>
      </c>
      <c r="H64" s="465">
        <v>1247.617680175907</v>
      </c>
      <c r="I64" s="287">
        <v>1087.016001902477</v>
      </c>
      <c r="J64" s="465">
        <v>963.17595791766666</v>
      </c>
      <c r="K64" s="287">
        <v>796.76574766925182</v>
      </c>
      <c r="L64" s="465">
        <v>692.24081796811129</v>
      </c>
      <c r="M64" s="286">
        <v>670.90987993332089</v>
      </c>
      <c r="N64" s="287">
        <v>686.04785977513518</v>
      </c>
      <c r="O64" s="465">
        <v>673.47157320160261</v>
      </c>
      <c r="P64" s="287">
        <v>500.96224766160316</v>
      </c>
      <c r="Q64" s="465">
        <v>499.69151454964532</v>
      </c>
      <c r="R64" s="512">
        <v>482.73442802717636</v>
      </c>
      <c r="S64" s="455" t="s">
        <v>135</v>
      </c>
      <c r="T64" s="456"/>
      <c r="U64" s="761" t="s">
        <v>116</v>
      </c>
      <c r="V64" s="762" t="s">
        <v>116</v>
      </c>
      <c r="W64" s="187"/>
    </row>
    <row r="65" spans="1:23" s="19" customFormat="1" ht="21" customHeight="1">
      <c r="A65" s="59" t="str">
        <f>Parameters!R63</f>
        <v>M</v>
      </c>
      <c r="B65" s="293" t="s">
        <v>81</v>
      </c>
      <c r="C65" s="293"/>
      <c r="D65" s="752" t="s">
        <v>586</v>
      </c>
      <c r="E65" s="752"/>
      <c r="F65" s="295">
        <v>9989.6574264628234</v>
      </c>
      <c r="G65" s="296">
        <v>9012.6655709762636</v>
      </c>
      <c r="H65" s="467">
        <v>7190.5618987940052</v>
      </c>
      <c r="I65" s="296">
        <v>6189.5890674437478</v>
      </c>
      <c r="J65" s="467">
        <v>5432.5250172625738</v>
      </c>
      <c r="K65" s="296">
        <v>4398.9008177192281</v>
      </c>
      <c r="L65" s="467">
        <v>3727.1127808417536</v>
      </c>
      <c r="M65" s="295">
        <v>3529.1283554077331</v>
      </c>
      <c r="N65" s="296">
        <v>3484.1718021324687</v>
      </c>
      <c r="O65" s="467">
        <v>3484.6143208890167</v>
      </c>
      <c r="P65" s="296">
        <v>1973.2468606186094</v>
      </c>
      <c r="Q65" s="467">
        <v>1487.0207079527031</v>
      </c>
      <c r="R65" s="622">
        <v>1486.3359703312394</v>
      </c>
      <c r="S65" s="455" t="s">
        <v>81</v>
      </c>
      <c r="T65" s="456"/>
      <c r="U65" s="761" t="s">
        <v>82</v>
      </c>
      <c r="V65" s="762" t="s">
        <v>82</v>
      </c>
      <c r="W65" s="187"/>
    </row>
    <row r="66" spans="1:23" s="19" customFormat="1" ht="54.75" customHeight="1">
      <c r="A66" s="60" t="str">
        <f>Parameters!R64</f>
        <v>M69-M71</v>
      </c>
      <c r="B66" s="294" t="s">
        <v>71</v>
      </c>
      <c r="C66" s="294"/>
      <c r="D66" s="754" t="s">
        <v>587</v>
      </c>
      <c r="E66" s="754"/>
      <c r="F66" s="291">
        <v>7402.5934398950503</v>
      </c>
      <c r="G66" s="292">
        <v>6664.5139218310151</v>
      </c>
      <c r="H66" s="466">
        <v>5294.4406927627451</v>
      </c>
      <c r="I66" s="292">
        <v>4542.5731727117354</v>
      </c>
      <c r="J66" s="466">
        <v>3985.1601818754416</v>
      </c>
      <c r="K66" s="292">
        <v>3235.9417203083613</v>
      </c>
      <c r="L66" s="466">
        <v>2736.4387037688857</v>
      </c>
      <c r="M66" s="291">
        <v>2566.4204273744654</v>
      </c>
      <c r="N66" s="292">
        <v>2528.1045888097738</v>
      </c>
      <c r="O66" s="466">
        <v>2515.0438017189986</v>
      </c>
      <c r="P66" s="292">
        <v>1358.5397298823355</v>
      </c>
      <c r="Q66" s="466">
        <v>876.17203916321864</v>
      </c>
      <c r="R66" s="513">
        <v>895.19298402929712</v>
      </c>
      <c r="S66" s="457" t="s">
        <v>71</v>
      </c>
      <c r="T66" s="458"/>
      <c r="U66" s="768" t="s">
        <v>70</v>
      </c>
      <c r="V66" s="769" t="s">
        <v>70</v>
      </c>
      <c r="W66" s="187"/>
    </row>
    <row r="67" spans="1:23" s="18" customFormat="1" ht="24.75" customHeight="1">
      <c r="A67" s="58" t="str">
        <f>Parameters!R65</f>
        <v>M69_M70</v>
      </c>
      <c r="B67" s="290" t="s">
        <v>258</v>
      </c>
      <c r="C67" s="290"/>
      <c r="D67" s="753" t="s">
        <v>588</v>
      </c>
      <c r="E67" s="753"/>
      <c r="F67" s="291">
        <v>4462.7124471770849</v>
      </c>
      <c r="G67" s="292">
        <v>4025.7610763514704</v>
      </c>
      <c r="H67" s="466">
        <v>3223.3312363458199</v>
      </c>
      <c r="I67" s="292">
        <v>2754.2548277060455</v>
      </c>
      <c r="J67" s="466">
        <v>2435.7737016035376</v>
      </c>
      <c r="K67" s="292">
        <v>2006.9817890320371</v>
      </c>
      <c r="L67" s="466">
        <v>1716.5490307302528</v>
      </c>
      <c r="M67" s="291">
        <v>1621.6793942614422</v>
      </c>
      <c r="N67" s="292">
        <v>1623.7312351068113</v>
      </c>
      <c r="O67" s="466">
        <v>1614.0879688411583</v>
      </c>
      <c r="P67" s="292">
        <v>854.47632225547795</v>
      </c>
      <c r="Q67" s="466">
        <v>532.52690095113701</v>
      </c>
      <c r="R67" s="513">
        <v>558.99967946023366</v>
      </c>
      <c r="S67" s="453" t="s">
        <v>258</v>
      </c>
      <c r="T67" s="454"/>
      <c r="U67" s="763" t="s">
        <v>257</v>
      </c>
      <c r="V67" s="764" t="s">
        <v>257</v>
      </c>
      <c r="W67" s="186"/>
    </row>
    <row r="68" spans="1:23" s="18" customFormat="1" ht="15" customHeight="1">
      <c r="A68" s="58" t="str">
        <f>Parameters!R66</f>
        <v>M71</v>
      </c>
      <c r="B68" s="290" t="s">
        <v>260</v>
      </c>
      <c r="C68" s="290"/>
      <c r="D68" s="753" t="s">
        <v>589</v>
      </c>
      <c r="E68" s="753"/>
      <c r="F68" s="295">
        <v>2281.5852542232478</v>
      </c>
      <c r="G68" s="296">
        <v>2060.1624973050425</v>
      </c>
      <c r="H68" s="467">
        <v>1641.5794548564591</v>
      </c>
      <c r="I68" s="296">
        <v>1435.4878626796151</v>
      </c>
      <c r="J68" s="467">
        <v>1248.8660753442994</v>
      </c>
      <c r="K68" s="296">
        <v>994.76714713198464</v>
      </c>
      <c r="L68" s="467">
        <v>837.11775519199796</v>
      </c>
      <c r="M68" s="295">
        <v>783.75123833708972</v>
      </c>
      <c r="N68" s="296">
        <v>760.69719376215744</v>
      </c>
      <c r="O68" s="467">
        <v>759.66305218938396</v>
      </c>
      <c r="P68" s="296">
        <v>461.44102767897573</v>
      </c>
      <c r="Q68" s="467">
        <v>343.6451382120818</v>
      </c>
      <c r="R68" s="622">
        <v>336.19330456906363</v>
      </c>
      <c r="S68" s="453" t="s">
        <v>260</v>
      </c>
      <c r="T68" s="454"/>
      <c r="U68" s="763" t="s">
        <v>259</v>
      </c>
      <c r="V68" s="764" t="s">
        <v>259</v>
      </c>
      <c r="W68" s="186"/>
    </row>
    <row r="69" spans="1:23" s="18" customFormat="1" ht="15" customHeight="1">
      <c r="A69" s="60" t="str">
        <f>Parameters!R67</f>
        <v>M72</v>
      </c>
      <c r="B69" s="294" t="s">
        <v>261</v>
      </c>
      <c r="C69" s="294"/>
      <c r="D69" s="754" t="s">
        <v>590</v>
      </c>
      <c r="E69" s="754"/>
      <c r="F69" s="295">
        <v>871.10296618091434</v>
      </c>
      <c r="G69" s="296">
        <v>783.35540085558921</v>
      </c>
      <c r="H69" s="467">
        <v>634.67705970106863</v>
      </c>
      <c r="I69" s="296">
        <v>541.27543747014352</v>
      </c>
      <c r="J69" s="467">
        <v>478.18931634472358</v>
      </c>
      <c r="K69" s="296">
        <v>387.82384116123831</v>
      </c>
      <c r="L69" s="467">
        <v>323.39328411455909</v>
      </c>
      <c r="M69" s="295">
        <v>305.60854347020745</v>
      </c>
      <c r="N69" s="296">
        <v>299.30622264821898</v>
      </c>
      <c r="O69" s="467">
        <v>302.30907511448157</v>
      </c>
      <c r="P69" s="296">
        <v>182.78778127877132</v>
      </c>
      <c r="Q69" s="467">
        <v>187.45715834451295</v>
      </c>
      <c r="R69" s="622">
        <v>180.63374762102973</v>
      </c>
      <c r="S69" s="457" t="s">
        <v>261</v>
      </c>
      <c r="T69" s="458"/>
      <c r="U69" s="768" t="s">
        <v>262</v>
      </c>
      <c r="V69" s="769" t="s">
        <v>262</v>
      </c>
      <c r="W69" s="186"/>
    </row>
    <row r="70" spans="1:23" s="18" customFormat="1" ht="25.5" customHeight="1">
      <c r="A70" s="60" t="str">
        <f>Parameters!R68</f>
        <v>M73-M75</v>
      </c>
      <c r="B70" s="294" t="s">
        <v>73</v>
      </c>
      <c r="C70" s="294"/>
      <c r="D70" s="754" t="s">
        <v>591</v>
      </c>
      <c r="E70" s="754"/>
      <c r="F70" s="291">
        <v>2374.2567588815768</v>
      </c>
      <c r="G70" s="292">
        <v>2143.3865964641604</v>
      </c>
      <c r="H70" s="466">
        <v>1690.9741478906569</v>
      </c>
      <c r="I70" s="292">
        <v>1458.570939587943</v>
      </c>
      <c r="J70" s="466">
        <v>1269.6959239700132</v>
      </c>
      <c r="K70" s="292">
        <v>1009.3280403939684</v>
      </c>
      <c r="L70" s="466">
        <v>850.0527108049439</v>
      </c>
      <c r="M70" s="291">
        <v>818.08917933899374</v>
      </c>
      <c r="N70" s="292">
        <v>800.43715061528121</v>
      </c>
      <c r="O70" s="466">
        <v>808.55422474399234</v>
      </c>
      <c r="P70" s="292">
        <v>474.5417294053841</v>
      </c>
      <c r="Q70" s="466">
        <v>423.39151044497163</v>
      </c>
      <c r="R70" s="513">
        <v>410.50923868091218</v>
      </c>
      <c r="S70" s="457" t="s">
        <v>73</v>
      </c>
      <c r="T70" s="458"/>
      <c r="U70" s="768" t="s">
        <v>72</v>
      </c>
      <c r="V70" s="769" t="s">
        <v>72</v>
      </c>
      <c r="W70" s="186"/>
    </row>
    <row r="71" spans="1:23" s="18" customFormat="1" ht="15" customHeight="1">
      <c r="A71" s="58" t="str">
        <f>Parameters!R69</f>
        <v>M73</v>
      </c>
      <c r="B71" s="290" t="s">
        <v>263</v>
      </c>
      <c r="C71" s="290"/>
      <c r="D71" s="753" t="s">
        <v>592</v>
      </c>
      <c r="E71" s="753"/>
      <c r="F71" s="291">
        <v>1340.2979288263641</v>
      </c>
      <c r="G71" s="292">
        <v>1209.2055015809831</v>
      </c>
      <c r="H71" s="466">
        <v>959.28988570487832</v>
      </c>
      <c r="I71" s="292">
        <v>823.82641404016931</v>
      </c>
      <c r="J71" s="466">
        <v>712.55733000668124</v>
      </c>
      <c r="K71" s="292">
        <v>567.76902161433316</v>
      </c>
      <c r="L71" s="466">
        <v>475.87355437168139</v>
      </c>
      <c r="M71" s="291">
        <v>455.69034898284463</v>
      </c>
      <c r="N71" s="292">
        <v>443.12575932474061</v>
      </c>
      <c r="O71" s="466">
        <v>440.8128588978991</v>
      </c>
      <c r="P71" s="292">
        <v>285.86237165616808</v>
      </c>
      <c r="Q71" s="466">
        <v>321.31379220376846</v>
      </c>
      <c r="R71" s="513">
        <v>301.46371352969135</v>
      </c>
      <c r="S71" s="453" t="s">
        <v>263</v>
      </c>
      <c r="T71" s="454"/>
      <c r="U71" s="763" t="s">
        <v>264</v>
      </c>
      <c r="V71" s="764" t="s">
        <v>264</v>
      </c>
      <c r="W71" s="186"/>
    </row>
    <row r="72" spans="1:23" s="19" customFormat="1" ht="15" customHeight="1">
      <c r="A72" s="58" t="str">
        <f>Parameters!R70</f>
        <v>M74_M75</v>
      </c>
      <c r="B72" s="290" t="s">
        <v>266</v>
      </c>
      <c r="C72" s="290"/>
      <c r="D72" s="753" t="s">
        <v>593</v>
      </c>
      <c r="E72" s="753"/>
      <c r="F72" s="286">
        <v>1033.9588300552132</v>
      </c>
      <c r="G72" s="287">
        <v>934.18109488317782</v>
      </c>
      <c r="H72" s="465">
        <v>731.68426218577883</v>
      </c>
      <c r="I72" s="287">
        <v>634.74452554777372</v>
      </c>
      <c r="J72" s="465">
        <v>557.13859396333214</v>
      </c>
      <c r="K72" s="287">
        <v>441.55901877963521</v>
      </c>
      <c r="L72" s="465">
        <v>374.17915643326256</v>
      </c>
      <c r="M72" s="286">
        <v>362.39883035614918</v>
      </c>
      <c r="N72" s="287">
        <v>357.31139129054054</v>
      </c>
      <c r="O72" s="465">
        <v>367.74136584609317</v>
      </c>
      <c r="P72" s="287">
        <v>188.67935774921602</v>
      </c>
      <c r="Q72" s="465">
        <v>102.07771824120313</v>
      </c>
      <c r="R72" s="512">
        <v>109.04552515122082</v>
      </c>
      <c r="S72" s="453" t="s">
        <v>266</v>
      </c>
      <c r="T72" s="454"/>
      <c r="U72" s="763" t="s">
        <v>265</v>
      </c>
      <c r="V72" s="764" t="s">
        <v>265</v>
      </c>
      <c r="W72" s="187"/>
    </row>
    <row r="73" spans="1:23" s="19" customFormat="1" ht="33.75" customHeight="1">
      <c r="A73" s="59" t="str">
        <f>Parameters!R71</f>
        <v>N</v>
      </c>
      <c r="B73" s="293" t="s">
        <v>83</v>
      </c>
      <c r="C73" s="293"/>
      <c r="D73" s="752" t="s">
        <v>594</v>
      </c>
      <c r="E73" s="752"/>
      <c r="F73" s="291">
        <v>1529.0100850182228</v>
      </c>
      <c r="G73" s="292">
        <v>1453.8959370648356</v>
      </c>
      <c r="H73" s="466">
        <v>1405.4197482737304</v>
      </c>
      <c r="I73" s="292">
        <v>1255.5644097143152</v>
      </c>
      <c r="J73" s="466">
        <v>1175.2823163268013</v>
      </c>
      <c r="K73" s="292">
        <v>1021.9002324218704</v>
      </c>
      <c r="L73" s="466">
        <v>946.14924921813076</v>
      </c>
      <c r="M73" s="291">
        <v>1011.2258419304748</v>
      </c>
      <c r="N73" s="292">
        <v>1116.6100076848602</v>
      </c>
      <c r="O73" s="466">
        <v>1105.8548012598658</v>
      </c>
      <c r="P73" s="292">
        <v>1423.242779858813</v>
      </c>
      <c r="Q73" s="466">
        <v>1991.662425562726</v>
      </c>
      <c r="R73" s="513">
        <v>1876.4590122752761</v>
      </c>
      <c r="S73" s="455" t="s">
        <v>83</v>
      </c>
      <c r="T73" s="456"/>
      <c r="U73" s="761" t="s">
        <v>84</v>
      </c>
      <c r="V73" s="762" t="s">
        <v>84</v>
      </c>
      <c r="W73" s="187"/>
    </row>
    <row r="74" spans="1:23" s="19" customFormat="1" ht="15" customHeight="1">
      <c r="A74" s="58" t="str">
        <f>Parameters!R72</f>
        <v>N77</v>
      </c>
      <c r="B74" s="290" t="s">
        <v>268</v>
      </c>
      <c r="C74" s="290"/>
      <c r="D74" s="753" t="s">
        <v>595</v>
      </c>
      <c r="E74" s="753"/>
      <c r="F74" s="291">
        <v>295.32340615043864</v>
      </c>
      <c r="G74" s="292">
        <v>263.32286278147035</v>
      </c>
      <c r="H74" s="466">
        <v>220.8010648913118</v>
      </c>
      <c r="I74" s="292">
        <v>187.79104489545813</v>
      </c>
      <c r="J74" s="466">
        <v>169.93900133819264</v>
      </c>
      <c r="K74" s="292">
        <v>134.42023890521128</v>
      </c>
      <c r="L74" s="466">
        <v>117.00554918204257</v>
      </c>
      <c r="M74" s="291">
        <v>116.97124660401202</v>
      </c>
      <c r="N74" s="292">
        <v>116.72082433974546</v>
      </c>
      <c r="O74" s="466">
        <v>121.38152210715801</v>
      </c>
      <c r="P74" s="292">
        <v>320.8121007769488</v>
      </c>
      <c r="Q74" s="466">
        <v>660.95064772115893</v>
      </c>
      <c r="R74" s="513">
        <v>589.99268104617113</v>
      </c>
      <c r="S74" s="453" t="s">
        <v>268</v>
      </c>
      <c r="T74" s="454"/>
      <c r="U74" s="763" t="s">
        <v>267</v>
      </c>
      <c r="V74" s="764" t="s">
        <v>267</v>
      </c>
      <c r="W74" s="187"/>
    </row>
    <row r="75" spans="1:23" s="19" customFormat="1" ht="15" customHeight="1">
      <c r="A75" s="58" t="str">
        <f>Parameters!R73</f>
        <v>N78</v>
      </c>
      <c r="B75" s="290" t="s">
        <v>269</v>
      </c>
      <c r="C75" s="290"/>
      <c r="D75" s="753" t="s">
        <v>596</v>
      </c>
      <c r="E75" s="753"/>
      <c r="F75" s="291">
        <v>227.80633623060208</v>
      </c>
      <c r="G75" s="292">
        <v>219.67701843795163</v>
      </c>
      <c r="H75" s="466">
        <v>241.05661903363415</v>
      </c>
      <c r="I75" s="292">
        <v>254.68128420790981</v>
      </c>
      <c r="J75" s="466">
        <v>258.90497113233056</v>
      </c>
      <c r="K75" s="292">
        <v>252.11033759278567</v>
      </c>
      <c r="L75" s="466">
        <v>271.15629101819309</v>
      </c>
      <c r="M75" s="291">
        <v>308.76849964824549</v>
      </c>
      <c r="N75" s="292">
        <v>344.48246226447776</v>
      </c>
      <c r="O75" s="466">
        <v>330.85970548522488</v>
      </c>
      <c r="P75" s="292">
        <v>284.14934285776815</v>
      </c>
      <c r="Q75" s="466">
        <v>259.67230231821713</v>
      </c>
      <c r="R75" s="513">
        <v>266.4372324957526</v>
      </c>
      <c r="S75" s="453" t="s">
        <v>269</v>
      </c>
      <c r="T75" s="454"/>
      <c r="U75" s="763" t="s">
        <v>270</v>
      </c>
      <c r="V75" s="764" t="s">
        <v>270</v>
      </c>
      <c r="W75" s="187"/>
    </row>
    <row r="76" spans="1:23" s="19" customFormat="1" ht="25.5" customHeight="1">
      <c r="A76" s="58" t="str">
        <f>Parameters!R74</f>
        <v>N79</v>
      </c>
      <c r="B76" s="290" t="s">
        <v>272</v>
      </c>
      <c r="C76" s="290"/>
      <c r="D76" s="753" t="s">
        <v>597</v>
      </c>
      <c r="E76" s="753"/>
      <c r="F76" s="291">
        <v>91.774760308205458</v>
      </c>
      <c r="G76" s="292">
        <v>86.013486345938773</v>
      </c>
      <c r="H76" s="466">
        <v>78.298699285957738</v>
      </c>
      <c r="I76" s="292">
        <v>65.274221420927731</v>
      </c>
      <c r="J76" s="466">
        <v>61.977002147669516</v>
      </c>
      <c r="K76" s="292">
        <v>46.398196664040569</v>
      </c>
      <c r="L76" s="466">
        <v>42.056669874000683</v>
      </c>
      <c r="M76" s="291">
        <v>42.877711682825833</v>
      </c>
      <c r="N76" s="292">
        <v>48.112585597022893</v>
      </c>
      <c r="O76" s="466">
        <v>45.226233106806248</v>
      </c>
      <c r="P76" s="292">
        <v>40.116076145699068</v>
      </c>
      <c r="Q76" s="466">
        <v>40.630872390855963</v>
      </c>
      <c r="R76" s="513">
        <v>37.015920314123477</v>
      </c>
      <c r="S76" s="453" t="s">
        <v>272</v>
      </c>
      <c r="T76" s="454"/>
      <c r="U76" s="763" t="s">
        <v>271</v>
      </c>
      <c r="V76" s="764" t="s">
        <v>271</v>
      </c>
      <c r="W76" s="187"/>
    </row>
    <row r="77" spans="1:23" s="19" customFormat="1" ht="54.75" customHeight="1">
      <c r="A77" s="58" t="str">
        <f>Parameters!R75</f>
        <v>N80-N82</v>
      </c>
      <c r="B77" s="290" t="s">
        <v>274</v>
      </c>
      <c r="C77" s="290"/>
      <c r="D77" s="753" t="s">
        <v>598</v>
      </c>
      <c r="E77" s="753"/>
      <c r="F77" s="286">
        <v>914.10558232897631</v>
      </c>
      <c r="G77" s="287">
        <v>884.88256949947493</v>
      </c>
      <c r="H77" s="465">
        <v>865.26336506282701</v>
      </c>
      <c r="I77" s="287">
        <v>747.8178591900197</v>
      </c>
      <c r="J77" s="465">
        <v>684.46134170860842</v>
      </c>
      <c r="K77" s="287">
        <v>588.97145925983295</v>
      </c>
      <c r="L77" s="465">
        <v>515.93073914389436</v>
      </c>
      <c r="M77" s="286">
        <v>542.60838399539136</v>
      </c>
      <c r="N77" s="287">
        <v>607.29413548361424</v>
      </c>
      <c r="O77" s="465">
        <v>608.38734056067665</v>
      </c>
      <c r="P77" s="287">
        <v>778.16526007839707</v>
      </c>
      <c r="Q77" s="465">
        <v>1030.4086031324935</v>
      </c>
      <c r="R77" s="512">
        <v>983.01317841922901</v>
      </c>
      <c r="S77" s="453" t="s">
        <v>274</v>
      </c>
      <c r="T77" s="454"/>
      <c r="U77" s="763" t="s">
        <v>273</v>
      </c>
      <c r="V77" s="764" t="s">
        <v>273</v>
      </c>
      <c r="W77" s="187"/>
    </row>
    <row r="78" spans="1:23" s="19" customFormat="1" ht="33.75" customHeight="1">
      <c r="A78" s="59" t="str">
        <f>Parameters!R76</f>
        <v>O</v>
      </c>
      <c r="B78" s="293" t="s">
        <v>138</v>
      </c>
      <c r="C78" s="293"/>
      <c r="D78" s="752" t="s">
        <v>599</v>
      </c>
      <c r="E78" s="752"/>
      <c r="F78" s="286">
        <v>3787.8699271391683</v>
      </c>
      <c r="G78" s="287">
        <v>3725.0145734153266</v>
      </c>
      <c r="H78" s="465">
        <v>3411.0256536729817</v>
      </c>
      <c r="I78" s="287">
        <v>3007.0554379717346</v>
      </c>
      <c r="J78" s="465">
        <v>2769.0149081748573</v>
      </c>
      <c r="K78" s="287">
        <v>2342.9961975189426</v>
      </c>
      <c r="L78" s="465">
        <v>2103.9535498511796</v>
      </c>
      <c r="M78" s="286">
        <v>2110.8405301989278</v>
      </c>
      <c r="N78" s="287">
        <v>2168.9122268197075</v>
      </c>
      <c r="O78" s="465">
        <v>2041.5276305188747</v>
      </c>
      <c r="P78" s="287">
        <v>2636.776581393166</v>
      </c>
      <c r="Q78" s="465">
        <v>2706.9451898267625</v>
      </c>
      <c r="R78" s="512">
        <v>2590.8227864937558</v>
      </c>
      <c r="S78" s="455" t="s">
        <v>138</v>
      </c>
      <c r="T78" s="456"/>
      <c r="U78" s="761" t="s">
        <v>136</v>
      </c>
      <c r="V78" s="762" t="s">
        <v>136</v>
      </c>
      <c r="W78" s="187"/>
    </row>
    <row r="79" spans="1:23" s="19" customFormat="1" ht="20.25" customHeight="1">
      <c r="A79" s="59" t="str">
        <f>Parameters!R77</f>
        <v>P</v>
      </c>
      <c r="B79" s="293" t="s">
        <v>295</v>
      </c>
      <c r="C79" s="293"/>
      <c r="D79" s="752" t="s">
        <v>600</v>
      </c>
      <c r="E79" s="752"/>
      <c r="F79" s="286">
        <v>2753.5966582044252</v>
      </c>
      <c r="G79" s="287">
        <v>2762.0205164470344</v>
      </c>
      <c r="H79" s="465">
        <v>2700.3399643176226</v>
      </c>
      <c r="I79" s="287">
        <v>2470.9649556239156</v>
      </c>
      <c r="J79" s="465">
        <v>2320.3354224811455</v>
      </c>
      <c r="K79" s="287">
        <v>2026.9114500169349</v>
      </c>
      <c r="L79" s="465">
        <v>1884.3180765101979</v>
      </c>
      <c r="M79" s="286">
        <v>1964.0638291024813</v>
      </c>
      <c r="N79" s="287">
        <v>2060.6448994460852</v>
      </c>
      <c r="O79" s="465">
        <v>1911.0277694606518</v>
      </c>
      <c r="P79" s="287">
        <v>1620.3081464261315</v>
      </c>
      <c r="Q79" s="465">
        <v>1311.8302008564415</v>
      </c>
      <c r="R79" s="512">
        <v>1412.5772516207812</v>
      </c>
      <c r="S79" s="455" t="s">
        <v>295</v>
      </c>
      <c r="T79" s="456"/>
      <c r="U79" s="761" t="s">
        <v>137</v>
      </c>
      <c r="V79" s="762" t="s">
        <v>137</v>
      </c>
      <c r="W79" s="187"/>
    </row>
    <row r="80" spans="1:23" s="19" customFormat="1" ht="20.25" customHeight="1">
      <c r="A80" s="59" t="str">
        <f>Parameters!R78</f>
        <v>Q</v>
      </c>
      <c r="B80" s="293" t="s">
        <v>85</v>
      </c>
      <c r="C80" s="293"/>
      <c r="D80" s="752" t="s">
        <v>601</v>
      </c>
      <c r="E80" s="752"/>
      <c r="F80" s="291">
        <v>3421.2882346791876</v>
      </c>
      <c r="G80" s="292">
        <v>3268.2062136968393</v>
      </c>
      <c r="H80" s="466">
        <v>2922.2616321822657</v>
      </c>
      <c r="I80" s="292">
        <v>2601.6073286298601</v>
      </c>
      <c r="J80" s="466">
        <v>2401.4565381130051</v>
      </c>
      <c r="K80" s="292">
        <v>2038.1397542692916</v>
      </c>
      <c r="L80" s="466">
        <v>1827.7739414620482</v>
      </c>
      <c r="M80" s="291">
        <v>1844.9825327468998</v>
      </c>
      <c r="N80" s="292">
        <v>1904.7522356460076</v>
      </c>
      <c r="O80" s="466">
        <v>1792.6294770025252</v>
      </c>
      <c r="P80" s="292">
        <v>1399.3582372385754</v>
      </c>
      <c r="Q80" s="466">
        <v>1265.0461669094623</v>
      </c>
      <c r="R80" s="513">
        <v>1319.8692728113883</v>
      </c>
      <c r="S80" s="455" t="s">
        <v>85</v>
      </c>
      <c r="T80" s="456"/>
      <c r="U80" s="761" t="s">
        <v>86</v>
      </c>
      <c r="V80" s="762" t="s">
        <v>86</v>
      </c>
      <c r="W80" s="187"/>
    </row>
    <row r="81" spans="1:23" s="19" customFormat="1" ht="14.25" customHeight="1">
      <c r="A81" s="58" t="str">
        <f>Parameters!R79</f>
        <v>Q86</v>
      </c>
      <c r="B81" s="290" t="s">
        <v>275</v>
      </c>
      <c r="C81" s="290"/>
      <c r="D81" s="753" t="s">
        <v>601</v>
      </c>
      <c r="E81" s="753"/>
      <c r="F81" s="291">
        <v>2599.3565268637658</v>
      </c>
      <c r="G81" s="292">
        <v>2489.4163109024198</v>
      </c>
      <c r="H81" s="466">
        <v>2230.5146855789894</v>
      </c>
      <c r="I81" s="292">
        <v>1990.5045777553266</v>
      </c>
      <c r="J81" s="466">
        <v>1835.6539420007032</v>
      </c>
      <c r="K81" s="292">
        <v>1561.97747941905</v>
      </c>
      <c r="L81" s="466">
        <v>1401.9103266476957</v>
      </c>
      <c r="M81" s="291">
        <v>1413.8300077982549</v>
      </c>
      <c r="N81" s="292">
        <v>1456.4700632349141</v>
      </c>
      <c r="O81" s="466">
        <v>1363.2745315027614</v>
      </c>
      <c r="P81" s="292">
        <v>1099.4367710472254</v>
      </c>
      <c r="Q81" s="466">
        <v>1058.9833871655301</v>
      </c>
      <c r="R81" s="513">
        <v>1095.5210044611995</v>
      </c>
      <c r="S81" s="453" t="s">
        <v>275</v>
      </c>
      <c r="T81" s="454"/>
      <c r="U81" s="763" t="s">
        <v>276</v>
      </c>
      <c r="V81" s="764" t="s">
        <v>276</v>
      </c>
      <c r="W81" s="187"/>
    </row>
    <row r="82" spans="1:23" s="19" customFormat="1" ht="14.25" customHeight="1">
      <c r="A82" s="58" t="str">
        <f>Parameters!R80</f>
        <v>Q87_Q88</v>
      </c>
      <c r="B82" s="290" t="s">
        <v>278</v>
      </c>
      <c r="C82" s="290"/>
      <c r="D82" s="753" t="s">
        <v>602</v>
      </c>
      <c r="E82" s="753"/>
      <c r="F82" s="286">
        <v>821.93170781542176</v>
      </c>
      <c r="G82" s="287">
        <v>778.78990279441905</v>
      </c>
      <c r="H82" s="465">
        <v>691.74694660327657</v>
      </c>
      <c r="I82" s="287">
        <v>611.10275087453397</v>
      </c>
      <c r="J82" s="465">
        <v>565.80259611230247</v>
      </c>
      <c r="K82" s="287">
        <v>476.16227485024189</v>
      </c>
      <c r="L82" s="465">
        <v>425.86361481435233</v>
      </c>
      <c r="M82" s="286">
        <v>431.1525249486445</v>
      </c>
      <c r="N82" s="287">
        <v>448.28217241109394</v>
      </c>
      <c r="O82" s="465">
        <v>429.35494549976369</v>
      </c>
      <c r="P82" s="287">
        <v>299.92146619134985</v>
      </c>
      <c r="Q82" s="465">
        <v>206.06277974393242</v>
      </c>
      <c r="R82" s="512">
        <v>224.34826835018882</v>
      </c>
      <c r="S82" s="453" t="s">
        <v>278</v>
      </c>
      <c r="T82" s="454"/>
      <c r="U82" s="763" t="s">
        <v>277</v>
      </c>
      <c r="V82" s="764" t="s">
        <v>277</v>
      </c>
      <c r="W82" s="187"/>
    </row>
    <row r="83" spans="1:23" s="19" customFormat="1" ht="20.25" customHeight="1">
      <c r="A83" s="59" t="str">
        <f>Parameters!R81</f>
        <v>R</v>
      </c>
      <c r="B83" s="293" t="s">
        <v>87</v>
      </c>
      <c r="C83" s="293"/>
      <c r="D83" s="752" t="s">
        <v>603</v>
      </c>
      <c r="E83" s="752"/>
      <c r="F83" s="291">
        <v>1551.8442385034746</v>
      </c>
      <c r="G83" s="292">
        <v>1431.1528009808751</v>
      </c>
      <c r="H83" s="466">
        <v>1217.7146319535443</v>
      </c>
      <c r="I83" s="292">
        <v>1073.016306895428</v>
      </c>
      <c r="J83" s="466">
        <v>940.27103195038228</v>
      </c>
      <c r="K83" s="292">
        <v>756.66526173192949</v>
      </c>
      <c r="L83" s="466">
        <v>663.36995018594848</v>
      </c>
      <c r="M83" s="291">
        <v>638.9572692097679</v>
      </c>
      <c r="N83" s="292">
        <v>648.39309736784185</v>
      </c>
      <c r="O83" s="466">
        <v>654.91573109255091</v>
      </c>
      <c r="P83" s="292">
        <v>484.81628805378233</v>
      </c>
      <c r="Q83" s="466">
        <v>316.60017017054474</v>
      </c>
      <c r="R83" s="513">
        <v>307.98813805039816</v>
      </c>
      <c r="S83" s="455" t="s">
        <v>87</v>
      </c>
      <c r="T83" s="456"/>
      <c r="U83" s="761" t="s">
        <v>88</v>
      </c>
      <c r="V83" s="762" t="s">
        <v>88</v>
      </c>
      <c r="W83" s="187"/>
    </row>
    <row r="84" spans="1:23" s="19" customFormat="1" ht="37.5" customHeight="1">
      <c r="A84" s="58" t="str">
        <f>Parameters!R82</f>
        <v>R90-R92</v>
      </c>
      <c r="B84" s="290" t="s">
        <v>280</v>
      </c>
      <c r="C84" s="290"/>
      <c r="D84" s="753" t="s">
        <v>604</v>
      </c>
      <c r="E84" s="753"/>
      <c r="F84" s="291">
        <v>899.25190564306001</v>
      </c>
      <c r="G84" s="292">
        <v>834.55986119476631</v>
      </c>
      <c r="H84" s="466">
        <v>719.28325809160935</v>
      </c>
      <c r="I84" s="292">
        <v>633.72156942140452</v>
      </c>
      <c r="J84" s="466">
        <v>559.84587390036461</v>
      </c>
      <c r="K84" s="292">
        <v>441.32771894459597</v>
      </c>
      <c r="L84" s="466">
        <v>392.14747428201849</v>
      </c>
      <c r="M84" s="291">
        <v>380.49448122614928</v>
      </c>
      <c r="N84" s="292">
        <v>386.47803298578418</v>
      </c>
      <c r="O84" s="466">
        <v>388.0578907045159</v>
      </c>
      <c r="P84" s="292">
        <v>294.75473865652248</v>
      </c>
      <c r="Q84" s="466">
        <v>200.11924272149724</v>
      </c>
      <c r="R84" s="513">
        <v>200.44230101190215</v>
      </c>
      <c r="S84" s="453" t="s">
        <v>280</v>
      </c>
      <c r="T84" s="454"/>
      <c r="U84" s="763" t="s">
        <v>279</v>
      </c>
      <c r="V84" s="764" t="s">
        <v>279</v>
      </c>
      <c r="W84" s="187"/>
    </row>
    <row r="85" spans="1:23" s="19" customFormat="1" ht="14.25" customHeight="1">
      <c r="A85" s="58" t="str">
        <f>Parameters!R83</f>
        <v>R93</v>
      </c>
      <c r="B85" s="290" t="s">
        <v>281</v>
      </c>
      <c r="C85" s="290"/>
      <c r="D85" s="753" t="s">
        <v>605</v>
      </c>
      <c r="E85" s="753"/>
      <c r="F85" s="286">
        <v>652.59233286041467</v>
      </c>
      <c r="G85" s="287">
        <v>596.5929397861089</v>
      </c>
      <c r="H85" s="465">
        <v>498.43137386193524</v>
      </c>
      <c r="I85" s="287">
        <v>439.29473747402324</v>
      </c>
      <c r="J85" s="465">
        <v>380.42515805001784</v>
      </c>
      <c r="K85" s="287">
        <v>315.33754278733363</v>
      </c>
      <c r="L85" s="465">
        <v>271.22247590393005</v>
      </c>
      <c r="M85" s="286">
        <v>258.46278798361874</v>
      </c>
      <c r="N85" s="287">
        <v>261.91506438205789</v>
      </c>
      <c r="O85" s="465">
        <v>266.85784038803496</v>
      </c>
      <c r="P85" s="287">
        <v>190.06154939725985</v>
      </c>
      <c r="Q85" s="465">
        <v>116.48092744904748</v>
      </c>
      <c r="R85" s="512">
        <v>107.54583703849602</v>
      </c>
      <c r="S85" s="453" t="s">
        <v>281</v>
      </c>
      <c r="T85" s="454"/>
      <c r="U85" s="763" t="s">
        <v>282</v>
      </c>
      <c r="V85" s="764" t="s">
        <v>282</v>
      </c>
      <c r="W85" s="187"/>
    </row>
    <row r="86" spans="1:23" s="19" customFormat="1" ht="20.25" customHeight="1">
      <c r="A86" s="59" t="str">
        <f>Parameters!R84</f>
        <v>S</v>
      </c>
      <c r="B86" s="293" t="s">
        <v>89</v>
      </c>
      <c r="C86" s="293"/>
      <c r="D86" s="752" t="s">
        <v>606</v>
      </c>
      <c r="E86" s="752"/>
      <c r="F86" s="291">
        <v>28570.28717346747</v>
      </c>
      <c r="G86" s="292">
        <v>36160.955434644064</v>
      </c>
      <c r="H86" s="466">
        <v>31989.822262886551</v>
      </c>
      <c r="I86" s="292">
        <v>30590.62833630832</v>
      </c>
      <c r="J86" s="466">
        <v>30866.387632916983</v>
      </c>
      <c r="K86" s="292">
        <v>29347.94814273205</v>
      </c>
      <c r="L86" s="466">
        <v>33547.603944495924</v>
      </c>
      <c r="M86" s="291">
        <v>31019.027075610142</v>
      </c>
      <c r="N86" s="292">
        <v>32833.907191372331</v>
      </c>
      <c r="O86" s="466">
        <v>34196.380521816973</v>
      </c>
      <c r="P86" s="292">
        <v>28827.848885944542</v>
      </c>
      <c r="Q86" s="466">
        <v>29619.234484333894</v>
      </c>
      <c r="R86" s="513">
        <v>30718.700606621114</v>
      </c>
      <c r="S86" s="455" t="s">
        <v>89</v>
      </c>
      <c r="T86" s="456"/>
      <c r="U86" s="761" t="s">
        <v>90</v>
      </c>
      <c r="V86" s="762" t="s">
        <v>90</v>
      </c>
      <c r="W86" s="187"/>
    </row>
    <row r="87" spans="1:23" s="18" customFormat="1" ht="14.25" customHeight="1">
      <c r="A87" s="58" t="str">
        <f>Parameters!R85</f>
        <v>S94</v>
      </c>
      <c r="B87" s="290" t="s">
        <v>283</v>
      </c>
      <c r="C87" s="290"/>
      <c r="D87" s="753" t="s">
        <v>607</v>
      </c>
      <c r="E87" s="753"/>
      <c r="F87" s="291">
        <v>715.5622124868197</v>
      </c>
      <c r="G87" s="292">
        <v>660.32920578586777</v>
      </c>
      <c r="H87" s="466">
        <v>560.88717034226863</v>
      </c>
      <c r="I87" s="292">
        <v>501.28628025724112</v>
      </c>
      <c r="J87" s="466">
        <v>447.06277854601439</v>
      </c>
      <c r="K87" s="292">
        <v>435.52187936743837</v>
      </c>
      <c r="L87" s="466">
        <v>382.02047768856949</v>
      </c>
      <c r="M87" s="291">
        <v>373.49918690809614</v>
      </c>
      <c r="N87" s="292">
        <v>399.52795595290081</v>
      </c>
      <c r="O87" s="466">
        <v>390.01941534056164</v>
      </c>
      <c r="P87" s="292">
        <v>265.31606156676406</v>
      </c>
      <c r="Q87" s="466">
        <v>133.80031175079637</v>
      </c>
      <c r="R87" s="513">
        <v>140.43110566362824</v>
      </c>
      <c r="S87" s="453" t="s">
        <v>283</v>
      </c>
      <c r="T87" s="454"/>
      <c r="U87" s="763" t="s">
        <v>284</v>
      </c>
      <c r="V87" s="764" t="s">
        <v>284</v>
      </c>
      <c r="W87" s="186"/>
    </row>
    <row r="88" spans="1:23" s="18" customFormat="1" ht="14.25" customHeight="1">
      <c r="A88" s="58" t="str">
        <f>Parameters!R86</f>
        <v>S95</v>
      </c>
      <c r="B88" s="290" t="s">
        <v>286</v>
      </c>
      <c r="C88" s="290"/>
      <c r="D88" s="753" t="s">
        <v>608</v>
      </c>
      <c r="E88" s="753"/>
      <c r="F88" s="291">
        <v>222.13681248584936</v>
      </c>
      <c r="G88" s="292">
        <v>204.52313640095153</v>
      </c>
      <c r="H88" s="466">
        <v>166.42040377528303</v>
      </c>
      <c r="I88" s="292">
        <v>150.26931323862482</v>
      </c>
      <c r="J88" s="466">
        <v>136.02747139343506</v>
      </c>
      <c r="K88" s="292">
        <v>114.46051734033199</v>
      </c>
      <c r="L88" s="466">
        <v>99.608211209594941</v>
      </c>
      <c r="M88" s="291">
        <v>100.18819587932614</v>
      </c>
      <c r="N88" s="292">
        <v>102.62821909497593</v>
      </c>
      <c r="O88" s="466">
        <v>103.63467100695762</v>
      </c>
      <c r="P88" s="292">
        <v>82.650263556861375</v>
      </c>
      <c r="Q88" s="466">
        <v>82.221039080107033</v>
      </c>
      <c r="R88" s="513">
        <v>81.125057598700678</v>
      </c>
      <c r="S88" s="453" t="s">
        <v>286</v>
      </c>
      <c r="T88" s="454"/>
      <c r="U88" s="763" t="s">
        <v>285</v>
      </c>
      <c r="V88" s="764" t="s">
        <v>285</v>
      </c>
      <c r="W88" s="186"/>
    </row>
    <row r="89" spans="1:23" s="18" customFormat="1" ht="14.25" customHeight="1">
      <c r="A89" s="58" t="str">
        <f>Parameters!R87</f>
        <v>S96</v>
      </c>
      <c r="B89" s="290" t="s">
        <v>287</v>
      </c>
      <c r="C89" s="290"/>
      <c r="D89" s="753" t="s">
        <v>609</v>
      </c>
      <c r="E89" s="753"/>
      <c r="F89" s="286">
        <v>27632.588148494797</v>
      </c>
      <c r="G89" s="287">
        <v>35296.103092457241</v>
      </c>
      <c r="H89" s="465">
        <v>31262.514688769003</v>
      </c>
      <c r="I89" s="287">
        <v>29939.072742812456</v>
      </c>
      <c r="J89" s="465">
        <v>30283.297382977533</v>
      </c>
      <c r="K89" s="287">
        <v>28797.965746024282</v>
      </c>
      <c r="L89" s="465">
        <v>33065.975255597761</v>
      </c>
      <c r="M89" s="286">
        <v>30545.339692822719</v>
      </c>
      <c r="N89" s="287">
        <v>32331.751016324459</v>
      </c>
      <c r="O89" s="465">
        <v>33702.726435469449</v>
      </c>
      <c r="P89" s="287">
        <v>28479.882560820919</v>
      </c>
      <c r="Q89" s="465">
        <v>29403.213133502992</v>
      </c>
      <c r="R89" s="512">
        <v>30497.144443358786</v>
      </c>
      <c r="S89" s="453" t="s">
        <v>287</v>
      </c>
      <c r="T89" s="454"/>
      <c r="U89" s="763" t="s">
        <v>288</v>
      </c>
      <c r="V89" s="764" t="s">
        <v>288</v>
      </c>
      <c r="W89" s="186"/>
    </row>
    <row r="90" spans="1:23" s="18" customFormat="1" ht="45" customHeight="1">
      <c r="A90" s="59" t="str">
        <f>Parameters!R88</f>
        <v>T</v>
      </c>
      <c r="B90" s="293" t="s">
        <v>290</v>
      </c>
      <c r="C90" s="293"/>
      <c r="D90" s="752" t="s">
        <v>610</v>
      </c>
      <c r="E90" s="752"/>
      <c r="F90" s="286">
        <v>0</v>
      </c>
      <c r="G90" s="287">
        <v>0</v>
      </c>
      <c r="H90" s="287">
        <v>0</v>
      </c>
      <c r="I90" s="287">
        <v>0</v>
      </c>
      <c r="J90" s="465">
        <v>0</v>
      </c>
      <c r="K90" s="287">
        <v>0</v>
      </c>
      <c r="L90" s="465">
        <v>0</v>
      </c>
      <c r="M90" s="286">
        <v>0</v>
      </c>
      <c r="N90" s="287">
        <v>0</v>
      </c>
      <c r="O90" s="478">
        <v>0</v>
      </c>
      <c r="P90" s="287">
        <v>0</v>
      </c>
      <c r="Q90" s="465">
        <v>0</v>
      </c>
      <c r="R90" s="512">
        <v>0</v>
      </c>
      <c r="S90" s="455" t="s">
        <v>290</v>
      </c>
      <c r="T90" s="456"/>
      <c r="U90" s="761" t="s">
        <v>289</v>
      </c>
      <c r="V90" s="762" t="s">
        <v>289</v>
      </c>
      <c r="W90" s="186"/>
    </row>
    <row r="91" spans="1:23" s="18" customFormat="1" ht="20.25" customHeight="1" thickBot="1">
      <c r="A91" s="59" t="str">
        <f>Parameters!R89</f>
        <v>U</v>
      </c>
      <c r="B91" s="439" t="s">
        <v>291</v>
      </c>
      <c r="C91" s="439"/>
      <c r="D91" s="863" t="s">
        <v>611</v>
      </c>
      <c r="E91" s="863"/>
      <c r="F91" s="299">
        <v>0</v>
      </c>
      <c r="G91" s="299">
        <v>0</v>
      </c>
      <c r="H91" s="306">
        <v>0</v>
      </c>
      <c r="I91" s="299">
        <v>0</v>
      </c>
      <c r="J91" s="299">
        <v>0</v>
      </c>
      <c r="K91" s="299">
        <v>0</v>
      </c>
      <c r="L91" s="299">
        <v>0</v>
      </c>
      <c r="M91" s="299">
        <v>0</v>
      </c>
      <c r="N91" s="299">
        <v>0</v>
      </c>
      <c r="O91" s="306">
        <v>0</v>
      </c>
      <c r="P91" s="299">
        <v>0</v>
      </c>
      <c r="Q91" s="306">
        <v>0</v>
      </c>
      <c r="R91" s="470">
        <v>0</v>
      </c>
      <c r="S91" s="471" t="s">
        <v>291</v>
      </c>
      <c r="T91" s="472"/>
      <c r="U91" s="770" t="s">
        <v>292</v>
      </c>
      <c r="V91" s="771" t="s">
        <v>292</v>
      </c>
      <c r="W91" s="186"/>
    </row>
    <row r="92" spans="1:23" ht="45" customHeight="1">
      <c r="A92" s="68" t="str">
        <f>Parameters!R90</f>
        <v>HH</v>
      </c>
      <c r="B92" s="864" t="s">
        <v>705</v>
      </c>
      <c r="C92" s="864"/>
      <c r="D92" s="864"/>
      <c r="E92" s="865"/>
      <c r="F92" s="300">
        <v>240777.40112684193</v>
      </c>
      <c r="G92" s="301">
        <v>231610.54175065694</v>
      </c>
      <c r="H92" s="468">
        <v>234443.39333852814</v>
      </c>
      <c r="I92" s="301">
        <v>218976.13249078061</v>
      </c>
      <c r="J92" s="468">
        <v>218657.72958365304</v>
      </c>
      <c r="K92" s="301">
        <v>205612.43304613483</v>
      </c>
      <c r="L92" s="468">
        <v>191602.2853659438</v>
      </c>
      <c r="M92" s="300">
        <v>195771.05371051584</v>
      </c>
      <c r="N92" s="301">
        <v>203900.84988197283</v>
      </c>
      <c r="O92" s="468">
        <v>199063.09895075127</v>
      </c>
      <c r="P92" s="301">
        <v>182020.61568827787</v>
      </c>
      <c r="Q92" s="468">
        <v>157727.86720478884</v>
      </c>
      <c r="R92" s="623">
        <v>161087.18682640209</v>
      </c>
      <c r="S92" s="866" t="s">
        <v>706</v>
      </c>
      <c r="T92" s="773"/>
      <c r="U92" s="773"/>
      <c r="V92" s="774"/>
      <c r="W92" s="26"/>
    </row>
    <row r="93" spans="1:23" ht="13.8">
      <c r="A93" s="68" t="str">
        <f>Parameters!R91</f>
        <v>HH_TRA</v>
      </c>
      <c r="B93" s="440"/>
      <c r="C93" s="441"/>
      <c r="D93" s="765" t="s">
        <v>126</v>
      </c>
      <c r="E93" s="765"/>
      <c r="F93" s="300">
        <v>39276.196475093639</v>
      </c>
      <c r="G93" s="301">
        <v>39856.106237926811</v>
      </c>
      <c r="H93" s="468">
        <v>38128.907763597206</v>
      </c>
      <c r="I93" s="301">
        <v>34392.255253912197</v>
      </c>
      <c r="J93" s="468">
        <v>33272.836465225293</v>
      </c>
      <c r="K93" s="301">
        <v>31672.596773972986</v>
      </c>
      <c r="L93" s="468">
        <v>28154.323732820871</v>
      </c>
      <c r="M93" s="300">
        <v>27903.547853172902</v>
      </c>
      <c r="N93" s="301">
        <v>28277.681768614493</v>
      </c>
      <c r="O93" s="468">
        <v>28355.625469204708</v>
      </c>
      <c r="P93" s="301">
        <v>25623.808199533119</v>
      </c>
      <c r="Q93" s="468">
        <v>27142.230305385623</v>
      </c>
      <c r="R93" s="623">
        <v>22434.605718181992</v>
      </c>
      <c r="S93" s="460"/>
      <c r="T93" s="317"/>
      <c r="U93" s="775" t="s">
        <v>126</v>
      </c>
      <c r="V93" s="776"/>
      <c r="W93" s="26"/>
    </row>
    <row r="94" spans="1:23" ht="13.8">
      <c r="A94" s="62" t="str">
        <f>Parameters!R92</f>
        <v>HH_HEAT</v>
      </c>
      <c r="B94" s="440"/>
      <c r="C94" s="441"/>
      <c r="D94" s="765" t="s">
        <v>674</v>
      </c>
      <c r="E94" s="765"/>
      <c r="F94" s="300">
        <v>138692.79337425856</v>
      </c>
      <c r="G94" s="301">
        <v>138302.89848282645</v>
      </c>
      <c r="H94" s="301">
        <v>154381.18734160427</v>
      </c>
      <c r="I94" s="301">
        <v>142105.05946196563</v>
      </c>
      <c r="J94" s="468">
        <v>145968.71874764268</v>
      </c>
      <c r="K94" s="301">
        <v>141695.56337013919</v>
      </c>
      <c r="L94" s="468">
        <v>127931.50759362023</v>
      </c>
      <c r="M94" s="300">
        <v>127217.00458818534</v>
      </c>
      <c r="N94" s="301">
        <v>132094.0349704636</v>
      </c>
      <c r="O94" s="481">
        <v>127103.44353537727</v>
      </c>
      <c r="P94" s="301">
        <v>119174.79262980061</v>
      </c>
      <c r="Q94" s="468">
        <v>101533.61400805824</v>
      </c>
      <c r="R94" s="623">
        <v>102581.33978940108</v>
      </c>
      <c r="S94" s="460"/>
      <c r="T94" s="317"/>
      <c r="U94" s="775" t="s">
        <v>392</v>
      </c>
      <c r="V94" s="776"/>
      <c r="W94" s="26"/>
    </row>
    <row r="95" spans="1:23" ht="15" customHeight="1" thickBot="1">
      <c r="A95" s="62" t="str">
        <f>Parameters!R93</f>
        <v>HH_OTH</v>
      </c>
      <c r="B95" s="442"/>
      <c r="C95" s="443"/>
      <c r="D95" s="767" t="s">
        <v>675</v>
      </c>
      <c r="E95" s="767"/>
      <c r="F95" s="300">
        <v>62808.4112774897</v>
      </c>
      <c r="G95" s="301">
        <v>53451.537029903702</v>
      </c>
      <c r="H95" s="301">
        <v>41933.298233326721</v>
      </c>
      <c r="I95" s="301">
        <v>42478.817774902782</v>
      </c>
      <c r="J95" s="468">
        <v>39416.174370785062</v>
      </c>
      <c r="K95" s="301">
        <v>32244.272902022636</v>
      </c>
      <c r="L95" s="468">
        <v>35516.454039502685</v>
      </c>
      <c r="M95" s="300">
        <v>40650.501269157576</v>
      </c>
      <c r="N95" s="301">
        <v>43529.133142894723</v>
      </c>
      <c r="O95" s="481">
        <v>43604.029946169321</v>
      </c>
      <c r="P95" s="301">
        <v>37222.014858944116</v>
      </c>
      <c r="Q95" s="468">
        <v>29052.022891345012</v>
      </c>
      <c r="R95" s="470">
        <v>36071.24131881904</v>
      </c>
      <c r="S95" s="461"/>
      <c r="T95" s="318"/>
      <c r="U95" s="777" t="s">
        <v>127</v>
      </c>
      <c r="V95" s="778"/>
      <c r="W95" s="26"/>
    </row>
    <row r="96" spans="1:23" s="26" customFormat="1">
      <c r="A96" s="52"/>
      <c r="E96" s="228"/>
      <c r="F96" s="228"/>
      <c r="G96" s="228"/>
      <c r="H96" s="228"/>
      <c r="I96" s="228"/>
      <c r="J96" s="228"/>
      <c r="K96" s="228"/>
      <c r="L96" s="228"/>
      <c r="M96" s="228"/>
      <c r="N96" s="228"/>
      <c r="O96" s="231"/>
      <c r="P96" s="231"/>
      <c r="Q96" s="231"/>
      <c r="R96" s="231"/>
      <c r="S96" s="228"/>
    </row>
    <row r="97" spans="1:18" s="26" customFormat="1">
      <c r="A97" s="52"/>
      <c r="O97" s="227"/>
      <c r="P97" s="227"/>
      <c r="Q97" s="227"/>
      <c r="R97" s="227"/>
    </row>
    <row r="98" spans="1:18" s="26" customFormat="1">
      <c r="A98" s="52"/>
      <c r="O98" s="227"/>
      <c r="P98" s="227"/>
      <c r="Q98" s="227"/>
      <c r="R98" s="227"/>
    </row>
    <row r="99" spans="1:18" s="26" customFormat="1">
      <c r="A99" s="52"/>
      <c r="O99" s="227"/>
      <c r="P99" s="227"/>
      <c r="Q99" s="227"/>
      <c r="R99" s="227"/>
    </row>
    <row r="100" spans="1:18" s="26" customFormat="1">
      <c r="A100" s="52"/>
      <c r="O100" s="227"/>
      <c r="P100" s="227"/>
      <c r="Q100" s="227"/>
      <c r="R100" s="227"/>
    </row>
    <row r="101" spans="1:18" s="26" customFormat="1">
      <c r="A101" s="52"/>
      <c r="O101" s="227"/>
      <c r="P101" s="227"/>
      <c r="Q101" s="227"/>
      <c r="R101" s="227"/>
    </row>
    <row r="102" spans="1:18" s="26" customFormat="1">
      <c r="A102" s="52"/>
      <c r="O102" s="227"/>
      <c r="P102" s="227"/>
      <c r="Q102" s="227"/>
      <c r="R102" s="227"/>
    </row>
    <row r="103" spans="1:18" s="26" customFormat="1">
      <c r="A103" s="52"/>
      <c r="O103" s="227"/>
      <c r="P103" s="227"/>
      <c r="Q103" s="227"/>
      <c r="R103" s="227"/>
    </row>
    <row r="104" spans="1:18" s="26" customFormat="1">
      <c r="A104" s="52"/>
      <c r="O104" s="227"/>
      <c r="P104" s="227"/>
      <c r="Q104" s="227"/>
      <c r="R104" s="227"/>
    </row>
    <row r="105" spans="1:18" s="26" customFormat="1">
      <c r="A105" s="52"/>
      <c r="O105" s="227"/>
      <c r="P105" s="227"/>
      <c r="Q105" s="227"/>
      <c r="R105" s="227"/>
    </row>
    <row r="106" spans="1:18" s="26" customFormat="1">
      <c r="A106" s="52"/>
      <c r="O106" s="227"/>
      <c r="P106" s="227"/>
      <c r="Q106" s="227"/>
      <c r="R106" s="227"/>
    </row>
    <row r="107" spans="1:18" s="26" customFormat="1">
      <c r="A107" s="52"/>
      <c r="O107" s="227"/>
      <c r="P107" s="227"/>
      <c r="Q107" s="227"/>
      <c r="R107" s="227"/>
    </row>
    <row r="108" spans="1:18" s="26" customFormat="1">
      <c r="A108" s="52"/>
      <c r="O108" s="227"/>
      <c r="P108" s="227"/>
      <c r="Q108" s="227"/>
      <c r="R108" s="227"/>
    </row>
    <row r="109" spans="1:18" s="26" customFormat="1">
      <c r="A109" s="52"/>
      <c r="F109" s="13"/>
      <c r="G109" s="13"/>
      <c r="H109" s="13"/>
      <c r="I109" s="13"/>
      <c r="J109" s="13"/>
      <c r="K109" s="13"/>
      <c r="L109" s="13"/>
      <c r="M109" s="13"/>
      <c r="N109" s="13"/>
      <c r="O109" s="226"/>
      <c r="P109" s="226"/>
      <c r="Q109" s="226"/>
      <c r="R109" s="226"/>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4" xr:uid="{00000000-0002-0000-0C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Y109"/>
  <sheetViews>
    <sheetView showGridLines="0" showOutlineSymbols="0" zoomScale="75" zoomScaleNormal="75"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16" hidden="1" customWidth="1" outlineLevel="1" collapsed="1"/>
    <col min="2" max="2" width="10.33203125" style="525" customWidth="1" collapsed="1"/>
    <col min="3" max="3" width="2.6640625" style="525" customWidth="1"/>
    <col min="4" max="4" width="10" style="525" customWidth="1"/>
    <col min="5" max="5" width="57" style="525" customWidth="1"/>
    <col min="6" max="14" width="14.6640625" style="525" customWidth="1"/>
    <col min="15" max="18" width="14.6640625" style="612" customWidth="1"/>
    <col min="19" max="19" width="7.5546875" style="525" customWidth="1" collapsed="1"/>
    <col min="20" max="20" width="3.6640625" style="525" customWidth="1"/>
    <col min="21" max="21" width="63.88671875" style="525" customWidth="1"/>
    <col min="22" max="22" width="14.5546875" style="525" customWidth="1"/>
    <col min="23" max="16384" width="9.109375" style="525"/>
  </cols>
  <sheetData>
    <row r="2" spans="1:25" ht="20.25" customHeight="1">
      <c r="B2" s="517" t="s">
        <v>708</v>
      </c>
      <c r="C2" s="518"/>
      <c r="D2" s="518"/>
      <c r="E2" s="518"/>
      <c r="F2" s="519"/>
      <c r="G2" s="519"/>
      <c r="H2" s="519"/>
      <c r="I2" s="519"/>
      <c r="J2" s="519"/>
      <c r="K2" s="519"/>
      <c r="L2" s="519"/>
      <c r="M2" s="519"/>
      <c r="N2" s="519"/>
      <c r="O2" s="520"/>
      <c r="P2" s="520"/>
      <c r="Q2" s="520"/>
      <c r="R2" s="520"/>
      <c r="S2" s="521"/>
      <c r="T2" s="521"/>
      <c r="U2" s="522"/>
      <c r="V2" s="523"/>
      <c r="W2" s="524"/>
      <c r="X2" s="524"/>
      <c r="Y2" s="524"/>
    </row>
    <row r="3" spans="1:25" ht="27.75" customHeight="1" thickBot="1">
      <c r="A3" s="526" t="s">
        <v>555</v>
      </c>
      <c r="B3" s="527" t="s">
        <v>709</v>
      </c>
      <c r="C3" s="528"/>
      <c r="D3" s="528"/>
      <c r="E3" s="528"/>
      <c r="F3" s="529"/>
      <c r="G3" s="529"/>
      <c r="H3" s="529"/>
      <c r="I3" s="529"/>
      <c r="J3" s="529"/>
      <c r="K3" s="529"/>
      <c r="L3" s="529"/>
      <c r="M3" s="529"/>
      <c r="N3" s="529"/>
      <c r="O3" s="530"/>
      <c r="P3" s="531"/>
      <c r="Q3" s="531"/>
      <c r="R3" s="531"/>
      <c r="S3" s="532"/>
      <c r="T3" s="532"/>
      <c r="U3" s="533"/>
      <c r="V3" s="533"/>
    </row>
    <row r="4" spans="1:25" ht="30" customHeight="1">
      <c r="A4" s="534" t="s">
        <v>120</v>
      </c>
      <c r="B4" s="877" t="s">
        <v>666</v>
      </c>
      <c r="C4" s="877"/>
      <c r="D4" s="877"/>
      <c r="E4" s="878"/>
      <c r="F4" s="535">
        <v>2008</v>
      </c>
      <c r="G4" s="535">
        <v>2009</v>
      </c>
      <c r="H4" s="535">
        <v>2010</v>
      </c>
      <c r="I4" s="536">
        <v>2011</v>
      </c>
      <c r="J4" s="537">
        <v>2012</v>
      </c>
      <c r="K4" s="537">
        <v>2013</v>
      </c>
      <c r="L4" s="537">
        <v>2014</v>
      </c>
      <c r="M4" s="537">
        <v>2015</v>
      </c>
      <c r="N4" s="538">
        <v>2016</v>
      </c>
      <c r="O4" s="539">
        <v>2017</v>
      </c>
      <c r="P4" s="627">
        <v>2018</v>
      </c>
      <c r="Q4" s="627">
        <v>2019</v>
      </c>
      <c r="R4" s="628">
        <v>2020</v>
      </c>
      <c r="S4" s="879" t="s">
        <v>667</v>
      </c>
      <c r="T4" s="880"/>
      <c r="U4" s="880"/>
      <c r="V4" s="881"/>
    </row>
    <row r="5" spans="1:25" ht="18" customHeight="1">
      <c r="A5" s="534"/>
      <c r="B5" s="540"/>
      <c r="C5" s="540"/>
      <c r="D5" s="540"/>
      <c r="E5" s="540"/>
      <c r="F5" s="541"/>
      <c r="G5" s="541"/>
      <c r="H5" s="541"/>
      <c r="I5" s="541"/>
      <c r="J5" s="541" t="s">
        <v>672</v>
      </c>
      <c r="K5" s="541"/>
      <c r="L5" s="541"/>
      <c r="M5" s="541"/>
      <c r="N5" s="542"/>
      <c r="O5" s="542"/>
      <c r="P5" s="542"/>
      <c r="Q5" s="542"/>
      <c r="R5" s="542"/>
      <c r="S5" s="543"/>
      <c r="T5" s="544"/>
      <c r="U5" s="544"/>
      <c r="V5" s="545"/>
    </row>
    <row r="6" spans="1:25" s="553" customFormat="1" ht="20.25" customHeight="1">
      <c r="A6" s="546"/>
      <c r="B6" s="547"/>
      <c r="C6" s="547"/>
      <c r="D6" s="547"/>
      <c r="E6" s="547"/>
      <c r="F6" s="548"/>
      <c r="G6" s="548"/>
      <c r="H6" s="548"/>
      <c r="I6" s="548"/>
      <c r="J6" s="549" t="s">
        <v>710</v>
      </c>
      <c r="K6" s="548"/>
      <c r="L6" s="548"/>
      <c r="M6" s="548"/>
      <c r="N6" s="548"/>
      <c r="O6" s="548"/>
      <c r="P6" s="548"/>
      <c r="Q6" s="548"/>
      <c r="R6" s="548"/>
      <c r="S6" s="550"/>
      <c r="T6" s="551"/>
      <c r="U6" s="551"/>
      <c r="V6" s="552"/>
    </row>
    <row r="7" spans="1:25" s="559" customFormat="1" ht="20.100000000000001" customHeight="1">
      <c r="A7" s="554" t="str">
        <f>[1]Parameters!R4</f>
        <v>TOTAL</v>
      </c>
      <c r="B7" s="882" t="s">
        <v>22</v>
      </c>
      <c r="C7" s="883"/>
      <c r="D7" s="871" t="s">
        <v>668</v>
      </c>
      <c r="E7" s="871"/>
      <c r="F7" s="555">
        <v>1109774.8186569514</v>
      </c>
      <c r="G7" s="556">
        <v>1048993.066243167</v>
      </c>
      <c r="H7" s="556">
        <v>1055726.7295072514</v>
      </c>
      <c r="I7" s="556">
        <v>991334.44558069273</v>
      </c>
      <c r="J7" s="556">
        <v>947642.13973551453</v>
      </c>
      <c r="K7" s="556">
        <v>899788.6357540309</v>
      </c>
      <c r="L7" s="556">
        <v>836559.86922119639</v>
      </c>
      <c r="M7" s="556">
        <v>798498.47234169557</v>
      </c>
      <c r="N7" s="556">
        <v>818989.73325885436</v>
      </c>
      <c r="O7" s="556">
        <v>827924.04982416879</v>
      </c>
      <c r="P7" s="557">
        <v>792024.45270375314</v>
      </c>
      <c r="Q7" s="593">
        <v>727053.1910204126</v>
      </c>
      <c r="R7" s="629">
        <v>685819.55456638685</v>
      </c>
      <c r="S7" s="884" t="s">
        <v>22</v>
      </c>
      <c r="T7" s="885"/>
      <c r="U7" s="886" t="s">
        <v>339</v>
      </c>
      <c r="V7" s="887"/>
      <c r="W7" s="558"/>
    </row>
    <row r="8" spans="1:25" s="559" customFormat="1" ht="20.25" customHeight="1">
      <c r="A8" s="560" t="str">
        <f>[1]Parameters!R5</f>
        <v>A</v>
      </c>
      <c r="B8" s="561" t="s">
        <v>51</v>
      </c>
      <c r="C8" s="562"/>
      <c r="D8" s="871" t="s">
        <v>612</v>
      </c>
      <c r="E8" s="871"/>
      <c r="F8" s="555">
        <v>402003.59841521521</v>
      </c>
      <c r="G8" s="556">
        <v>390653.29206421599</v>
      </c>
      <c r="H8" s="556">
        <v>415527.82099916047</v>
      </c>
      <c r="I8" s="556">
        <v>385993.74294866761</v>
      </c>
      <c r="J8" s="556">
        <v>381640.77036556945</v>
      </c>
      <c r="K8" s="556">
        <v>370028.64451164682</v>
      </c>
      <c r="L8" s="556">
        <v>350313.63185488927</v>
      </c>
      <c r="M8" s="556">
        <v>326422.25388871861</v>
      </c>
      <c r="N8" s="556">
        <v>340511.1374663256</v>
      </c>
      <c r="O8" s="556">
        <v>332998.94985776866</v>
      </c>
      <c r="P8" s="557">
        <v>315947.18717160687</v>
      </c>
      <c r="Q8" s="593">
        <v>265957.81845854077</v>
      </c>
      <c r="R8" s="629">
        <v>266091.00225689937</v>
      </c>
      <c r="S8" s="563" t="s">
        <v>51</v>
      </c>
      <c r="T8" s="564"/>
      <c r="U8" s="872" t="s">
        <v>50</v>
      </c>
      <c r="V8" s="873" t="s">
        <v>50</v>
      </c>
      <c r="W8" s="558"/>
    </row>
    <row r="9" spans="1:25" s="573" customFormat="1" ht="15" customHeight="1">
      <c r="A9" s="565" t="str">
        <f>[1]Parameters!R6</f>
        <v>A01</v>
      </c>
      <c r="B9" s="566" t="s">
        <v>121</v>
      </c>
      <c r="C9" s="566"/>
      <c r="D9" s="874" t="s">
        <v>704</v>
      </c>
      <c r="E9" s="874"/>
      <c r="F9" s="567">
        <v>391328.43723253475</v>
      </c>
      <c r="G9" s="568">
        <v>379966.63843029883</v>
      </c>
      <c r="H9" s="568">
        <v>406004.10942772496</v>
      </c>
      <c r="I9" s="568">
        <v>376874.87109270168</v>
      </c>
      <c r="J9" s="568">
        <v>372607.20798024733</v>
      </c>
      <c r="K9" s="568">
        <v>361213.35297615448</v>
      </c>
      <c r="L9" s="568">
        <v>341973.41994779243</v>
      </c>
      <c r="M9" s="568">
        <v>318532.37027528376</v>
      </c>
      <c r="N9" s="568">
        <v>331820.14600741514</v>
      </c>
      <c r="O9" s="568">
        <v>323884.22819748742</v>
      </c>
      <c r="P9" s="569">
        <v>307656.76925487746</v>
      </c>
      <c r="Q9" s="640">
        <v>259207.92428302957</v>
      </c>
      <c r="R9" s="630">
        <v>259733.46012821462</v>
      </c>
      <c r="S9" s="570" t="s">
        <v>121</v>
      </c>
      <c r="T9" s="571"/>
      <c r="U9" s="875" t="s">
        <v>21</v>
      </c>
      <c r="V9" s="876" t="s">
        <v>21</v>
      </c>
      <c r="W9" s="572"/>
    </row>
    <row r="10" spans="1:25" s="553" customFormat="1" ht="15" customHeight="1">
      <c r="A10" s="565" t="str">
        <f>[1]Parameters!R7</f>
        <v>A02</v>
      </c>
      <c r="B10" s="566" t="s">
        <v>122</v>
      </c>
      <c r="C10" s="566"/>
      <c r="D10" s="874" t="s">
        <v>613</v>
      </c>
      <c r="E10" s="874"/>
      <c r="F10" s="567">
        <v>8872.6088130899916</v>
      </c>
      <c r="G10" s="568">
        <v>8647.4679307734441</v>
      </c>
      <c r="H10" s="568">
        <v>7890.2544606482688</v>
      </c>
      <c r="I10" s="568">
        <v>7489.2326819171549</v>
      </c>
      <c r="J10" s="568">
        <v>7456.1841623530509</v>
      </c>
      <c r="K10" s="568">
        <v>7243.7830710547687</v>
      </c>
      <c r="L10" s="568">
        <v>6850.9345453538044</v>
      </c>
      <c r="M10" s="568">
        <v>6442.9554263560294</v>
      </c>
      <c r="N10" s="568">
        <v>7126.4711845784013</v>
      </c>
      <c r="O10" s="568">
        <v>7550.112375806686</v>
      </c>
      <c r="P10" s="569">
        <v>6804.9786597011307</v>
      </c>
      <c r="Q10" s="640">
        <v>5528.6300903197989</v>
      </c>
      <c r="R10" s="630">
        <v>5199.0753694091427</v>
      </c>
      <c r="S10" s="570" t="s">
        <v>122</v>
      </c>
      <c r="T10" s="571"/>
      <c r="U10" s="875" t="s">
        <v>10</v>
      </c>
      <c r="V10" s="876" t="s">
        <v>10</v>
      </c>
      <c r="W10" s="574"/>
    </row>
    <row r="11" spans="1:25" s="553" customFormat="1" ht="15" customHeight="1">
      <c r="A11" s="575" t="str">
        <f>[1]Parameters!R8</f>
        <v>A03</v>
      </c>
      <c r="B11" s="566" t="s">
        <v>11</v>
      </c>
      <c r="C11" s="566"/>
      <c r="D11" s="874" t="s">
        <v>614</v>
      </c>
      <c r="E11" s="874"/>
      <c r="F11" s="567">
        <v>1802.5523695904444</v>
      </c>
      <c r="G11" s="568">
        <v>2039.1857031436959</v>
      </c>
      <c r="H11" s="568">
        <v>1633.4571107871934</v>
      </c>
      <c r="I11" s="568">
        <v>1629.6391740487866</v>
      </c>
      <c r="J11" s="568">
        <v>1577.3782229690642</v>
      </c>
      <c r="K11" s="568">
        <v>1571.5084644375318</v>
      </c>
      <c r="L11" s="568">
        <v>1489.2773617430501</v>
      </c>
      <c r="M11" s="568">
        <v>1446.9281870787954</v>
      </c>
      <c r="N11" s="568">
        <v>1564.5202743321013</v>
      </c>
      <c r="O11" s="568">
        <v>1564.6092844745922</v>
      </c>
      <c r="P11" s="569">
        <v>1485.4392570282616</v>
      </c>
      <c r="Q11" s="640">
        <v>1221.2640851913973</v>
      </c>
      <c r="R11" s="630">
        <v>1158.4667592755661</v>
      </c>
      <c r="S11" s="570" t="s">
        <v>11</v>
      </c>
      <c r="T11" s="571"/>
      <c r="U11" s="875" t="s">
        <v>12</v>
      </c>
      <c r="V11" s="876" t="s">
        <v>12</v>
      </c>
      <c r="W11" s="574"/>
    </row>
    <row r="12" spans="1:25" s="573" customFormat="1" ht="20.25" customHeight="1">
      <c r="A12" s="576" t="str">
        <f>[1]Parameters!R9</f>
        <v>B</v>
      </c>
      <c r="B12" s="577" t="s">
        <v>123</v>
      </c>
      <c r="C12" s="577"/>
      <c r="D12" s="871" t="s">
        <v>615</v>
      </c>
      <c r="E12" s="871"/>
      <c r="F12" s="555">
        <v>12898.192217755135</v>
      </c>
      <c r="G12" s="556">
        <v>9622.786675956113</v>
      </c>
      <c r="H12" s="556">
        <v>5973.7918825615707</v>
      </c>
      <c r="I12" s="556">
        <v>6289.8242495745335</v>
      </c>
      <c r="J12" s="556">
        <v>5658.6976017207407</v>
      </c>
      <c r="K12" s="556">
        <v>5085.7147233827764</v>
      </c>
      <c r="L12" s="556">
        <v>4916.0992393741963</v>
      </c>
      <c r="M12" s="556">
        <v>5698.1649566722881</v>
      </c>
      <c r="N12" s="556">
        <v>5362.5884564040743</v>
      </c>
      <c r="O12" s="556">
        <v>5113.8712582592989</v>
      </c>
      <c r="P12" s="557">
        <v>5311.4822899558494</v>
      </c>
      <c r="Q12" s="593">
        <v>5551.9403451274811</v>
      </c>
      <c r="R12" s="629">
        <v>4931.1951133720268</v>
      </c>
      <c r="S12" s="578" t="s">
        <v>123</v>
      </c>
      <c r="T12" s="579"/>
      <c r="U12" s="872" t="s">
        <v>124</v>
      </c>
      <c r="V12" s="873" t="s">
        <v>124</v>
      </c>
      <c r="W12" s="572"/>
    </row>
    <row r="13" spans="1:25" s="573" customFormat="1" ht="20.25" customHeight="1">
      <c r="A13" s="576" t="str">
        <f>[1]Parameters!R10</f>
        <v>C</v>
      </c>
      <c r="B13" s="577" t="s">
        <v>52</v>
      </c>
      <c r="C13" s="577"/>
      <c r="D13" s="871" t="s">
        <v>616</v>
      </c>
      <c r="E13" s="871"/>
      <c r="F13" s="555">
        <v>186069.56151949937</v>
      </c>
      <c r="G13" s="556">
        <v>148108.23678255154</v>
      </c>
      <c r="H13" s="556">
        <v>152632.23720382561</v>
      </c>
      <c r="I13" s="556">
        <v>175067.74033000378</v>
      </c>
      <c r="J13" s="556">
        <v>166188.7211496488</v>
      </c>
      <c r="K13" s="556">
        <v>168438.60485808912</v>
      </c>
      <c r="L13" s="556">
        <v>172170.15854938413</v>
      </c>
      <c r="M13" s="556">
        <v>170501.41978415591</v>
      </c>
      <c r="N13" s="556">
        <v>167751.89332278961</v>
      </c>
      <c r="O13" s="556">
        <v>182444.13538782098</v>
      </c>
      <c r="P13" s="557">
        <v>180165.29097541529</v>
      </c>
      <c r="Q13" s="593">
        <v>179191.3998190054</v>
      </c>
      <c r="R13" s="629">
        <v>163593.67087458717</v>
      </c>
      <c r="S13" s="578" t="s">
        <v>52</v>
      </c>
      <c r="T13" s="579"/>
      <c r="U13" s="872" t="s">
        <v>53</v>
      </c>
      <c r="V13" s="873" t="s">
        <v>53</v>
      </c>
      <c r="W13" s="572"/>
    </row>
    <row r="14" spans="1:25" s="573" customFormat="1" ht="25.5" customHeight="1">
      <c r="A14" s="580" t="str">
        <f>[1]Parameters!R11</f>
        <v>C10-C12</v>
      </c>
      <c r="B14" s="581" t="s">
        <v>13</v>
      </c>
      <c r="C14" s="581"/>
      <c r="D14" s="888" t="s">
        <v>669</v>
      </c>
      <c r="E14" s="888"/>
      <c r="F14" s="582">
        <v>21325.593696534346</v>
      </c>
      <c r="G14" s="583">
        <v>20221.57858993252</v>
      </c>
      <c r="H14" s="583">
        <v>19905.987133190811</v>
      </c>
      <c r="I14" s="583">
        <v>20423.65153552634</v>
      </c>
      <c r="J14" s="583">
        <v>21014.926425544018</v>
      </c>
      <c r="K14" s="583">
        <v>19290.682449274886</v>
      </c>
      <c r="L14" s="583">
        <v>19332.986867540189</v>
      </c>
      <c r="M14" s="583">
        <v>17599.912823779432</v>
      </c>
      <c r="N14" s="583">
        <v>18098.831784194164</v>
      </c>
      <c r="O14" s="583">
        <v>18851.165726495648</v>
      </c>
      <c r="P14" s="584">
        <v>19160.618663879402</v>
      </c>
      <c r="Q14" s="641">
        <v>19673.161729235821</v>
      </c>
      <c r="R14" s="631">
        <v>17316.510804346322</v>
      </c>
      <c r="S14" s="585" t="s">
        <v>13</v>
      </c>
      <c r="T14" s="586"/>
      <c r="U14" s="889" t="s">
        <v>14</v>
      </c>
      <c r="V14" s="890" t="s">
        <v>14</v>
      </c>
      <c r="W14" s="572"/>
    </row>
    <row r="15" spans="1:25" s="573" customFormat="1" ht="25.5" customHeight="1">
      <c r="A15" s="580" t="str">
        <f>[1]Parameters!R12</f>
        <v>C13-C15</v>
      </c>
      <c r="B15" s="581" t="s">
        <v>16</v>
      </c>
      <c r="C15" s="581"/>
      <c r="D15" s="888" t="s">
        <v>617</v>
      </c>
      <c r="E15" s="888"/>
      <c r="F15" s="582">
        <v>1029.5138441057586</v>
      </c>
      <c r="G15" s="583">
        <v>656.77801786744942</v>
      </c>
      <c r="H15" s="583">
        <v>737.09325671462602</v>
      </c>
      <c r="I15" s="583">
        <v>514.24595728834424</v>
      </c>
      <c r="J15" s="583">
        <v>448.25376750727133</v>
      </c>
      <c r="K15" s="583">
        <v>401.11425459404563</v>
      </c>
      <c r="L15" s="583">
        <v>427.75181207942205</v>
      </c>
      <c r="M15" s="583">
        <v>379.42976118381085</v>
      </c>
      <c r="N15" s="583">
        <v>367.46112319100325</v>
      </c>
      <c r="O15" s="583">
        <v>379.72348667203954</v>
      </c>
      <c r="P15" s="584">
        <v>420.99346521203751</v>
      </c>
      <c r="Q15" s="641">
        <v>366.01401594095279</v>
      </c>
      <c r="R15" s="631">
        <v>348.55921377610827</v>
      </c>
      <c r="S15" s="585" t="s">
        <v>16</v>
      </c>
      <c r="T15" s="586"/>
      <c r="U15" s="889" t="s">
        <v>15</v>
      </c>
      <c r="V15" s="890" t="s">
        <v>15</v>
      </c>
      <c r="W15" s="572"/>
    </row>
    <row r="16" spans="1:25" s="573" customFormat="1" ht="54.75" customHeight="1">
      <c r="A16" s="580" t="str">
        <f>[1]Parameters!R13</f>
        <v>C16-C18</v>
      </c>
      <c r="B16" s="581" t="s">
        <v>59</v>
      </c>
      <c r="C16" s="581"/>
      <c r="D16" s="888" t="s">
        <v>619</v>
      </c>
      <c r="E16" s="888"/>
      <c r="F16" s="582">
        <v>17179.419478849766</v>
      </c>
      <c r="G16" s="583">
        <v>19086.696267243802</v>
      </c>
      <c r="H16" s="583">
        <v>21521.132591001711</v>
      </c>
      <c r="I16" s="583">
        <v>26829.937549369653</v>
      </c>
      <c r="J16" s="583">
        <v>22705.868331022441</v>
      </c>
      <c r="K16" s="583">
        <v>29059.318878649559</v>
      </c>
      <c r="L16" s="583">
        <v>29211.247248390446</v>
      </c>
      <c r="M16" s="583">
        <v>31408.384578535894</v>
      </c>
      <c r="N16" s="583">
        <v>31594.728586371421</v>
      </c>
      <c r="O16" s="583">
        <v>35252.469662781783</v>
      </c>
      <c r="P16" s="584">
        <v>33925.853158948739</v>
      </c>
      <c r="Q16" s="641">
        <v>39126.203888288022</v>
      </c>
      <c r="R16" s="631">
        <v>40074.907876334197</v>
      </c>
      <c r="S16" s="585" t="s">
        <v>59</v>
      </c>
      <c r="T16" s="586"/>
      <c r="U16" s="889" t="s">
        <v>58</v>
      </c>
      <c r="V16" s="890" t="s">
        <v>58</v>
      </c>
      <c r="W16" s="572"/>
    </row>
    <row r="17" spans="1:23" s="589" customFormat="1" ht="25.5" customHeight="1">
      <c r="A17" s="575" t="str">
        <f>[1]Parameters!R14</f>
        <v>C16</v>
      </c>
      <c r="B17" s="566" t="s">
        <v>17</v>
      </c>
      <c r="C17" s="587"/>
      <c r="D17" s="874" t="s">
        <v>618</v>
      </c>
      <c r="E17" s="874"/>
      <c r="F17" s="567">
        <v>5859.3368896811571</v>
      </c>
      <c r="G17" s="568">
        <v>6229.5780661668241</v>
      </c>
      <c r="H17" s="568">
        <v>6020.5042368863787</v>
      </c>
      <c r="I17" s="568">
        <v>6313.4600961250353</v>
      </c>
      <c r="J17" s="568">
        <v>6361.3357550663541</v>
      </c>
      <c r="K17" s="568">
        <v>6640.6812530051147</v>
      </c>
      <c r="L17" s="568">
        <v>6973.2787555734158</v>
      </c>
      <c r="M17" s="568">
        <v>9629.9235202431064</v>
      </c>
      <c r="N17" s="568">
        <v>10213.293658283612</v>
      </c>
      <c r="O17" s="568">
        <v>11799.926250215633</v>
      </c>
      <c r="P17" s="569">
        <v>9324.0716106604177</v>
      </c>
      <c r="Q17" s="640">
        <v>12487.043939581161</v>
      </c>
      <c r="R17" s="630">
        <v>11699.24033674016</v>
      </c>
      <c r="S17" s="570" t="s">
        <v>17</v>
      </c>
      <c r="T17" s="571"/>
      <c r="U17" s="875" t="s">
        <v>18</v>
      </c>
      <c r="V17" s="876" t="s">
        <v>18</v>
      </c>
      <c r="W17" s="588"/>
    </row>
    <row r="18" spans="1:23" s="553" customFormat="1" ht="15" customHeight="1">
      <c r="A18" s="575" t="str">
        <f>[1]Parameters!R15</f>
        <v>C17</v>
      </c>
      <c r="B18" s="566" t="s">
        <v>19</v>
      </c>
      <c r="C18" s="566"/>
      <c r="D18" s="874" t="s">
        <v>620</v>
      </c>
      <c r="E18" s="874"/>
      <c r="F18" s="567">
        <v>11283.326976772882</v>
      </c>
      <c r="G18" s="568">
        <v>12817.531131521058</v>
      </c>
      <c r="H18" s="568">
        <v>15458.842501980653</v>
      </c>
      <c r="I18" s="568">
        <v>20479.643194107219</v>
      </c>
      <c r="J18" s="568">
        <v>16304.319569650044</v>
      </c>
      <c r="K18" s="568">
        <v>22372.737321882465</v>
      </c>
      <c r="L18" s="568">
        <v>22199.059443371727</v>
      </c>
      <c r="M18" s="568">
        <v>21742.794168980268</v>
      </c>
      <c r="N18" s="568">
        <v>21342.243653811143</v>
      </c>
      <c r="O18" s="568">
        <v>23412.583748998753</v>
      </c>
      <c r="P18" s="569">
        <v>24563.269773164564</v>
      </c>
      <c r="Q18" s="640">
        <v>26602.803921305258</v>
      </c>
      <c r="R18" s="630">
        <v>28345.125972925303</v>
      </c>
      <c r="S18" s="570" t="s">
        <v>19</v>
      </c>
      <c r="T18" s="571"/>
      <c r="U18" s="875" t="s">
        <v>20</v>
      </c>
      <c r="V18" s="876" t="s">
        <v>20</v>
      </c>
      <c r="W18" s="574"/>
    </row>
    <row r="19" spans="1:23" s="553" customFormat="1" ht="15" customHeight="1">
      <c r="A19" s="575" t="str">
        <f>[1]Parameters!R16</f>
        <v>C18</v>
      </c>
      <c r="B19" s="566" t="s">
        <v>27</v>
      </c>
      <c r="C19" s="566"/>
      <c r="D19" s="874" t="s">
        <v>621</v>
      </c>
      <c r="E19" s="874"/>
      <c r="F19" s="567">
        <v>36.755612395727958</v>
      </c>
      <c r="G19" s="568">
        <v>39.587069555919079</v>
      </c>
      <c r="H19" s="568">
        <v>41.785852134681164</v>
      </c>
      <c r="I19" s="568">
        <v>36.834259137399357</v>
      </c>
      <c r="J19" s="568">
        <v>40.213006306044633</v>
      </c>
      <c r="K19" s="568">
        <v>45.90030376198257</v>
      </c>
      <c r="L19" s="568">
        <v>38.909049445309137</v>
      </c>
      <c r="M19" s="568">
        <v>35.666889312519643</v>
      </c>
      <c r="N19" s="568">
        <v>39.19127427666411</v>
      </c>
      <c r="O19" s="568">
        <v>39.959663567398195</v>
      </c>
      <c r="P19" s="569">
        <v>38.511775123760508</v>
      </c>
      <c r="Q19" s="640">
        <v>36.356027401606084</v>
      </c>
      <c r="R19" s="630">
        <v>30.541566668720534</v>
      </c>
      <c r="S19" s="570" t="s">
        <v>27</v>
      </c>
      <c r="T19" s="571"/>
      <c r="U19" s="875" t="s">
        <v>26</v>
      </c>
      <c r="V19" s="876" t="s">
        <v>26</v>
      </c>
      <c r="W19" s="574"/>
    </row>
    <row r="20" spans="1:23" s="589" customFormat="1" ht="15" customHeight="1">
      <c r="A20" s="580" t="str">
        <f>[1]Parameters!R17</f>
        <v>C19</v>
      </c>
      <c r="B20" s="581" t="s">
        <v>28</v>
      </c>
      <c r="C20" s="581"/>
      <c r="D20" s="888" t="s">
        <v>622</v>
      </c>
      <c r="E20" s="888"/>
      <c r="F20" s="582">
        <v>16880.123822207508</v>
      </c>
      <c r="G20" s="583">
        <v>14030.678710709746</v>
      </c>
      <c r="H20" s="583">
        <v>8044.3570266728611</v>
      </c>
      <c r="I20" s="583">
        <v>8057.9277871892746</v>
      </c>
      <c r="J20" s="583">
        <v>7687.2155943507623</v>
      </c>
      <c r="K20" s="583">
        <v>7356.3454363520286</v>
      </c>
      <c r="L20" s="583">
        <v>7626.9506691597462</v>
      </c>
      <c r="M20" s="583">
        <v>7924.6464459553426</v>
      </c>
      <c r="N20" s="583">
        <v>6723.2903985179028</v>
      </c>
      <c r="O20" s="583">
        <v>8875.7279234619382</v>
      </c>
      <c r="P20" s="584">
        <v>8806.6253690406902</v>
      </c>
      <c r="Q20" s="641">
        <v>6902.0755338474137</v>
      </c>
      <c r="R20" s="631">
        <v>7673.4751913737118</v>
      </c>
      <c r="S20" s="585" t="s">
        <v>28</v>
      </c>
      <c r="T20" s="586"/>
      <c r="U20" s="889" t="s">
        <v>29</v>
      </c>
      <c r="V20" s="890" t="s">
        <v>29</v>
      </c>
      <c r="W20" s="588"/>
    </row>
    <row r="21" spans="1:23" s="553" customFormat="1" ht="15" customHeight="1">
      <c r="A21" s="580" t="str">
        <f>[1]Parameters!R18</f>
        <v>C20</v>
      </c>
      <c r="B21" s="581" t="s">
        <v>30</v>
      </c>
      <c r="C21" s="581"/>
      <c r="D21" s="888" t="s">
        <v>623</v>
      </c>
      <c r="E21" s="888"/>
      <c r="F21" s="582">
        <v>43011.804041725882</v>
      </c>
      <c r="G21" s="583">
        <v>36163.335111005341</v>
      </c>
      <c r="H21" s="583">
        <v>41379.473856198689</v>
      </c>
      <c r="I21" s="583">
        <v>44735.628657804322</v>
      </c>
      <c r="J21" s="583">
        <v>44037.044822090014</v>
      </c>
      <c r="K21" s="583">
        <v>45616.260175624753</v>
      </c>
      <c r="L21" s="583">
        <v>45839.562723757619</v>
      </c>
      <c r="M21" s="583">
        <v>43516.329859936304</v>
      </c>
      <c r="N21" s="583">
        <v>46777.658237454365</v>
      </c>
      <c r="O21" s="583">
        <v>48404.807587004259</v>
      </c>
      <c r="P21" s="584">
        <v>48512.031090240831</v>
      </c>
      <c r="Q21" s="641">
        <v>53400.523077302787</v>
      </c>
      <c r="R21" s="631">
        <v>48372.978885405842</v>
      </c>
      <c r="S21" s="585" t="s">
        <v>30</v>
      </c>
      <c r="T21" s="586"/>
      <c r="U21" s="889" t="s">
        <v>31</v>
      </c>
      <c r="V21" s="890" t="s">
        <v>31</v>
      </c>
      <c r="W21" s="574"/>
    </row>
    <row r="22" spans="1:23" s="553" customFormat="1" ht="25.5" customHeight="1">
      <c r="A22" s="580" t="str">
        <f>[1]Parameters!R19</f>
        <v>C21</v>
      </c>
      <c r="B22" s="581" t="s">
        <v>32</v>
      </c>
      <c r="C22" s="581"/>
      <c r="D22" s="888" t="s">
        <v>624</v>
      </c>
      <c r="E22" s="888"/>
      <c r="F22" s="582">
        <v>354.04542682481912</v>
      </c>
      <c r="G22" s="583">
        <v>242.16834516931982</v>
      </c>
      <c r="H22" s="583">
        <v>201.97428556538023</v>
      </c>
      <c r="I22" s="583">
        <v>152.71779519694479</v>
      </c>
      <c r="J22" s="583">
        <v>169.07323879606864</v>
      </c>
      <c r="K22" s="583">
        <v>148.70749306293544</v>
      </c>
      <c r="L22" s="583">
        <v>116.93740084750337</v>
      </c>
      <c r="M22" s="583">
        <v>113.8491386892938</v>
      </c>
      <c r="N22" s="583">
        <v>128.91815459749841</v>
      </c>
      <c r="O22" s="583">
        <v>139.76723847496092</v>
      </c>
      <c r="P22" s="584">
        <v>170.49978609460896</v>
      </c>
      <c r="Q22" s="641">
        <v>221.01730827500467</v>
      </c>
      <c r="R22" s="631">
        <v>149.18354714280693</v>
      </c>
      <c r="S22" s="585" t="s">
        <v>32</v>
      </c>
      <c r="T22" s="586"/>
      <c r="U22" s="889" t="s">
        <v>33</v>
      </c>
      <c r="V22" s="890" t="s">
        <v>33</v>
      </c>
      <c r="W22" s="574"/>
    </row>
    <row r="23" spans="1:23" s="553" customFormat="1" ht="25.5" customHeight="1">
      <c r="A23" s="580" t="str">
        <f>[1]Parameters!R20</f>
        <v>C22_C23</v>
      </c>
      <c r="B23" s="581" t="s">
        <v>61</v>
      </c>
      <c r="C23" s="581"/>
      <c r="D23" s="888" t="s">
        <v>625</v>
      </c>
      <c r="E23" s="888"/>
      <c r="F23" s="582">
        <v>32012.22358476045</v>
      </c>
      <c r="G23" s="583">
        <v>24055.030456274442</v>
      </c>
      <c r="H23" s="583">
        <v>25311.251644481057</v>
      </c>
      <c r="I23" s="583">
        <v>31555.058832904888</v>
      </c>
      <c r="J23" s="583">
        <v>25864.504348500017</v>
      </c>
      <c r="K23" s="583">
        <v>22423.176927311266</v>
      </c>
      <c r="L23" s="583">
        <v>22981.634849792463</v>
      </c>
      <c r="M23" s="583">
        <v>21220.061920332802</v>
      </c>
      <c r="N23" s="583">
        <v>20010.76556693199</v>
      </c>
      <c r="O23" s="583">
        <v>20778.671424295932</v>
      </c>
      <c r="P23" s="584">
        <v>21033.927283913556</v>
      </c>
      <c r="Q23" s="641">
        <v>20431.421631755515</v>
      </c>
      <c r="R23" s="631">
        <v>17454.174851131123</v>
      </c>
      <c r="S23" s="585" t="s">
        <v>61</v>
      </c>
      <c r="T23" s="586"/>
      <c r="U23" s="889" t="s">
        <v>60</v>
      </c>
      <c r="V23" s="890" t="s">
        <v>60</v>
      </c>
      <c r="W23" s="574"/>
    </row>
    <row r="24" spans="1:23" s="589" customFormat="1" ht="15" customHeight="1">
      <c r="A24" s="575" t="str">
        <f>[1]Parameters!R21</f>
        <v>C22</v>
      </c>
      <c r="B24" s="566" t="s">
        <v>34</v>
      </c>
      <c r="C24" s="590"/>
      <c r="D24" s="874" t="s">
        <v>626</v>
      </c>
      <c r="E24" s="874"/>
      <c r="F24" s="568">
        <v>1909.1258489152583</v>
      </c>
      <c r="G24" s="568">
        <v>1635.9827128172833</v>
      </c>
      <c r="H24" s="568">
        <v>1838.7618441311799</v>
      </c>
      <c r="I24" s="568">
        <v>1784.1139170191414</v>
      </c>
      <c r="J24" s="568">
        <v>1681.331408551684</v>
      </c>
      <c r="K24" s="568">
        <v>1756.6116527500151</v>
      </c>
      <c r="L24" s="568">
        <v>1533.3013717095205</v>
      </c>
      <c r="M24" s="568">
        <v>1591.5092710350275</v>
      </c>
      <c r="N24" s="568">
        <v>1636.6611067409399</v>
      </c>
      <c r="O24" s="568">
        <v>1703.4236897885357</v>
      </c>
      <c r="P24" s="569">
        <v>1646.8502047799077</v>
      </c>
      <c r="Q24" s="640">
        <v>1598.3080195581849</v>
      </c>
      <c r="R24" s="630">
        <v>1240.0974692218163</v>
      </c>
      <c r="S24" s="570" t="s">
        <v>34</v>
      </c>
      <c r="T24" s="591"/>
      <c r="U24" s="875" t="s">
        <v>48</v>
      </c>
      <c r="V24" s="876" t="s">
        <v>48</v>
      </c>
      <c r="W24" s="588"/>
    </row>
    <row r="25" spans="1:23" s="589" customFormat="1" ht="15" customHeight="1">
      <c r="A25" s="575" t="str">
        <f>[1]Parameters!R22</f>
        <v>C23</v>
      </c>
      <c r="B25" s="566" t="s">
        <v>35</v>
      </c>
      <c r="C25" s="590"/>
      <c r="D25" s="874" t="s">
        <v>627</v>
      </c>
      <c r="E25" s="874"/>
      <c r="F25" s="568">
        <v>30103.097735845196</v>
      </c>
      <c r="G25" s="568">
        <v>22419.047743457155</v>
      </c>
      <c r="H25" s="568">
        <v>23472.489800349878</v>
      </c>
      <c r="I25" s="568">
        <v>29770.94491588575</v>
      </c>
      <c r="J25" s="568">
        <v>24183.17293994833</v>
      </c>
      <c r="K25" s="568">
        <v>20666.565274561253</v>
      </c>
      <c r="L25" s="568">
        <v>21448.333478082946</v>
      </c>
      <c r="M25" s="568">
        <v>19628.552649297777</v>
      </c>
      <c r="N25" s="568">
        <v>18374.104460191047</v>
      </c>
      <c r="O25" s="568">
        <v>19075.2477345074</v>
      </c>
      <c r="P25" s="569">
        <v>19387.077079133647</v>
      </c>
      <c r="Q25" s="640">
        <v>18833.113612197332</v>
      </c>
      <c r="R25" s="630">
        <v>16214.077381909308</v>
      </c>
      <c r="S25" s="570" t="s">
        <v>35</v>
      </c>
      <c r="T25" s="591"/>
      <c r="U25" s="875" t="s">
        <v>49</v>
      </c>
      <c r="V25" s="876" t="s">
        <v>49</v>
      </c>
      <c r="W25" s="588"/>
    </row>
    <row r="26" spans="1:23" s="589" customFormat="1" ht="26.25" customHeight="1">
      <c r="A26" s="580" t="str">
        <f>[1]Parameters!R23</f>
        <v>C24_C25</v>
      </c>
      <c r="B26" s="581" t="s">
        <v>63</v>
      </c>
      <c r="C26" s="581"/>
      <c r="D26" s="888" t="s">
        <v>628</v>
      </c>
      <c r="E26" s="888"/>
      <c r="F26" s="583">
        <v>48628.781509338529</v>
      </c>
      <c r="G26" s="583">
        <v>30025.928670608944</v>
      </c>
      <c r="H26" s="583">
        <v>32024.397839080721</v>
      </c>
      <c r="I26" s="583">
        <v>39197.362736105773</v>
      </c>
      <c r="J26" s="583">
        <v>40593.493945574279</v>
      </c>
      <c r="K26" s="583">
        <v>40100.102588374641</v>
      </c>
      <c r="L26" s="583">
        <v>42134.601275094254</v>
      </c>
      <c r="M26" s="583">
        <v>44192.309203650126</v>
      </c>
      <c r="N26" s="583">
        <v>40082.001194687866</v>
      </c>
      <c r="O26" s="583">
        <v>46042.491220242635</v>
      </c>
      <c r="P26" s="584">
        <v>44619.519072632909</v>
      </c>
      <c r="Q26" s="641">
        <v>35319.632383245633</v>
      </c>
      <c r="R26" s="631">
        <v>28679.664708838645</v>
      </c>
      <c r="S26" s="585" t="s">
        <v>63</v>
      </c>
      <c r="T26" s="586"/>
      <c r="U26" s="889" t="s">
        <v>62</v>
      </c>
      <c r="V26" s="890" t="s">
        <v>62</v>
      </c>
      <c r="W26" s="588"/>
    </row>
    <row r="27" spans="1:23" s="589" customFormat="1" ht="15" customHeight="1">
      <c r="A27" s="575" t="str">
        <f>[1]Parameters!R24</f>
        <v>C24</v>
      </c>
      <c r="B27" s="566" t="s">
        <v>36</v>
      </c>
      <c r="C27" s="590"/>
      <c r="D27" s="874" t="s">
        <v>629</v>
      </c>
      <c r="E27" s="874"/>
      <c r="F27" s="568">
        <v>46471.385611491773</v>
      </c>
      <c r="G27" s="568">
        <v>29115.21650535232</v>
      </c>
      <c r="H27" s="568">
        <v>30956.020642933181</v>
      </c>
      <c r="I27" s="568">
        <v>38154.031114300829</v>
      </c>
      <c r="J27" s="568">
        <v>39617.69363310044</v>
      </c>
      <c r="K27" s="568">
        <v>39147.237161100144</v>
      </c>
      <c r="L27" s="568">
        <v>41278.753896092072</v>
      </c>
      <c r="M27" s="568">
        <v>43350.962114657115</v>
      </c>
      <c r="N27" s="568">
        <v>39278.775104454231</v>
      </c>
      <c r="O27" s="568">
        <v>45287.822130043161</v>
      </c>
      <c r="P27" s="569">
        <v>43942.206745912241</v>
      </c>
      <c r="Q27" s="640">
        <v>34694.942664872273</v>
      </c>
      <c r="R27" s="630">
        <v>28064.259915891271</v>
      </c>
      <c r="S27" s="570" t="s">
        <v>36</v>
      </c>
      <c r="T27" s="591"/>
      <c r="U27" s="875" t="s">
        <v>102</v>
      </c>
      <c r="V27" s="876" t="s">
        <v>102</v>
      </c>
      <c r="W27" s="588"/>
    </row>
    <row r="28" spans="1:23" s="553" customFormat="1" ht="15" customHeight="1">
      <c r="A28" s="575" t="str">
        <f>[1]Parameters!R25</f>
        <v>C25</v>
      </c>
      <c r="B28" s="566" t="s">
        <v>37</v>
      </c>
      <c r="C28" s="566"/>
      <c r="D28" s="874" t="s">
        <v>630</v>
      </c>
      <c r="E28" s="874"/>
      <c r="F28" s="567">
        <v>2157.3958978467504</v>
      </c>
      <c r="G28" s="568">
        <v>910.71216525662442</v>
      </c>
      <c r="H28" s="568">
        <v>1068.3771961475338</v>
      </c>
      <c r="I28" s="568">
        <v>1043.3316218049415</v>
      </c>
      <c r="J28" s="568">
        <v>975.80031247384147</v>
      </c>
      <c r="K28" s="568">
        <v>952.86542727448546</v>
      </c>
      <c r="L28" s="568">
        <v>855.84737900218431</v>
      </c>
      <c r="M28" s="568">
        <v>841.34708899301802</v>
      </c>
      <c r="N28" s="568">
        <v>803.22609023362634</v>
      </c>
      <c r="O28" s="568">
        <v>754.66909019947764</v>
      </c>
      <c r="P28" s="569">
        <v>677.31232672066949</v>
      </c>
      <c r="Q28" s="640">
        <v>624.6897183733646</v>
      </c>
      <c r="R28" s="630">
        <v>615.40479294737293</v>
      </c>
      <c r="S28" s="570" t="s">
        <v>37</v>
      </c>
      <c r="T28" s="571"/>
      <c r="U28" s="875" t="s">
        <v>103</v>
      </c>
      <c r="V28" s="876" t="s">
        <v>103</v>
      </c>
      <c r="W28" s="574"/>
    </row>
    <row r="29" spans="1:23" s="553" customFormat="1" ht="15" customHeight="1">
      <c r="A29" s="580" t="str">
        <f>[1]Parameters!R26</f>
        <v>C26</v>
      </c>
      <c r="B29" s="581" t="s">
        <v>39</v>
      </c>
      <c r="C29" s="581"/>
      <c r="D29" s="888" t="s">
        <v>631</v>
      </c>
      <c r="E29" s="888"/>
      <c r="F29" s="582">
        <v>127.9121337958462</v>
      </c>
      <c r="G29" s="583">
        <v>81.876904296225703</v>
      </c>
      <c r="H29" s="583">
        <v>75.550440144874642</v>
      </c>
      <c r="I29" s="583">
        <v>54.392501670999941</v>
      </c>
      <c r="J29" s="583">
        <v>40.852727915437875</v>
      </c>
      <c r="K29" s="583">
        <v>73.508178135159426</v>
      </c>
      <c r="L29" s="583">
        <v>54.902468958893827</v>
      </c>
      <c r="M29" s="583">
        <v>557.61948165005902</v>
      </c>
      <c r="N29" s="583">
        <v>38.327354514949008</v>
      </c>
      <c r="O29" s="583">
        <v>39.416768926003414</v>
      </c>
      <c r="P29" s="584">
        <v>39.666319590701704</v>
      </c>
      <c r="Q29" s="641">
        <v>34.817653578422025</v>
      </c>
      <c r="R29" s="631">
        <v>31.423579442168023</v>
      </c>
      <c r="S29" s="585" t="s">
        <v>39</v>
      </c>
      <c r="T29" s="586"/>
      <c r="U29" s="889" t="s">
        <v>38</v>
      </c>
      <c r="V29" s="890" t="s">
        <v>38</v>
      </c>
      <c r="W29" s="574"/>
    </row>
    <row r="30" spans="1:23" s="589" customFormat="1" ht="15" customHeight="1">
      <c r="A30" s="580" t="str">
        <f>[1]Parameters!R27</f>
        <v>C27</v>
      </c>
      <c r="B30" s="581" t="s">
        <v>41</v>
      </c>
      <c r="C30" s="581"/>
      <c r="D30" s="888" t="s">
        <v>632</v>
      </c>
      <c r="E30" s="888"/>
      <c r="F30" s="582">
        <v>304.97217216586404</v>
      </c>
      <c r="G30" s="583">
        <v>247.77962712324444</v>
      </c>
      <c r="H30" s="583">
        <v>240.14294436660373</v>
      </c>
      <c r="I30" s="583">
        <v>229.41988099885904</v>
      </c>
      <c r="J30" s="583">
        <v>204.58235344443725</v>
      </c>
      <c r="K30" s="583">
        <v>197.57958352612542</v>
      </c>
      <c r="L30" s="583">
        <v>179.90935333141221</v>
      </c>
      <c r="M30" s="583">
        <v>180.99196705051045</v>
      </c>
      <c r="N30" s="583">
        <v>162.99256332275164</v>
      </c>
      <c r="O30" s="583">
        <v>175.67144741770545</v>
      </c>
      <c r="P30" s="584">
        <v>179.13931935708322</v>
      </c>
      <c r="Q30" s="641">
        <v>180.44303236676308</v>
      </c>
      <c r="R30" s="631">
        <v>159.84253553268161</v>
      </c>
      <c r="S30" s="585" t="s">
        <v>41</v>
      </c>
      <c r="T30" s="586"/>
      <c r="U30" s="889" t="s">
        <v>40</v>
      </c>
      <c r="V30" s="890" t="s">
        <v>40</v>
      </c>
      <c r="W30" s="588"/>
    </row>
    <row r="31" spans="1:23" s="589" customFormat="1" ht="15" customHeight="1">
      <c r="A31" s="580" t="str">
        <f>[1]Parameters!R28</f>
        <v>C28</v>
      </c>
      <c r="B31" s="581" t="s">
        <v>42</v>
      </c>
      <c r="C31" s="581"/>
      <c r="D31" s="888" t="s">
        <v>633</v>
      </c>
      <c r="E31" s="888"/>
      <c r="F31" s="582">
        <v>1339.0534220022769</v>
      </c>
      <c r="G31" s="583">
        <v>975.12399333274834</v>
      </c>
      <c r="H31" s="583">
        <v>918.4736203380337</v>
      </c>
      <c r="I31" s="583">
        <v>788.1872505930869</v>
      </c>
      <c r="J31" s="583">
        <v>753.9001989406504</v>
      </c>
      <c r="K31" s="583">
        <v>739.91755391992956</v>
      </c>
      <c r="L31" s="583">
        <v>584.3239016584356</v>
      </c>
      <c r="M31" s="583">
        <v>566.30646552756093</v>
      </c>
      <c r="N31" s="583">
        <v>640.22614938348249</v>
      </c>
      <c r="O31" s="583">
        <v>616.60683698573769</v>
      </c>
      <c r="P31" s="584">
        <v>598.64321502309679</v>
      </c>
      <c r="Q31" s="641">
        <v>531.38168897688342</v>
      </c>
      <c r="R31" s="631">
        <v>476.96246880748123</v>
      </c>
      <c r="S31" s="585" t="s">
        <v>42</v>
      </c>
      <c r="T31" s="586"/>
      <c r="U31" s="889" t="s">
        <v>104</v>
      </c>
      <c r="V31" s="890" t="s">
        <v>104</v>
      </c>
      <c r="W31" s="588"/>
    </row>
    <row r="32" spans="1:23" s="589" customFormat="1" ht="27" customHeight="1">
      <c r="A32" s="580" t="str">
        <f>[1]Parameters!R29</f>
        <v>C29_C30</v>
      </c>
      <c r="B32" s="581" t="s">
        <v>65</v>
      </c>
      <c r="C32" s="581"/>
      <c r="D32" s="888" t="s">
        <v>634</v>
      </c>
      <c r="E32" s="888"/>
      <c r="F32" s="582">
        <v>1210.1477417000867</v>
      </c>
      <c r="G32" s="583">
        <v>1075.8784759965465</v>
      </c>
      <c r="H32" s="583">
        <v>1108.9503752008859</v>
      </c>
      <c r="I32" s="583">
        <v>1076.7910774964841</v>
      </c>
      <c r="J32" s="583">
        <v>959.8311968285841</v>
      </c>
      <c r="K32" s="583">
        <v>890.90831687074592</v>
      </c>
      <c r="L32" s="583">
        <v>750.49920110071037</v>
      </c>
      <c r="M32" s="583">
        <v>672.49046578327045</v>
      </c>
      <c r="N32" s="583">
        <v>659.10579069651465</v>
      </c>
      <c r="O32" s="583">
        <v>595.840830441604</v>
      </c>
      <c r="P32" s="584">
        <v>632.50197632774336</v>
      </c>
      <c r="Q32" s="641">
        <v>766.24750922130295</v>
      </c>
      <c r="R32" s="631">
        <v>619.15628049657948</v>
      </c>
      <c r="S32" s="585" t="s">
        <v>65</v>
      </c>
      <c r="T32" s="586"/>
      <c r="U32" s="889" t="s">
        <v>64</v>
      </c>
      <c r="V32" s="890" t="s">
        <v>64</v>
      </c>
      <c r="W32" s="588"/>
    </row>
    <row r="33" spans="1:23" s="589" customFormat="1" ht="15" customHeight="1">
      <c r="A33" s="575" t="str">
        <f>[1]Parameters!R30</f>
        <v>C29</v>
      </c>
      <c r="B33" s="566" t="s">
        <v>216</v>
      </c>
      <c r="C33" s="566"/>
      <c r="D33" s="874" t="s">
        <v>635</v>
      </c>
      <c r="E33" s="874"/>
      <c r="F33" s="567">
        <v>800.37968554443705</v>
      </c>
      <c r="G33" s="568">
        <v>720.70845738640196</v>
      </c>
      <c r="H33" s="568">
        <v>667.06755993379102</v>
      </c>
      <c r="I33" s="568">
        <v>674.76563939751532</v>
      </c>
      <c r="J33" s="568">
        <v>536.31594943502387</v>
      </c>
      <c r="K33" s="568">
        <v>468.09495689510749</v>
      </c>
      <c r="L33" s="568">
        <v>383.95836565914237</v>
      </c>
      <c r="M33" s="568">
        <v>336.45878285757237</v>
      </c>
      <c r="N33" s="568">
        <v>385.77523392884387</v>
      </c>
      <c r="O33" s="568">
        <v>376.5773623022435</v>
      </c>
      <c r="P33" s="569">
        <v>333.43934561918718</v>
      </c>
      <c r="Q33" s="640">
        <v>522.12981069111572</v>
      </c>
      <c r="R33" s="630">
        <v>435.86554136119616</v>
      </c>
      <c r="S33" s="570" t="s">
        <v>216</v>
      </c>
      <c r="T33" s="571"/>
      <c r="U33" s="875" t="s">
        <v>105</v>
      </c>
      <c r="V33" s="876" t="s">
        <v>105</v>
      </c>
      <c r="W33" s="588"/>
    </row>
    <row r="34" spans="1:23" s="589" customFormat="1" ht="15" customHeight="1">
      <c r="A34" s="575" t="str">
        <f>[1]Parameters!R31</f>
        <v>C30</v>
      </c>
      <c r="B34" s="566" t="s">
        <v>217</v>
      </c>
      <c r="C34" s="566"/>
      <c r="D34" s="874" t="s">
        <v>636</v>
      </c>
      <c r="E34" s="874"/>
      <c r="F34" s="567">
        <v>409.76805615564973</v>
      </c>
      <c r="G34" s="568">
        <v>355.17001861014444</v>
      </c>
      <c r="H34" s="568">
        <v>441.88281526709488</v>
      </c>
      <c r="I34" s="568">
        <v>402.02543809896889</v>
      </c>
      <c r="J34" s="568">
        <v>423.51524739356006</v>
      </c>
      <c r="K34" s="568">
        <v>422.81335997563838</v>
      </c>
      <c r="L34" s="568">
        <v>366.54083544156788</v>
      </c>
      <c r="M34" s="568">
        <v>336.03168292569819</v>
      </c>
      <c r="N34" s="568">
        <v>273.33055676767071</v>
      </c>
      <c r="O34" s="568">
        <v>219.26346813936053</v>
      </c>
      <c r="P34" s="569">
        <v>299.06263070855618</v>
      </c>
      <c r="Q34" s="640">
        <v>244.11769853018725</v>
      </c>
      <c r="R34" s="630">
        <v>183.29073913538321</v>
      </c>
      <c r="S34" s="570" t="s">
        <v>217</v>
      </c>
      <c r="T34" s="571"/>
      <c r="U34" s="875" t="s">
        <v>129</v>
      </c>
      <c r="V34" s="876" t="s">
        <v>129</v>
      </c>
      <c r="W34" s="588"/>
    </row>
    <row r="35" spans="1:23" s="589" customFormat="1" ht="25.5" customHeight="1">
      <c r="A35" s="580" t="str">
        <f>[1]Parameters!R32</f>
        <v>C31-C33</v>
      </c>
      <c r="B35" s="581" t="s">
        <v>67</v>
      </c>
      <c r="C35" s="581"/>
      <c r="D35" s="888" t="s">
        <v>637</v>
      </c>
      <c r="E35" s="888"/>
      <c r="F35" s="582">
        <v>2665.9706454882462</v>
      </c>
      <c r="G35" s="583">
        <v>1245.3836129912249</v>
      </c>
      <c r="H35" s="583">
        <v>1163.4521908694048</v>
      </c>
      <c r="I35" s="583">
        <v>1452.4187678588416</v>
      </c>
      <c r="J35" s="583">
        <v>1709.1741991348147</v>
      </c>
      <c r="K35" s="583">
        <v>2140.9830223930526</v>
      </c>
      <c r="L35" s="583">
        <v>2928.8507776730344</v>
      </c>
      <c r="M35" s="583">
        <v>2169.0876720814804</v>
      </c>
      <c r="N35" s="583">
        <v>2467.5864189256795</v>
      </c>
      <c r="O35" s="583">
        <v>2291.7752346207126</v>
      </c>
      <c r="P35" s="584">
        <v>2065.272255153875</v>
      </c>
      <c r="Q35" s="641">
        <v>2238.4603669708827</v>
      </c>
      <c r="R35" s="631">
        <v>2236.8309319595151</v>
      </c>
      <c r="S35" s="585" t="s">
        <v>67</v>
      </c>
      <c r="T35" s="586"/>
      <c r="U35" s="889" t="s">
        <v>66</v>
      </c>
      <c r="V35" s="890" t="s">
        <v>66</v>
      </c>
      <c r="W35" s="588"/>
    </row>
    <row r="36" spans="1:23" s="589" customFormat="1" ht="15" customHeight="1">
      <c r="A36" s="575" t="str">
        <f>[1]Parameters!R33</f>
        <v>C31_C32</v>
      </c>
      <c r="B36" s="566" t="s">
        <v>218</v>
      </c>
      <c r="C36" s="566"/>
      <c r="D36" s="874" t="s">
        <v>638</v>
      </c>
      <c r="E36" s="874"/>
      <c r="F36" s="567">
        <v>2288.1774141185833</v>
      </c>
      <c r="G36" s="568">
        <v>984.53658838505817</v>
      </c>
      <c r="H36" s="568">
        <v>897.39210461531127</v>
      </c>
      <c r="I36" s="568">
        <v>1184.2201250851379</v>
      </c>
      <c r="J36" s="568">
        <v>1446.1560015924874</v>
      </c>
      <c r="K36" s="568">
        <v>1849.3315209115715</v>
      </c>
      <c r="L36" s="568">
        <v>2681.6160400775029</v>
      </c>
      <c r="M36" s="568">
        <v>1932.5645400049559</v>
      </c>
      <c r="N36" s="568">
        <v>2230.2429371808566</v>
      </c>
      <c r="O36" s="568">
        <v>2075.8520104292852</v>
      </c>
      <c r="P36" s="569">
        <v>1909.7620710182946</v>
      </c>
      <c r="Q36" s="640">
        <v>2095.9791896534266</v>
      </c>
      <c r="R36" s="630">
        <v>2156.2813434331715</v>
      </c>
      <c r="S36" s="570" t="s">
        <v>218</v>
      </c>
      <c r="T36" s="571"/>
      <c r="U36" s="875" t="s">
        <v>219</v>
      </c>
      <c r="V36" s="876" t="s">
        <v>219</v>
      </c>
      <c r="W36" s="588"/>
    </row>
    <row r="37" spans="1:23" s="553" customFormat="1" ht="15" customHeight="1">
      <c r="A37" s="575" t="str">
        <f>[1]Parameters!R34</f>
        <v>C33</v>
      </c>
      <c r="B37" s="566" t="s">
        <v>220</v>
      </c>
      <c r="C37" s="566"/>
      <c r="D37" s="874" t="s">
        <v>639</v>
      </c>
      <c r="E37" s="874"/>
      <c r="F37" s="567">
        <v>377.79323136966252</v>
      </c>
      <c r="G37" s="568">
        <v>260.847024606167</v>
      </c>
      <c r="H37" s="568">
        <v>266.06008625409373</v>
      </c>
      <c r="I37" s="568">
        <v>268.19864277370402</v>
      </c>
      <c r="J37" s="568">
        <v>263.01819754232673</v>
      </c>
      <c r="K37" s="568">
        <v>291.6515014814812</v>
      </c>
      <c r="L37" s="568">
        <v>247.23473759553158</v>
      </c>
      <c r="M37" s="568">
        <v>236.52313207652486</v>
      </c>
      <c r="N37" s="568">
        <v>237.34348174482244</v>
      </c>
      <c r="O37" s="568">
        <v>215.92322419142729</v>
      </c>
      <c r="P37" s="569">
        <v>155.51018413558091</v>
      </c>
      <c r="Q37" s="640">
        <v>142.48117731745583</v>
      </c>
      <c r="R37" s="630">
        <v>80.549588526343328</v>
      </c>
      <c r="S37" s="570" t="s">
        <v>220</v>
      </c>
      <c r="T37" s="571"/>
      <c r="U37" s="875" t="s">
        <v>221</v>
      </c>
      <c r="V37" s="876" t="s">
        <v>221</v>
      </c>
      <c r="W37" s="574"/>
    </row>
    <row r="38" spans="1:23" s="573" customFormat="1" ht="33" customHeight="1">
      <c r="A38" s="576" t="str">
        <f>[1]Parameters!R35</f>
        <v>D</v>
      </c>
      <c r="B38" s="577" t="s">
        <v>47</v>
      </c>
      <c r="C38" s="577"/>
      <c r="D38" s="871" t="s">
        <v>640</v>
      </c>
      <c r="E38" s="871"/>
      <c r="F38" s="555">
        <v>37737.945087332191</v>
      </c>
      <c r="G38" s="556">
        <v>37868.08350407696</v>
      </c>
      <c r="H38" s="556">
        <v>43373.225471213984</v>
      </c>
      <c r="I38" s="556">
        <v>45593.061544405311</v>
      </c>
      <c r="J38" s="556">
        <v>43593.712003493121</v>
      </c>
      <c r="K38" s="556">
        <v>46989.286371731563</v>
      </c>
      <c r="L38" s="556">
        <v>43993.935213725134</v>
      </c>
      <c r="M38" s="556">
        <v>45482.378402116112</v>
      </c>
      <c r="N38" s="556">
        <v>47776.808858623117</v>
      </c>
      <c r="O38" s="556">
        <v>51736.195551369783</v>
      </c>
      <c r="P38" s="557">
        <v>52850.194452715288</v>
      </c>
      <c r="Q38" s="593">
        <v>43909.937606061671</v>
      </c>
      <c r="R38" s="629">
        <v>37272.861242022111</v>
      </c>
      <c r="S38" s="578" t="s">
        <v>47</v>
      </c>
      <c r="T38" s="579"/>
      <c r="U38" s="872" t="s">
        <v>222</v>
      </c>
      <c r="V38" s="873" t="s">
        <v>222</v>
      </c>
      <c r="W38" s="572"/>
    </row>
    <row r="39" spans="1:23" s="573" customFormat="1" ht="33" customHeight="1">
      <c r="A39" s="576" t="str">
        <f>[1]Parameters!R36</f>
        <v>E</v>
      </c>
      <c r="B39" s="577" t="s">
        <v>55</v>
      </c>
      <c r="C39" s="577"/>
      <c r="D39" s="871" t="s">
        <v>641</v>
      </c>
      <c r="E39" s="871"/>
      <c r="F39" s="555">
        <v>2734.2764218254688</v>
      </c>
      <c r="G39" s="556">
        <v>2565.6935298011799</v>
      </c>
      <c r="H39" s="556">
        <v>2782.0270478576881</v>
      </c>
      <c r="I39" s="556">
        <v>3173.1268909030327</v>
      </c>
      <c r="J39" s="556">
        <v>2907.1514829249886</v>
      </c>
      <c r="K39" s="556">
        <v>3176.2177024088842</v>
      </c>
      <c r="L39" s="556">
        <v>3247.0616929848238</v>
      </c>
      <c r="M39" s="556">
        <v>2387.0683568959362</v>
      </c>
      <c r="N39" s="556">
        <v>2630.8100386074261</v>
      </c>
      <c r="O39" s="556">
        <v>2987.4897422781064</v>
      </c>
      <c r="P39" s="557">
        <v>2413.5187468112354</v>
      </c>
      <c r="Q39" s="593">
        <v>2362.8906291585686</v>
      </c>
      <c r="R39" s="629">
        <v>2161.8182531167245</v>
      </c>
      <c r="S39" s="578" t="s">
        <v>55</v>
      </c>
      <c r="T39" s="579"/>
      <c r="U39" s="872" t="s">
        <v>54</v>
      </c>
      <c r="V39" s="873" t="s">
        <v>54</v>
      </c>
      <c r="W39" s="572"/>
    </row>
    <row r="40" spans="1:23" s="553" customFormat="1" ht="15" customHeight="1">
      <c r="A40" s="575" t="str">
        <f>[1]Parameters!R37</f>
        <v>E36</v>
      </c>
      <c r="B40" s="566" t="s">
        <v>223</v>
      </c>
      <c r="C40" s="566"/>
      <c r="D40" s="874" t="s">
        <v>642</v>
      </c>
      <c r="E40" s="874"/>
      <c r="F40" s="567">
        <v>677.71772713156531</v>
      </c>
      <c r="G40" s="568">
        <v>711.36150275845171</v>
      </c>
      <c r="H40" s="568">
        <v>720.98008616861125</v>
      </c>
      <c r="I40" s="568">
        <v>675.21643123915544</v>
      </c>
      <c r="J40" s="568">
        <v>661.30363904426565</v>
      </c>
      <c r="K40" s="568">
        <v>551.46972160037865</v>
      </c>
      <c r="L40" s="568">
        <v>540.11172976422847</v>
      </c>
      <c r="M40" s="568">
        <v>455.22533091939681</v>
      </c>
      <c r="N40" s="568">
        <v>528.52682786663058</v>
      </c>
      <c r="O40" s="568">
        <v>567.86454054428452</v>
      </c>
      <c r="P40" s="569">
        <v>534.44845347726459</v>
      </c>
      <c r="Q40" s="640">
        <v>492.61875138609111</v>
      </c>
      <c r="R40" s="630">
        <v>462.44302038548886</v>
      </c>
      <c r="S40" s="570" t="s">
        <v>223</v>
      </c>
      <c r="T40" s="571"/>
      <c r="U40" s="875" t="s">
        <v>224</v>
      </c>
      <c r="V40" s="876" t="s">
        <v>224</v>
      </c>
      <c r="W40" s="574"/>
    </row>
    <row r="41" spans="1:23" s="553" customFormat="1" ht="37.5" customHeight="1">
      <c r="A41" s="575" t="str">
        <f>[1]Parameters!R38</f>
        <v>E37-E39</v>
      </c>
      <c r="B41" s="566" t="s">
        <v>225</v>
      </c>
      <c r="C41" s="566"/>
      <c r="D41" s="874" t="s">
        <v>643</v>
      </c>
      <c r="E41" s="874"/>
      <c r="F41" s="567">
        <v>2056.5586946939038</v>
      </c>
      <c r="G41" s="568">
        <v>1854.332027042728</v>
      </c>
      <c r="H41" s="568">
        <v>2061.0469616890773</v>
      </c>
      <c r="I41" s="568">
        <v>2497.9104596638772</v>
      </c>
      <c r="J41" s="568">
        <v>2245.8478438807228</v>
      </c>
      <c r="K41" s="568">
        <v>2624.7479808085059</v>
      </c>
      <c r="L41" s="568">
        <v>2706.9499632205957</v>
      </c>
      <c r="M41" s="568">
        <v>1931.84302597654</v>
      </c>
      <c r="N41" s="568">
        <v>2102.2832107407953</v>
      </c>
      <c r="O41" s="568">
        <v>2419.625201733822</v>
      </c>
      <c r="P41" s="569">
        <v>1879.070293333971</v>
      </c>
      <c r="Q41" s="640">
        <v>1870.271877772477</v>
      </c>
      <c r="R41" s="630">
        <v>1699.3752327312352</v>
      </c>
      <c r="S41" s="570" t="s">
        <v>225</v>
      </c>
      <c r="T41" s="571"/>
      <c r="U41" s="875" t="s">
        <v>226</v>
      </c>
      <c r="V41" s="876" t="s">
        <v>226</v>
      </c>
      <c r="W41" s="574"/>
    </row>
    <row r="42" spans="1:23" s="573" customFormat="1" ht="20.25" customHeight="1">
      <c r="A42" s="592" t="str">
        <f>[1]Parameters!R39</f>
        <v>F</v>
      </c>
      <c r="B42" s="577" t="s">
        <v>130</v>
      </c>
      <c r="C42" s="577"/>
      <c r="D42" s="871" t="s">
        <v>644</v>
      </c>
      <c r="E42" s="871"/>
      <c r="F42" s="555">
        <v>1692.6270753380491</v>
      </c>
      <c r="G42" s="556">
        <v>1891.6034265270252</v>
      </c>
      <c r="H42" s="556">
        <v>1491.1617242685716</v>
      </c>
      <c r="I42" s="556">
        <v>1424.9338184328453</v>
      </c>
      <c r="J42" s="556">
        <v>1239.5657842939706</v>
      </c>
      <c r="K42" s="556">
        <v>991.80502723416498</v>
      </c>
      <c r="L42" s="556">
        <v>698.82112461278757</v>
      </c>
      <c r="M42" s="556">
        <v>777.76899744422678</v>
      </c>
      <c r="N42" s="556">
        <v>874.31606259239823</v>
      </c>
      <c r="O42" s="556">
        <v>1230.6382820362905</v>
      </c>
      <c r="P42" s="557">
        <v>1269.0795821034274</v>
      </c>
      <c r="Q42" s="593">
        <v>1104.3879093797532</v>
      </c>
      <c r="R42" s="629">
        <v>1162.6707380799937</v>
      </c>
      <c r="S42" s="578" t="s">
        <v>130</v>
      </c>
      <c r="T42" s="579"/>
      <c r="U42" s="872" t="s">
        <v>131</v>
      </c>
      <c r="V42" s="873" t="s">
        <v>131</v>
      </c>
      <c r="W42" s="572"/>
    </row>
    <row r="43" spans="1:23" s="573" customFormat="1" ht="33.75" customHeight="1">
      <c r="A43" s="576" t="str">
        <f>[1]Parameters!R40</f>
        <v>G</v>
      </c>
      <c r="B43" s="577" t="s">
        <v>57</v>
      </c>
      <c r="C43" s="577"/>
      <c r="D43" s="871" t="s">
        <v>645</v>
      </c>
      <c r="E43" s="871"/>
      <c r="F43" s="555">
        <v>132458.15661942749</v>
      </c>
      <c r="G43" s="556">
        <v>127468.10212178921</v>
      </c>
      <c r="H43" s="556">
        <v>118717.11530466251</v>
      </c>
      <c r="I43" s="556">
        <v>99402.316222081819</v>
      </c>
      <c r="J43" s="556">
        <v>90652.437199491047</v>
      </c>
      <c r="K43" s="556">
        <v>78801.364656158548</v>
      </c>
      <c r="L43" s="556">
        <v>65956.002763194992</v>
      </c>
      <c r="M43" s="556">
        <v>62309.582213311049</v>
      </c>
      <c r="N43" s="556">
        <v>63333.431437725492</v>
      </c>
      <c r="O43" s="556">
        <v>61958.669042468508</v>
      </c>
      <c r="P43" s="557">
        <v>54590.995199180572</v>
      </c>
      <c r="Q43" s="593">
        <v>66327.649825231972</v>
      </c>
      <c r="R43" s="629">
        <v>60749.923620944508</v>
      </c>
      <c r="S43" s="578" t="s">
        <v>57</v>
      </c>
      <c r="T43" s="579"/>
      <c r="U43" s="872" t="s">
        <v>56</v>
      </c>
      <c r="V43" s="873" t="s">
        <v>56</v>
      </c>
      <c r="W43" s="572"/>
    </row>
    <row r="44" spans="1:23" s="573" customFormat="1" ht="24.75" customHeight="1">
      <c r="A44" s="575" t="str">
        <f>[1]Parameters!R41</f>
        <v>G45</v>
      </c>
      <c r="B44" s="566" t="s">
        <v>227</v>
      </c>
      <c r="C44" s="566"/>
      <c r="D44" s="874" t="s">
        <v>646</v>
      </c>
      <c r="E44" s="874"/>
      <c r="F44" s="567">
        <v>12337.608616879061</v>
      </c>
      <c r="G44" s="568">
        <v>12191.9799806309</v>
      </c>
      <c r="H44" s="568">
        <v>11562.678805705706</v>
      </c>
      <c r="I44" s="568">
        <v>9865.4473922557991</v>
      </c>
      <c r="J44" s="568">
        <v>9178.2098297208213</v>
      </c>
      <c r="K44" s="568">
        <v>8258.2701747809224</v>
      </c>
      <c r="L44" s="568">
        <v>6750.2526618804413</v>
      </c>
      <c r="M44" s="568">
        <v>6467.5453956098781</v>
      </c>
      <c r="N44" s="568">
        <v>6575.2665209803899</v>
      </c>
      <c r="O44" s="568">
        <v>6517.0013626580212</v>
      </c>
      <c r="P44" s="569">
        <v>8030.448054603442</v>
      </c>
      <c r="Q44" s="640">
        <v>9360.1753751989236</v>
      </c>
      <c r="R44" s="630">
        <v>8342.2473388759863</v>
      </c>
      <c r="S44" s="570" t="s">
        <v>227</v>
      </c>
      <c r="T44" s="571"/>
      <c r="U44" s="875" t="s">
        <v>228</v>
      </c>
      <c r="V44" s="876" t="s">
        <v>228</v>
      </c>
      <c r="W44" s="572"/>
    </row>
    <row r="45" spans="1:23" s="553" customFormat="1" ht="15" customHeight="1">
      <c r="A45" s="575" t="str">
        <f>[1]Parameters!R42</f>
        <v>G46</v>
      </c>
      <c r="B45" s="566" t="s">
        <v>229</v>
      </c>
      <c r="C45" s="566"/>
      <c r="D45" s="874" t="s">
        <v>647</v>
      </c>
      <c r="E45" s="874"/>
      <c r="F45" s="567">
        <v>73389.474270155639</v>
      </c>
      <c r="G45" s="568">
        <v>68564.780953302194</v>
      </c>
      <c r="H45" s="568">
        <v>59922.066489745521</v>
      </c>
      <c r="I45" s="568">
        <v>49381.97167780537</v>
      </c>
      <c r="J45" s="568">
        <v>44598.116688191723</v>
      </c>
      <c r="K45" s="568">
        <v>37490.207327492382</v>
      </c>
      <c r="L45" s="568">
        <v>30990.730684770784</v>
      </c>
      <c r="M45" s="568">
        <v>29213.371931359332</v>
      </c>
      <c r="N45" s="568">
        <v>29432.621106972307</v>
      </c>
      <c r="O45" s="568">
        <v>29407.6338344039</v>
      </c>
      <c r="P45" s="569">
        <v>25834.011286354889</v>
      </c>
      <c r="Q45" s="640">
        <v>33150.555068866037</v>
      </c>
      <c r="R45" s="630">
        <v>30161.008813840355</v>
      </c>
      <c r="S45" s="570" t="s">
        <v>229</v>
      </c>
      <c r="T45" s="571"/>
      <c r="U45" s="875" t="s">
        <v>230</v>
      </c>
      <c r="V45" s="876" t="s">
        <v>230</v>
      </c>
      <c r="W45" s="574"/>
    </row>
    <row r="46" spans="1:23" s="553" customFormat="1" ht="15" customHeight="1">
      <c r="A46" s="575" t="str">
        <f>[1]Parameters!R43</f>
        <v>G47</v>
      </c>
      <c r="B46" s="566" t="s">
        <v>231</v>
      </c>
      <c r="C46" s="566"/>
      <c r="D46" s="874" t="s">
        <v>583</v>
      </c>
      <c r="E46" s="874"/>
      <c r="F46" s="567">
        <v>46731.073732392782</v>
      </c>
      <c r="G46" s="568">
        <v>46711.341187856124</v>
      </c>
      <c r="H46" s="568">
        <v>47232.370009211292</v>
      </c>
      <c r="I46" s="568">
        <v>40154.897152020661</v>
      </c>
      <c r="J46" s="568">
        <v>36876.11068157851</v>
      </c>
      <c r="K46" s="568">
        <v>33052.887153885247</v>
      </c>
      <c r="L46" s="568">
        <v>28215.019416543761</v>
      </c>
      <c r="M46" s="568">
        <v>26628.66488634183</v>
      </c>
      <c r="N46" s="568">
        <v>27325.543809772804</v>
      </c>
      <c r="O46" s="568">
        <v>26034.03384540659</v>
      </c>
      <c r="P46" s="569">
        <v>20726.53585822224</v>
      </c>
      <c r="Q46" s="640">
        <v>23816.919381167019</v>
      </c>
      <c r="R46" s="630">
        <v>22246.667468228174</v>
      </c>
      <c r="S46" s="570" t="s">
        <v>231</v>
      </c>
      <c r="T46" s="571"/>
      <c r="U46" s="875" t="s">
        <v>232</v>
      </c>
      <c r="V46" s="876" t="s">
        <v>232</v>
      </c>
      <c r="W46" s="574"/>
    </row>
    <row r="47" spans="1:23" s="553" customFormat="1" ht="20.25" customHeight="1">
      <c r="A47" s="576" t="str">
        <f>[1]Parameters!R44</f>
        <v>H</v>
      </c>
      <c r="B47" s="577" t="s">
        <v>76</v>
      </c>
      <c r="C47" s="577"/>
      <c r="D47" s="871" t="s">
        <v>648</v>
      </c>
      <c r="E47" s="871"/>
      <c r="F47" s="555">
        <v>74614.933750073847</v>
      </c>
      <c r="G47" s="556">
        <v>72158.411198966001</v>
      </c>
      <c r="H47" s="556">
        <v>68423.846889931767</v>
      </c>
      <c r="I47" s="556">
        <v>63425.575779950115</v>
      </c>
      <c r="J47" s="556">
        <v>58848.069298029448</v>
      </c>
      <c r="K47" s="556">
        <v>50632.435617294417</v>
      </c>
      <c r="L47" s="556">
        <v>46751.41455828031</v>
      </c>
      <c r="M47" s="556">
        <v>43575.533198580175</v>
      </c>
      <c r="N47" s="556">
        <v>45682.677829961962</v>
      </c>
      <c r="O47" s="556">
        <v>47616.967585144499</v>
      </c>
      <c r="P47" s="557">
        <v>45503.288249574362</v>
      </c>
      <c r="Q47" s="593">
        <v>34957.796359143424</v>
      </c>
      <c r="R47" s="629">
        <v>31875.815036776148</v>
      </c>
      <c r="S47" s="578" t="s">
        <v>76</v>
      </c>
      <c r="T47" s="579"/>
      <c r="U47" s="872" t="s">
        <v>75</v>
      </c>
      <c r="V47" s="873" t="s">
        <v>75</v>
      </c>
      <c r="W47" s="574"/>
    </row>
    <row r="48" spans="1:23" s="573" customFormat="1" ht="15" customHeight="1">
      <c r="A48" s="575" t="str">
        <f>[1]Parameters!R45</f>
        <v>H49</v>
      </c>
      <c r="B48" s="566" t="s">
        <v>233</v>
      </c>
      <c r="C48" s="566"/>
      <c r="D48" s="874" t="s">
        <v>649</v>
      </c>
      <c r="E48" s="874"/>
      <c r="F48" s="567">
        <v>36538.044885963252</v>
      </c>
      <c r="G48" s="568">
        <v>35423.511345350897</v>
      </c>
      <c r="H48" s="568">
        <v>33727.791612280918</v>
      </c>
      <c r="I48" s="568">
        <v>31038.744300363156</v>
      </c>
      <c r="J48" s="568">
        <v>28544.356128439376</v>
      </c>
      <c r="K48" s="568">
        <v>25158.994944126589</v>
      </c>
      <c r="L48" s="568">
        <v>22393.347377667793</v>
      </c>
      <c r="M48" s="568">
        <v>21861.749135512207</v>
      </c>
      <c r="N48" s="568">
        <v>23376.198920100869</v>
      </c>
      <c r="O48" s="568">
        <v>32045.950829980306</v>
      </c>
      <c r="P48" s="569">
        <v>30722.555276110725</v>
      </c>
      <c r="Q48" s="640">
        <v>22756.857804171461</v>
      </c>
      <c r="R48" s="630">
        <v>21570.937328369513</v>
      </c>
      <c r="S48" s="570" t="s">
        <v>233</v>
      </c>
      <c r="T48" s="571"/>
      <c r="U48" s="875" t="s">
        <v>234</v>
      </c>
      <c r="V48" s="876" t="s">
        <v>234</v>
      </c>
      <c r="W48" s="572"/>
    </row>
    <row r="49" spans="1:23" s="573" customFormat="1" ht="15" customHeight="1">
      <c r="A49" s="575" t="str">
        <f>[1]Parameters!R46</f>
        <v>H50</v>
      </c>
      <c r="B49" s="566" t="s">
        <v>235</v>
      </c>
      <c r="C49" s="566"/>
      <c r="D49" s="874" t="s">
        <v>650</v>
      </c>
      <c r="E49" s="874"/>
      <c r="F49" s="567">
        <v>6365.2208889588364</v>
      </c>
      <c r="G49" s="568">
        <v>5721.6183784180257</v>
      </c>
      <c r="H49" s="568">
        <v>4983.5262824205538</v>
      </c>
      <c r="I49" s="568">
        <v>4379.5860722763318</v>
      </c>
      <c r="J49" s="568">
        <v>3919.41391492501</v>
      </c>
      <c r="K49" s="568">
        <v>3248.9761214719038</v>
      </c>
      <c r="L49" s="568">
        <v>2836.6225911252727</v>
      </c>
      <c r="M49" s="568">
        <v>2664.7842700116366</v>
      </c>
      <c r="N49" s="568">
        <v>2777.2516658336262</v>
      </c>
      <c r="O49" s="568">
        <v>1022.6153783100202</v>
      </c>
      <c r="P49" s="569">
        <v>447.61885601967316</v>
      </c>
      <c r="Q49" s="640">
        <v>72.28761036174086</v>
      </c>
      <c r="R49" s="630">
        <v>81.698075780717943</v>
      </c>
      <c r="S49" s="570" t="s">
        <v>235</v>
      </c>
      <c r="T49" s="571"/>
      <c r="U49" s="875" t="s">
        <v>133</v>
      </c>
      <c r="V49" s="876" t="s">
        <v>133</v>
      </c>
      <c r="W49" s="572"/>
    </row>
    <row r="50" spans="1:23" s="553" customFormat="1" ht="15" customHeight="1">
      <c r="A50" s="575" t="str">
        <f>[1]Parameters!R47</f>
        <v>H51</v>
      </c>
      <c r="B50" s="566" t="s">
        <v>236</v>
      </c>
      <c r="C50" s="566"/>
      <c r="D50" s="874" t="s">
        <v>651</v>
      </c>
      <c r="E50" s="874"/>
      <c r="F50" s="567">
        <v>23827.099757193406</v>
      </c>
      <c r="G50" s="568">
        <v>23362.732180715178</v>
      </c>
      <c r="H50" s="568">
        <v>20763.539528351026</v>
      </c>
      <c r="I50" s="568">
        <v>20146.611282533773</v>
      </c>
      <c r="J50" s="568">
        <v>18929.190097241139</v>
      </c>
      <c r="K50" s="568">
        <v>15552.215618720169</v>
      </c>
      <c r="L50" s="568">
        <v>15729.705664522542</v>
      </c>
      <c r="M50" s="568">
        <v>13581.837471214341</v>
      </c>
      <c r="N50" s="568">
        <v>13814.785216494045</v>
      </c>
      <c r="O50" s="568">
        <v>8752.8635187169111</v>
      </c>
      <c r="P50" s="569">
        <v>8703.9580228237246</v>
      </c>
      <c r="Q50" s="640">
        <v>8470.265941909267</v>
      </c>
      <c r="R50" s="630">
        <v>6686.2701894064357</v>
      </c>
      <c r="S50" s="570" t="s">
        <v>236</v>
      </c>
      <c r="T50" s="571"/>
      <c r="U50" s="875" t="s">
        <v>134</v>
      </c>
      <c r="V50" s="876" t="s">
        <v>134</v>
      </c>
      <c r="W50" s="574"/>
    </row>
    <row r="51" spans="1:23" s="553" customFormat="1" ht="15" customHeight="1">
      <c r="A51" s="575" t="str">
        <f>[1]Parameters!R48</f>
        <v>H52</v>
      </c>
      <c r="B51" s="566" t="s">
        <v>237</v>
      </c>
      <c r="C51" s="566"/>
      <c r="D51" s="874" t="s">
        <v>652</v>
      </c>
      <c r="E51" s="874"/>
      <c r="F51" s="567">
        <v>5326.7618352828586</v>
      </c>
      <c r="G51" s="568">
        <v>4785.998902754598</v>
      </c>
      <c r="H51" s="568">
        <v>5832.844370562334</v>
      </c>
      <c r="I51" s="568">
        <v>5180.900004137271</v>
      </c>
      <c r="J51" s="568">
        <v>4929.2215286535302</v>
      </c>
      <c r="K51" s="568">
        <v>4458.616289821709</v>
      </c>
      <c r="L51" s="568">
        <v>3971.368912779064</v>
      </c>
      <c r="M51" s="568">
        <v>3789.1205759003024</v>
      </c>
      <c r="N51" s="568">
        <v>4009.214181395399</v>
      </c>
      <c r="O51" s="568">
        <v>4148.5807586021228</v>
      </c>
      <c r="P51" s="569">
        <v>4192.1859285226392</v>
      </c>
      <c r="Q51" s="640">
        <v>2417.3616525691805</v>
      </c>
      <c r="R51" s="630">
        <v>2367.2894367535851</v>
      </c>
      <c r="S51" s="570" t="s">
        <v>237</v>
      </c>
      <c r="T51" s="571"/>
      <c r="U51" s="875" t="s">
        <v>238</v>
      </c>
      <c r="V51" s="876" t="s">
        <v>238</v>
      </c>
      <c r="W51" s="574"/>
    </row>
    <row r="52" spans="1:23" s="553" customFormat="1" ht="15" customHeight="1">
      <c r="A52" s="575" t="str">
        <f>[1]Parameters!R49</f>
        <v>H53</v>
      </c>
      <c r="B52" s="566" t="s">
        <v>239</v>
      </c>
      <c r="C52" s="566"/>
      <c r="D52" s="874" t="s">
        <v>653</v>
      </c>
      <c r="E52" s="874"/>
      <c r="F52" s="567">
        <v>2557.8063826754965</v>
      </c>
      <c r="G52" s="568">
        <v>2864.5503917273045</v>
      </c>
      <c r="H52" s="568">
        <v>3116.1450963169277</v>
      </c>
      <c r="I52" s="568">
        <v>2679.7341206395895</v>
      </c>
      <c r="J52" s="568">
        <v>2525.8876287703902</v>
      </c>
      <c r="K52" s="568">
        <v>2213.6326431540501</v>
      </c>
      <c r="L52" s="568">
        <v>1820.370012185638</v>
      </c>
      <c r="M52" s="568">
        <v>1678.0417459416772</v>
      </c>
      <c r="N52" s="568">
        <v>1705.2278461380256</v>
      </c>
      <c r="O52" s="568">
        <v>1646.957099535133</v>
      </c>
      <c r="P52" s="569">
        <v>1436.9701660976029</v>
      </c>
      <c r="Q52" s="640">
        <v>1241.0233501317739</v>
      </c>
      <c r="R52" s="630">
        <v>1169.620006465899</v>
      </c>
      <c r="S52" s="570" t="s">
        <v>239</v>
      </c>
      <c r="T52" s="571"/>
      <c r="U52" s="875" t="s">
        <v>240</v>
      </c>
      <c r="V52" s="876" t="s">
        <v>240</v>
      </c>
      <c r="W52" s="574"/>
    </row>
    <row r="53" spans="1:23" s="573" customFormat="1" ht="34.5" customHeight="1">
      <c r="A53" s="576" t="str">
        <f>[1]Parameters!R50</f>
        <v>I</v>
      </c>
      <c r="B53" s="577" t="s">
        <v>132</v>
      </c>
      <c r="C53" s="577"/>
      <c r="D53" s="871" t="s">
        <v>654</v>
      </c>
      <c r="E53" s="871"/>
      <c r="F53" s="555">
        <v>11334.086958782071</v>
      </c>
      <c r="G53" s="556">
        <v>10938.622359458901</v>
      </c>
      <c r="H53" s="556">
        <v>10247.071356733562</v>
      </c>
      <c r="I53" s="556">
        <v>8669.2365328169963</v>
      </c>
      <c r="J53" s="556">
        <v>8284.7982676530883</v>
      </c>
      <c r="K53" s="556">
        <v>7290.6264155970393</v>
      </c>
      <c r="L53" s="556">
        <v>6103.2458734850679</v>
      </c>
      <c r="M53" s="556">
        <v>5759.4930122563073</v>
      </c>
      <c r="N53" s="556">
        <v>6037.9327831566497</v>
      </c>
      <c r="O53" s="556">
        <v>6319.0878710683164</v>
      </c>
      <c r="P53" s="557">
        <v>4619.8116879161225</v>
      </c>
      <c r="Q53" s="593">
        <v>4321.6175952169251</v>
      </c>
      <c r="R53" s="629">
        <v>3966.8561503075944</v>
      </c>
      <c r="S53" s="578" t="s">
        <v>132</v>
      </c>
      <c r="T53" s="579"/>
      <c r="U53" s="872" t="s">
        <v>241</v>
      </c>
      <c r="V53" s="873" t="s">
        <v>241</v>
      </c>
      <c r="W53" s="572"/>
    </row>
    <row r="54" spans="1:23" s="573" customFormat="1" ht="21" customHeight="1">
      <c r="A54" s="576" t="str">
        <f>[1]Parameters!R51</f>
        <v>J</v>
      </c>
      <c r="B54" s="577" t="s">
        <v>78</v>
      </c>
      <c r="C54" s="577"/>
      <c r="D54" s="871" t="s">
        <v>655</v>
      </c>
      <c r="E54" s="871"/>
      <c r="F54" s="555">
        <v>19237.903044549974</v>
      </c>
      <c r="G54" s="556">
        <v>18621.820070753267</v>
      </c>
      <c r="H54" s="556">
        <v>16729.386656972059</v>
      </c>
      <c r="I54" s="556">
        <v>14360.321015253208</v>
      </c>
      <c r="J54" s="556">
        <v>13311.492056742416</v>
      </c>
      <c r="K54" s="556">
        <v>11718.444514837525</v>
      </c>
      <c r="L54" s="556">
        <v>10070.939608487632</v>
      </c>
      <c r="M54" s="556">
        <v>9856.105044101394</v>
      </c>
      <c r="N54" s="556">
        <v>10292.51875412799</v>
      </c>
      <c r="O54" s="556">
        <v>10440.264967506318</v>
      </c>
      <c r="P54" s="557">
        <v>13844.610861433519</v>
      </c>
      <c r="Q54" s="593">
        <v>14458.511873495976</v>
      </c>
      <c r="R54" s="629">
        <v>13063.857267304156</v>
      </c>
      <c r="S54" s="578" t="s">
        <v>78</v>
      </c>
      <c r="T54" s="579"/>
      <c r="U54" s="872" t="s">
        <v>77</v>
      </c>
      <c r="V54" s="873" t="s">
        <v>77</v>
      </c>
      <c r="W54" s="572"/>
    </row>
    <row r="55" spans="1:23" s="573" customFormat="1" ht="37.5" customHeight="1">
      <c r="A55" s="580" t="str">
        <f>[1]Parameters!R52</f>
        <v>J58-J60</v>
      </c>
      <c r="B55" s="581" t="s">
        <v>69</v>
      </c>
      <c r="C55" s="581"/>
      <c r="D55" s="888" t="s">
        <v>656</v>
      </c>
      <c r="E55" s="888"/>
      <c r="F55" s="582">
        <v>6265.1777118221407</v>
      </c>
      <c r="G55" s="583">
        <v>6373.5707394187211</v>
      </c>
      <c r="H55" s="583">
        <v>5627.647600904048</v>
      </c>
      <c r="I55" s="583">
        <v>4574.0703933962832</v>
      </c>
      <c r="J55" s="583">
        <v>4175.4026472060405</v>
      </c>
      <c r="K55" s="583">
        <v>3496.1640530336185</v>
      </c>
      <c r="L55" s="583">
        <v>2933.0267966221113</v>
      </c>
      <c r="M55" s="583">
        <v>2719.765220314403</v>
      </c>
      <c r="N55" s="583">
        <v>2459.8079961796648</v>
      </c>
      <c r="O55" s="583">
        <v>2464.7932197339405</v>
      </c>
      <c r="P55" s="584">
        <v>2894.7765616684464</v>
      </c>
      <c r="Q55" s="641">
        <v>2762.4298113313434</v>
      </c>
      <c r="R55" s="631">
        <v>2425.2384754541204</v>
      </c>
      <c r="S55" s="585" t="s">
        <v>69</v>
      </c>
      <c r="T55" s="586"/>
      <c r="U55" s="889" t="s">
        <v>68</v>
      </c>
      <c r="V55" s="890" t="s">
        <v>68</v>
      </c>
      <c r="W55" s="572"/>
    </row>
    <row r="56" spans="1:23" s="553" customFormat="1" ht="15" customHeight="1">
      <c r="A56" s="575" t="str">
        <f>[1]Parameters!R53</f>
        <v>J58</v>
      </c>
      <c r="B56" s="566" t="s">
        <v>242</v>
      </c>
      <c r="C56" s="566"/>
      <c r="D56" s="874" t="s">
        <v>584</v>
      </c>
      <c r="E56" s="874"/>
      <c r="F56" s="567">
        <v>2442.4063392202856</v>
      </c>
      <c r="G56" s="568">
        <v>2667.124348874599</v>
      </c>
      <c r="H56" s="568">
        <v>2505.9730574873979</v>
      </c>
      <c r="I56" s="568">
        <v>1980.7813552548364</v>
      </c>
      <c r="J56" s="568">
        <v>1839.573068677649</v>
      </c>
      <c r="K56" s="568">
        <v>1542.1612772506223</v>
      </c>
      <c r="L56" s="568">
        <v>1298.8392941713023</v>
      </c>
      <c r="M56" s="568">
        <v>1166.9646681731101</v>
      </c>
      <c r="N56" s="568">
        <v>1175.4826089418561</v>
      </c>
      <c r="O56" s="568">
        <v>1153.894410979452</v>
      </c>
      <c r="P56" s="569">
        <v>1433.4085357441631</v>
      </c>
      <c r="Q56" s="640">
        <v>1363.064339279211</v>
      </c>
      <c r="R56" s="630">
        <v>1197.9681551438937</v>
      </c>
      <c r="S56" s="570" t="s">
        <v>242</v>
      </c>
      <c r="T56" s="571"/>
      <c r="U56" s="875" t="s">
        <v>243</v>
      </c>
      <c r="V56" s="876" t="s">
        <v>243</v>
      </c>
      <c r="W56" s="574"/>
    </row>
    <row r="57" spans="1:23" s="553" customFormat="1" ht="37.5" customHeight="1">
      <c r="A57" s="575" t="str">
        <f>[1]Parameters!R54</f>
        <v>J59_J60</v>
      </c>
      <c r="B57" s="566" t="s">
        <v>244</v>
      </c>
      <c r="C57" s="566"/>
      <c r="D57" s="874" t="s">
        <v>657</v>
      </c>
      <c r="E57" s="874"/>
      <c r="F57" s="567">
        <v>3822.7713726018555</v>
      </c>
      <c r="G57" s="568">
        <v>3706.4463905441221</v>
      </c>
      <c r="H57" s="568">
        <v>3121.6745434166501</v>
      </c>
      <c r="I57" s="568">
        <v>2593.2890381414463</v>
      </c>
      <c r="J57" s="568">
        <v>2335.8295785283913</v>
      </c>
      <c r="K57" s="568">
        <v>1954.0027757829962</v>
      </c>
      <c r="L57" s="568">
        <v>1634.1875024508092</v>
      </c>
      <c r="M57" s="568">
        <v>1552.8005521412931</v>
      </c>
      <c r="N57" s="568">
        <v>1284.3253872378084</v>
      </c>
      <c r="O57" s="568">
        <v>1310.8988087544885</v>
      </c>
      <c r="P57" s="569">
        <v>1461.3680259242833</v>
      </c>
      <c r="Q57" s="640">
        <v>1399.3654720521324</v>
      </c>
      <c r="R57" s="630">
        <v>1227.2703203102267</v>
      </c>
      <c r="S57" s="570" t="s">
        <v>244</v>
      </c>
      <c r="T57" s="571"/>
      <c r="U57" s="875" t="s">
        <v>245</v>
      </c>
      <c r="V57" s="876" t="s">
        <v>245</v>
      </c>
      <c r="W57" s="574"/>
    </row>
    <row r="58" spans="1:23" s="553" customFormat="1" ht="15" customHeight="1">
      <c r="A58" s="580" t="str">
        <f>[1]Parameters!R55</f>
        <v>J61</v>
      </c>
      <c r="B58" s="581" t="s">
        <v>246</v>
      </c>
      <c r="C58" s="581"/>
      <c r="D58" s="888" t="s">
        <v>658</v>
      </c>
      <c r="E58" s="888"/>
      <c r="F58" s="582">
        <v>6610.1049688523299</v>
      </c>
      <c r="G58" s="583">
        <v>6006.4210889365768</v>
      </c>
      <c r="H58" s="583">
        <v>5105.3454235316194</v>
      </c>
      <c r="I58" s="583">
        <v>4313.0705319750541</v>
      </c>
      <c r="J58" s="583">
        <v>3814.8146387145412</v>
      </c>
      <c r="K58" s="583">
        <v>3911.3563130563848</v>
      </c>
      <c r="L58" s="583">
        <v>3276.598587762765</v>
      </c>
      <c r="M58" s="583">
        <v>3131.9245730893481</v>
      </c>
      <c r="N58" s="583">
        <v>3414.3966961919095</v>
      </c>
      <c r="O58" s="583">
        <v>3388.9475733419576</v>
      </c>
      <c r="P58" s="584">
        <v>4025.9595719193426</v>
      </c>
      <c r="Q58" s="641">
        <v>4402.3674168306643</v>
      </c>
      <c r="R58" s="631">
        <v>3917.4743520099892</v>
      </c>
      <c r="S58" s="585" t="s">
        <v>246</v>
      </c>
      <c r="T58" s="586"/>
      <c r="U58" s="889" t="s">
        <v>247</v>
      </c>
      <c r="V58" s="890" t="s">
        <v>247</v>
      </c>
      <c r="W58" s="574"/>
    </row>
    <row r="59" spans="1:23" s="573" customFormat="1" ht="37.5" customHeight="1">
      <c r="A59" s="580" t="str">
        <f>[1]Parameters!R56</f>
        <v>J62_J63</v>
      </c>
      <c r="B59" s="581" t="s">
        <v>249</v>
      </c>
      <c r="C59" s="581"/>
      <c r="D59" s="888" t="s">
        <v>659</v>
      </c>
      <c r="E59" s="888"/>
      <c r="F59" s="582">
        <v>6362.6203638755042</v>
      </c>
      <c r="G59" s="583">
        <v>6241.828242397969</v>
      </c>
      <c r="H59" s="583">
        <v>5996.3936325363911</v>
      </c>
      <c r="I59" s="583">
        <v>5473.1800898818719</v>
      </c>
      <c r="J59" s="583">
        <v>5321.274770821834</v>
      </c>
      <c r="K59" s="583">
        <v>4310.9241487475228</v>
      </c>
      <c r="L59" s="583">
        <v>3861.3142241027526</v>
      </c>
      <c r="M59" s="583">
        <v>4004.4152506976438</v>
      </c>
      <c r="N59" s="583">
        <v>4418.3140617564168</v>
      </c>
      <c r="O59" s="583">
        <v>4586.5241744304194</v>
      </c>
      <c r="P59" s="584">
        <v>6923.8747278457322</v>
      </c>
      <c r="Q59" s="641">
        <v>7293.7146453339683</v>
      </c>
      <c r="R59" s="631">
        <v>6721.144439840049</v>
      </c>
      <c r="S59" s="585" t="s">
        <v>249</v>
      </c>
      <c r="T59" s="586"/>
      <c r="U59" s="889" t="s">
        <v>248</v>
      </c>
      <c r="V59" s="890" t="s">
        <v>248</v>
      </c>
      <c r="W59" s="572"/>
    </row>
    <row r="60" spans="1:23" s="573" customFormat="1" ht="20.25" customHeight="1">
      <c r="A60" s="576" t="str">
        <f>[1]Parameters!R57</f>
        <v>K</v>
      </c>
      <c r="B60" s="577" t="s">
        <v>80</v>
      </c>
      <c r="C60" s="577"/>
      <c r="D60" s="871" t="s">
        <v>660</v>
      </c>
      <c r="E60" s="871"/>
      <c r="F60" s="555">
        <v>11190.62801505206</v>
      </c>
      <c r="G60" s="556">
        <v>11410.307196708345</v>
      </c>
      <c r="H60" s="556">
        <v>11903.375322017822</v>
      </c>
      <c r="I60" s="556">
        <v>10474.367382236956</v>
      </c>
      <c r="J60" s="556">
        <v>9980.971000498319</v>
      </c>
      <c r="K60" s="556">
        <v>9062.1892826015119</v>
      </c>
      <c r="L60" s="556">
        <v>7731.2660591964232</v>
      </c>
      <c r="M60" s="556">
        <v>7196.0014303825328</v>
      </c>
      <c r="N60" s="556">
        <v>7290.2463425632186</v>
      </c>
      <c r="O60" s="556">
        <v>6890.2746527852723</v>
      </c>
      <c r="P60" s="557">
        <v>11811.778253321618</v>
      </c>
      <c r="Q60" s="593">
        <v>12950.752400440479</v>
      </c>
      <c r="R60" s="629">
        <v>11329.623348246205</v>
      </c>
      <c r="S60" s="578" t="s">
        <v>80</v>
      </c>
      <c r="T60" s="579"/>
      <c r="U60" s="872" t="s">
        <v>79</v>
      </c>
      <c r="V60" s="873" t="s">
        <v>79</v>
      </c>
      <c r="W60" s="572"/>
    </row>
    <row r="61" spans="1:23" s="553" customFormat="1" ht="15" customHeight="1">
      <c r="A61" s="575" t="str">
        <f>[1]Parameters!R58</f>
        <v>K64</v>
      </c>
      <c r="B61" s="566" t="s">
        <v>250</v>
      </c>
      <c r="C61" s="566"/>
      <c r="D61" s="874" t="s">
        <v>661</v>
      </c>
      <c r="E61" s="874"/>
      <c r="F61" s="567">
        <v>6804.8977191183167</v>
      </c>
      <c r="G61" s="568">
        <v>7241.4312932392968</v>
      </c>
      <c r="H61" s="568">
        <v>7734.9547020353566</v>
      </c>
      <c r="I61" s="568">
        <v>6796.7242943877109</v>
      </c>
      <c r="J61" s="568">
        <v>6486.5446033943454</v>
      </c>
      <c r="K61" s="568">
        <v>5955.6067302372876</v>
      </c>
      <c r="L61" s="568">
        <v>5126.4485214169181</v>
      </c>
      <c r="M61" s="568">
        <v>4659.6356858447389</v>
      </c>
      <c r="N61" s="568">
        <v>4648.3282167890584</v>
      </c>
      <c r="O61" s="568">
        <v>4287.3067729283703</v>
      </c>
      <c r="P61" s="569">
        <v>9019.8833284995853</v>
      </c>
      <c r="Q61" s="640">
        <v>9963.6645160861117</v>
      </c>
      <c r="R61" s="630">
        <v>8586.9705920999095</v>
      </c>
      <c r="S61" s="570" t="s">
        <v>250</v>
      </c>
      <c r="T61" s="571"/>
      <c r="U61" s="875" t="s">
        <v>251</v>
      </c>
      <c r="V61" s="876" t="s">
        <v>251</v>
      </c>
      <c r="W61" s="574"/>
    </row>
    <row r="62" spans="1:23" s="553" customFormat="1" ht="24.75" customHeight="1">
      <c r="A62" s="575" t="str">
        <f>[1]Parameters!R59</f>
        <v>K65</v>
      </c>
      <c r="B62" s="566" t="s">
        <v>253</v>
      </c>
      <c r="C62" s="566"/>
      <c r="D62" s="874" t="s">
        <v>662</v>
      </c>
      <c r="E62" s="874"/>
      <c r="F62" s="567">
        <v>1624.763072457896</v>
      </c>
      <c r="G62" s="568">
        <v>1595.5501597402542</v>
      </c>
      <c r="H62" s="568">
        <v>1508.701199532072</v>
      </c>
      <c r="I62" s="568">
        <v>1288.6565381108394</v>
      </c>
      <c r="J62" s="568">
        <v>1199.0117351019585</v>
      </c>
      <c r="K62" s="568">
        <v>1045.9000750609896</v>
      </c>
      <c r="L62" s="568">
        <v>829.65943638430667</v>
      </c>
      <c r="M62" s="568">
        <v>764.47789436518462</v>
      </c>
      <c r="N62" s="568">
        <v>728.47115939346781</v>
      </c>
      <c r="O62" s="568">
        <v>733.43886711447601</v>
      </c>
      <c r="P62" s="569">
        <v>476.41038782945049</v>
      </c>
      <c r="Q62" s="640">
        <v>348.12451474718591</v>
      </c>
      <c r="R62" s="630">
        <v>336.6752252402332</v>
      </c>
      <c r="S62" s="570" t="s">
        <v>253</v>
      </c>
      <c r="T62" s="571"/>
      <c r="U62" s="875" t="s">
        <v>252</v>
      </c>
      <c r="V62" s="876" t="s">
        <v>252</v>
      </c>
      <c r="W62" s="574"/>
    </row>
    <row r="63" spans="1:23" s="553" customFormat="1" ht="15" customHeight="1">
      <c r="A63" s="575" t="str">
        <f>[1]Parameters!R60</f>
        <v>K66</v>
      </c>
      <c r="B63" s="566" t="s">
        <v>255</v>
      </c>
      <c r="C63" s="566"/>
      <c r="D63" s="874" t="s">
        <v>663</v>
      </c>
      <c r="E63" s="874"/>
      <c r="F63" s="567">
        <v>2760.967223475845</v>
      </c>
      <c r="G63" s="568">
        <v>2573.3257437287957</v>
      </c>
      <c r="H63" s="568">
        <v>2659.719420450394</v>
      </c>
      <c r="I63" s="568">
        <v>2388.9865497384053</v>
      </c>
      <c r="J63" s="568">
        <v>2295.414662002016</v>
      </c>
      <c r="K63" s="568">
        <v>2060.682477303234</v>
      </c>
      <c r="L63" s="568">
        <v>1775.1581013951968</v>
      </c>
      <c r="M63" s="568">
        <v>1771.8878501726088</v>
      </c>
      <c r="N63" s="568">
        <v>1913.446966380694</v>
      </c>
      <c r="O63" s="568">
        <v>1869.5290127424259</v>
      </c>
      <c r="P63" s="569">
        <v>2315.4845369925838</v>
      </c>
      <c r="Q63" s="640">
        <v>2638.9633696071783</v>
      </c>
      <c r="R63" s="630">
        <v>2405.9775309060597</v>
      </c>
      <c r="S63" s="570" t="s">
        <v>255</v>
      </c>
      <c r="T63" s="571"/>
      <c r="U63" s="875" t="s">
        <v>254</v>
      </c>
      <c r="V63" s="876" t="s">
        <v>254</v>
      </c>
      <c r="W63" s="574"/>
    </row>
    <row r="64" spans="1:23" s="553" customFormat="1" ht="20.25" customHeight="1">
      <c r="A64" s="576" t="str">
        <f>[1]Parameters!R61</f>
        <v>L</v>
      </c>
      <c r="B64" s="577" t="s">
        <v>135</v>
      </c>
      <c r="C64" s="577"/>
      <c r="D64" s="871" t="s">
        <v>585</v>
      </c>
      <c r="E64" s="871"/>
      <c r="F64" s="555">
        <v>13207.430360383119</v>
      </c>
      <c r="G64" s="556">
        <v>12823.828879388078</v>
      </c>
      <c r="H64" s="556">
        <v>11770.266174221251</v>
      </c>
      <c r="I64" s="556">
        <v>9939.0537840982488</v>
      </c>
      <c r="J64" s="556">
        <v>9032.1621920823382</v>
      </c>
      <c r="K64" s="556">
        <v>7897.4635216717597</v>
      </c>
      <c r="L64" s="556">
        <v>6578.2136061145384</v>
      </c>
      <c r="M64" s="556">
        <v>6163.0494924419654</v>
      </c>
      <c r="N64" s="556">
        <v>6348.8759710399572</v>
      </c>
      <c r="O64" s="556">
        <v>6242.6338181108058</v>
      </c>
      <c r="P64" s="557">
        <v>4734.5138598784688</v>
      </c>
      <c r="Q64" s="593">
        <v>4511.3537170660629</v>
      </c>
      <c r="R64" s="629">
        <v>4149.795227161595</v>
      </c>
      <c r="S64" s="578" t="s">
        <v>135</v>
      </c>
      <c r="T64" s="579"/>
      <c r="U64" s="872" t="s">
        <v>116</v>
      </c>
      <c r="V64" s="873" t="s">
        <v>116</v>
      </c>
      <c r="W64" s="574"/>
    </row>
    <row r="65" spans="1:23" s="553" customFormat="1" ht="21" customHeight="1">
      <c r="A65" s="576" t="str">
        <f>[1]Parameters!R63</f>
        <v>M</v>
      </c>
      <c r="B65" s="577" t="s">
        <v>81</v>
      </c>
      <c r="C65" s="577"/>
      <c r="D65" s="871" t="s">
        <v>586</v>
      </c>
      <c r="E65" s="871"/>
      <c r="F65" s="582">
        <v>82589.498226668991</v>
      </c>
      <c r="G65" s="583">
        <v>76884.838073533712</v>
      </c>
      <c r="H65" s="583">
        <v>64436.64737722055</v>
      </c>
      <c r="I65" s="583">
        <v>53918.383795848596</v>
      </c>
      <c r="J65" s="583">
        <v>48208.857454930847</v>
      </c>
      <c r="K65" s="583">
        <v>40709.500296543389</v>
      </c>
      <c r="L65" s="583">
        <v>33381.265744438431</v>
      </c>
      <c r="M65" s="583">
        <v>31294.824941516661</v>
      </c>
      <c r="N65" s="583">
        <v>31753.935809831033</v>
      </c>
      <c r="O65" s="583">
        <v>31658.462273208224</v>
      </c>
      <c r="P65" s="584">
        <v>17386.05683493389</v>
      </c>
      <c r="Q65" s="641">
        <v>13995.683200427437</v>
      </c>
      <c r="R65" s="631">
        <v>13250.280340680281</v>
      </c>
      <c r="S65" s="578" t="s">
        <v>81</v>
      </c>
      <c r="T65" s="579"/>
      <c r="U65" s="872" t="s">
        <v>82</v>
      </c>
      <c r="V65" s="873" t="s">
        <v>82</v>
      </c>
      <c r="W65" s="574"/>
    </row>
    <row r="66" spans="1:23" s="553" customFormat="1" ht="54.75" customHeight="1">
      <c r="A66" s="580" t="str">
        <f>[1]Parameters!R64</f>
        <v>M69-M71</v>
      </c>
      <c r="B66" s="581" t="s">
        <v>71</v>
      </c>
      <c r="C66" s="581"/>
      <c r="D66" s="888" t="s">
        <v>587</v>
      </c>
      <c r="E66" s="888"/>
      <c r="F66" s="567">
        <v>61497.154841682044</v>
      </c>
      <c r="G66" s="568">
        <v>57049.831035324562</v>
      </c>
      <c r="H66" s="568">
        <v>47560.573572789239</v>
      </c>
      <c r="I66" s="568">
        <v>39663.301021920241</v>
      </c>
      <c r="J66" s="568">
        <v>35426.841668488458</v>
      </c>
      <c r="K66" s="568">
        <v>29999.421109406172</v>
      </c>
      <c r="L66" s="568">
        <v>24582.68367954218</v>
      </c>
      <c r="M66" s="568">
        <v>22834.627708742613</v>
      </c>
      <c r="N66" s="568">
        <v>23183.988275313935</v>
      </c>
      <c r="O66" s="568">
        <v>22991.044175074494</v>
      </c>
      <c r="P66" s="569">
        <v>11997.200899071231</v>
      </c>
      <c r="Q66" s="640">
        <v>8567.6161603482233</v>
      </c>
      <c r="R66" s="630">
        <v>8212.0880009323573</v>
      </c>
      <c r="S66" s="585" t="s">
        <v>71</v>
      </c>
      <c r="T66" s="586"/>
      <c r="U66" s="889" t="s">
        <v>70</v>
      </c>
      <c r="V66" s="890" t="s">
        <v>70</v>
      </c>
      <c r="W66" s="574"/>
    </row>
    <row r="67" spans="1:23" s="573" customFormat="1" ht="24.75" customHeight="1">
      <c r="A67" s="575" t="str">
        <f>[1]Parameters!R65</f>
        <v>M69_M70</v>
      </c>
      <c r="B67" s="566" t="s">
        <v>258</v>
      </c>
      <c r="C67" s="566"/>
      <c r="D67" s="874" t="s">
        <v>588</v>
      </c>
      <c r="E67" s="874"/>
      <c r="F67" s="567">
        <v>36879.861541375831</v>
      </c>
      <c r="G67" s="568">
        <v>34304.577382673218</v>
      </c>
      <c r="H67" s="568">
        <v>28853.449189011211</v>
      </c>
      <c r="I67" s="568">
        <v>23929.265269582989</v>
      </c>
      <c r="J67" s="568">
        <v>21593.386853211978</v>
      </c>
      <c r="K67" s="568">
        <v>18642.045346533854</v>
      </c>
      <c r="L67" s="568">
        <v>15452.613670329973</v>
      </c>
      <c r="M67" s="568">
        <v>14419.124360325392</v>
      </c>
      <c r="N67" s="568">
        <v>14831.710822075958</v>
      </c>
      <c r="O67" s="568">
        <v>14699.759775346365</v>
      </c>
      <c r="P67" s="569">
        <v>7534.5082739060481</v>
      </c>
      <c r="Q67" s="640">
        <v>5359.6502783569804</v>
      </c>
      <c r="R67" s="630">
        <v>5235.1623989275004</v>
      </c>
      <c r="S67" s="570" t="s">
        <v>258</v>
      </c>
      <c r="T67" s="571"/>
      <c r="U67" s="875" t="s">
        <v>257</v>
      </c>
      <c r="V67" s="876" t="s">
        <v>257</v>
      </c>
      <c r="W67" s="572"/>
    </row>
    <row r="68" spans="1:23" s="573" customFormat="1" ht="15" customHeight="1">
      <c r="A68" s="575" t="str">
        <f>[1]Parameters!R66</f>
        <v>M71</v>
      </c>
      <c r="B68" s="566" t="s">
        <v>260</v>
      </c>
      <c r="C68" s="566"/>
      <c r="D68" s="874" t="s">
        <v>589</v>
      </c>
      <c r="E68" s="874"/>
      <c r="F68" s="582">
        <v>18863.401707265435</v>
      </c>
      <c r="G68" s="583">
        <v>17578.361610179596</v>
      </c>
      <c r="H68" s="583">
        <v>14712.953544492058</v>
      </c>
      <c r="I68" s="583">
        <v>12550.78185515031</v>
      </c>
      <c r="J68" s="583">
        <v>11103.827385525332</v>
      </c>
      <c r="K68" s="583">
        <v>9184.3898477066086</v>
      </c>
      <c r="L68" s="583">
        <v>7471.8097156350441</v>
      </c>
      <c r="M68" s="583">
        <v>6925.1960250203556</v>
      </c>
      <c r="N68" s="583">
        <v>6911.911746832222</v>
      </c>
      <c r="O68" s="583">
        <v>6873.4728194879262</v>
      </c>
      <c r="P68" s="584">
        <v>4051.9559460256423</v>
      </c>
      <c r="Q68" s="641">
        <v>3207.9658819912415</v>
      </c>
      <c r="R68" s="631">
        <v>2976.9256020048579</v>
      </c>
      <c r="S68" s="570" t="s">
        <v>260</v>
      </c>
      <c r="T68" s="571"/>
      <c r="U68" s="875" t="s">
        <v>259</v>
      </c>
      <c r="V68" s="876" t="s">
        <v>259</v>
      </c>
      <c r="W68" s="572"/>
    </row>
    <row r="69" spans="1:23" s="573" customFormat="1" ht="15" customHeight="1">
      <c r="A69" s="580" t="str">
        <f>[1]Parameters!R67</f>
        <v>M72</v>
      </c>
      <c r="B69" s="581" t="s">
        <v>261</v>
      </c>
      <c r="C69" s="581"/>
      <c r="D69" s="888" t="s">
        <v>590</v>
      </c>
      <c r="E69" s="888"/>
      <c r="F69" s="582">
        <v>7211.9461143886383</v>
      </c>
      <c r="G69" s="583">
        <v>6715.0447623846812</v>
      </c>
      <c r="H69" s="583">
        <v>5759.4572542437891</v>
      </c>
      <c r="I69" s="583">
        <v>4759.4377513238969</v>
      </c>
      <c r="J69" s="583">
        <v>4293.044321065925</v>
      </c>
      <c r="K69" s="583">
        <v>3638.3469010741856</v>
      </c>
      <c r="L69" s="583">
        <v>2918.8346086395463</v>
      </c>
      <c r="M69" s="583">
        <v>2721.7894599134374</v>
      </c>
      <c r="N69" s="583">
        <v>2732.3769007962219</v>
      </c>
      <c r="O69" s="583">
        <v>2755.0020926604793</v>
      </c>
      <c r="P69" s="584">
        <v>1631.2940662562671</v>
      </c>
      <c r="Q69" s="641">
        <v>1633.8921007123242</v>
      </c>
      <c r="R69" s="631">
        <v>1515.4174050635252</v>
      </c>
      <c r="S69" s="585" t="s">
        <v>261</v>
      </c>
      <c r="T69" s="586"/>
      <c r="U69" s="889" t="s">
        <v>262</v>
      </c>
      <c r="V69" s="890" t="s">
        <v>262</v>
      </c>
      <c r="W69" s="572"/>
    </row>
    <row r="70" spans="1:23" s="573" customFormat="1" ht="25.5" customHeight="1">
      <c r="A70" s="580" t="str">
        <f>[1]Parameters!R68</f>
        <v>M73-M75</v>
      </c>
      <c r="B70" s="581" t="s">
        <v>73</v>
      </c>
      <c r="C70" s="581"/>
      <c r="D70" s="888" t="s">
        <v>591</v>
      </c>
      <c r="E70" s="888"/>
      <c r="F70" s="567">
        <v>19634.288863639104</v>
      </c>
      <c r="G70" s="568">
        <v>18286.854318296231</v>
      </c>
      <c r="H70" s="568">
        <v>15110.78738947348</v>
      </c>
      <c r="I70" s="568">
        <v>12678.898919791398</v>
      </c>
      <c r="J70" s="568">
        <v>11218.598895127607</v>
      </c>
      <c r="K70" s="568">
        <v>9244.7182012287394</v>
      </c>
      <c r="L70" s="568">
        <v>7538.0077498338687</v>
      </c>
      <c r="M70" s="568">
        <v>7228.715096257476</v>
      </c>
      <c r="N70" s="568">
        <v>7277.936340126631</v>
      </c>
      <c r="O70" s="568">
        <v>7330.2275857134546</v>
      </c>
      <c r="P70" s="569">
        <v>4168.2985487459327</v>
      </c>
      <c r="Q70" s="640">
        <v>3794.1749393668897</v>
      </c>
      <c r="R70" s="630">
        <v>3522.7749346843966</v>
      </c>
      <c r="S70" s="585" t="s">
        <v>73</v>
      </c>
      <c r="T70" s="586"/>
      <c r="U70" s="889" t="s">
        <v>72</v>
      </c>
      <c r="V70" s="890" t="s">
        <v>72</v>
      </c>
      <c r="W70" s="572"/>
    </row>
    <row r="71" spans="1:23" s="573" customFormat="1" ht="15" customHeight="1">
      <c r="A71" s="575" t="str">
        <f>[1]Parameters!R69</f>
        <v>M73</v>
      </c>
      <c r="B71" s="566" t="s">
        <v>263</v>
      </c>
      <c r="C71" s="566"/>
      <c r="D71" s="874" t="s">
        <v>592</v>
      </c>
      <c r="E71" s="874"/>
      <c r="F71" s="567">
        <v>11081.736966350372</v>
      </c>
      <c r="G71" s="568">
        <v>10309.528035031039</v>
      </c>
      <c r="H71" s="568">
        <v>8573.2668051841229</v>
      </c>
      <c r="I71" s="568">
        <v>7155.0746191556145</v>
      </c>
      <c r="J71" s="568">
        <v>6279.9478357061589</v>
      </c>
      <c r="K71" s="568">
        <v>5188.5362982375018</v>
      </c>
      <c r="L71" s="568">
        <v>4207.0783198255413</v>
      </c>
      <c r="M71" s="568">
        <v>4016.4389306393887</v>
      </c>
      <c r="N71" s="568">
        <v>4021.9401903072007</v>
      </c>
      <c r="O71" s="568">
        <v>3981.1678576040599</v>
      </c>
      <c r="P71" s="569">
        <v>2515.2135469895588</v>
      </c>
      <c r="Q71" s="640">
        <v>2713.8156606070447</v>
      </c>
      <c r="R71" s="630">
        <v>2465.7209296739334</v>
      </c>
      <c r="S71" s="570" t="s">
        <v>263</v>
      </c>
      <c r="T71" s="571"/>
      <c r="U71" s="875" t="s">
        <v>264</v>
      </c>
      <c r="V71" s="876" t="s">
        <v>264</v>
      </c>
      <c r="W71" s="572"/>
    </row>
    <row r="72" spans="1:23" s="553" customFormat="1" ht="15" customHeight="1">
      <c r="A72" s="575" t="str">
        <f>[1]Parameters!R70</f>
        <v>M74_M75</v>
      </c>
      <c r="B72" s="566" t="s">
        <v>266</v>
      </c>
      <c r="C72" s="566"/>
      <c r="D72" s="874" t="s">
        <v>593</v>
      </c>
      <c r="E72" s="874"/>
      <c r="F72" s="555">
        <v>8552.5518972887312</v>
      </c>
      <c r="G72" s="556">
        <v>7977.3262832651963</v>
      </c>
      <c r="H72" s="556">
        <v>6537.5205842893565</v>
      </c>
      <c r="I72" s="556">
        <v>5523.8243006357861</v>
      </c>
      <c r="J72" s="556">
        <v>4938.6510594214469</v>
      </c>
      <c r="K72" s="556">
        <v>4056.1819029912376</v>
      </c>
      <c r="L72" s="556">
        <v>3330.9294300083279</v>
      </c>
      <c r="M72" s="556">
        <v>3212.2761656180874</v>
      </c>
      <c r="N72" s="556">
        <v>3255.9961498194302</v>
      </c>
      <c r="O72" s="556">
        <v>3349.0597281093947</v>
      </c>
      <c r="P72" s="557">
        <v>1653.0850017563732</v>
      </c>
      <c r="Q72" s="593">
        <v>1080.3592787598445</v>
      </c>
      <c r="R72" s="629">
        <v>1057.0540050104623</v>
      </c>
      <c r="S72" s="570" t="s">
        <v>266</v>
      </c>
      <c r="T72" s="571"/>
      <c r="U72" s="875" t="s">
        <v>265</v>
      </c>
      <c r="V72" s="876" t="s">
        <v>265</v>
      </c>
      <c r="W72" s="574"/>
    </row>
    <row r="73" spans="1:23" s="553" customFormat="1" ht="33.75" customHeight="1">
      <c r="A73" s="576" t="str">
        <f>[1]Parameters!R71</f>
        <v>N</v>
      </c>
      <c r="B73" s="577" t="s">
        <v>83</v>
      </c>
      <c r="C73" s="577"/>
      <c r="D73" s="871" t="s">
        <v>594</v>
      </c>
      <c r="E73" s="871"/>
      <c r="F73" s="567">
        <v>12405.389328852554</v>
      </c>
      <c r="G73" s="568">
        <v>12909.683461330758</v>
      </c>
      <c r="H73" s="568">
        <v>14243.71797185739</v>
      </c>
      <c r="I73" s="568">
        <v>12312.157535992643</v>
      </c>
      <c r="J73" s="568">
        <v>11949.246401514769</v>
      </c>
      <c r="K73" s="568">
        <v>11157.080029401352</v>
      </c>
      <c r="L73" s="568">
        <v>9778.267236685735</v>
      </c>
      <c r="M73" s="568">
        <v>9802.589431372513</v>
      </c>
      <c r="N73" s="568">
        <v>10614.285508340061</v>
      </c>
      <c r="O73" s="568">
        <v>10629.302876158792</v>
      </c>
      <c r="P73" s="569">
        <v>14137.974693195369</v>
      </c>
      <c r="Q73" s="640">
        <v>17367.707059930752</v>
      </c>
      <c r="R73" s="630">
        <v>15740.892258764134</v>
      </c>
      <c r="S73" s="578" t="s">
        <v>83</v>
      </c>
      <c r="T73" s="579"/>
      <c r="U73" s="872" t="s">
        <v>84</v>
      </c>
      <c r="V73" s="873" t="s">
        <v>84</v>
      </c>
      <c r="W73" s="574"/>
    </row>
    <row r="74" spans="1:23" s="553" customFormat="1" ht="15" customHeight="1">
      <c r="A74" s="575" t="str">
        <f>[1]Parameters!R72</f>
        <v>N77</v>
      </c>
      <c r="B74" s="566" t="s">
        <v>268</v>
      </c>
      <c r="C74" s="566"/>
      <c r="D74" s="874" t="s">
        <v>595</v>
      </c>
      <c r="E74" s="874"/>
      <c r="F74" s="567">
        <v>2232.9683145881122</v>
      </c>
      <c r="G74" s="568">
        <v>2064.2587502111533</v>
      </c>
      <c r="H74" s="568">
        <v>1843.513794986304</v>
      </c>
      <c r="I74" s="568">
        <v>1539.9611576167954</v>
      </c>
      <c r="J74" s="568">
        <v>1437.0959974182185</v>
      </c>
      <c r="K74" s="568">
        <v>1192.40571391608</v>
      </c>
      <c r="L74" s="568">
        <v>1008.7849392918309</v>
      </c>
      <c r="M74" s="568">
        <v>999.24689872737986</v>
      </c>
      <c r="N74" s="568">
        <v>1000.1301798847886</v>
      </c>
      <c r="O74" s="568">
        <v>1037.4296227029381</v>
      </c>
      <c r="P74" s="569">
        <v>2993.6500621519435</v>
      </c>
      <c r="Q74" s="640">
        <v>5253.4572418630369</v>
      </c>
      <c r="R74" s="630">
        <v>4579.4807465767162</v>
      </c>
      <c r="S74" s="570" t="s">
        <v>268</v>
      </c>
      <c r="T74" s="571"/>
      <c r="U74" s="875" t="s">
        <v>267</v>
      </c>
      <c r="V74" s="876" t="s">
        <v>267</v>
      </c>
      <c r="W74" s="574"/>
    </row>
    <row r="75" spans="1:23" s="553" customFormat="1" ht="15" customHeight="1">
      <c r="A75" s="575" t="str">
        <f>[1]Parameters!R73</f>
        <v>N78</v>
      </c>
      <c r="B75" s="566" t="s">
        <v>269</v>
      </c>
      <c r="C75" s="566"/>
      <c r="D75" s="874" t="s">
        <v>596</v>
      </c>
      <c r="E75" s="874"/>
      <c r="F75" s="567">
        <v>1880.0264806992382</v>
      </c>
      <c r="G75" s="568">
        <v>1999.0189311266122</v>
      </c>
      <c r="H75" s="568">
        <v>2532.6735318472943</v>
      </c>
      <c r="I75" s="568">
        <v>2595.9956321279451</v>
      </c>
      <c r="J75" s="568">
        <v>2742.7303043314264</v>
      </c>
      <c r="K75" s="568">
        <v>2876.5620932656407</v>
      </c>
      <c r="L75" s="568">
        <v>2913.9125243738727</v>
      </c>
      <c r="M75" s="568">
        <v>3071.8910954271414</v>
      </c>
      <c r="N75" s="568">
        <v>3335.1905058866337</v>
      </c>
      <c r="O75" s="568">
        <v>3249.8546029391355</v>
      </c>
      <c r="P75" s="569">
        <v>2916.1963878768024</v>
      </c>
      <c r="Q75" s="640">
        <v>2596.3965737670223</v>
      </c>
      <c r="R75" s="630">
        <v>2485.2271660882288</v>
      </c>
      <c r="S75" s="570" t="s">
        <v>269</v>
      </c>
      <c r="T75" s="571"/>
      <c r="U75" s="875" t="s">
        <v>270</v>
      </c>
      <c r="V75" s="876" t="s">
        <v>270</v>
      </c>
      <c r="W75" s="574"/>
    </row>
    <row r="76" spans="1:23" s="553" customFormat="1" ht="25.5" customHeight="1">
      <c r="A76" s="575" t="str">
        <f>[1]Parameters!R74</f>
        <v>N79</v>
      </c>
      <c r="B76" s="566" t="s">
        <v>272</v>
      </c>
      <c r="C76" s="566"/>
      <c r="D76" s="874" t="s">
        <v>597</v>
      </c>
      <c r="E76" s="874"/>
      <c r="F76" s="567">
        <v>717.24103447490165</v>
      </c>
      <c r="G76" s="568">
        <v>729.82646483200483</v>
      </c>
      <c r="H76" s="568">
        <v>747.80493343692501</v>
      </c>
      <c r="I76" s="568">
        <v>601.23984728088465</v>
      </c>
      <c r="J76" s="568">
        <v>593.86738044347999</v>
      </c>
      <c r="K76" s="568">
        <v>468.30640356179987</v>
      </c>
      <c r="L76" s="568">
        <v>405.07788387377724</v>
      </c>
      <c r="M76" s="568">
        <v>393.51882413736968</v>
      </c>
      <c r="N76" s="568">
        <v>437.49104024408433</v>
      </c>
      <c r="O76" s="568">
        <v>410.56385435669409</v>
      </c>
      <c r="P76" s="569">
        <v>380.02784339228924</v>
      </c>
      <c r="Q76" s="640">
        <v>375.80057457628902</v>
      </c>
      <c r="R76" s="630">
        <v>320.35008313790331</v>
      </c>
      <c r="S76" s="570" t="s">
        <v>272</v>
      </c>
      <c r="T76" s="571"/>
      <c r="U76" s="875" t="s">
        <v>271</v>
      </c>
      <c r="V76" s="876" t="s">
        <v>271</v>
      </c>
      <c r="W76" s="574"/>
    </row>
    <row r="77" spans="1:23" s="553" customFormat="1" ht="54.75" customHeight="1">
      <c r="A77" s="575" t="str">
        <f>[1]Parameters!R75</f>
        <v>N80-N82</v>
      </c>
      <c r="B77" s="566" t="s">
        <v>274</v>
      </c>
      <c r="C77" s="566"/>
      <c r="D77" s="874" t="s">
        <v>598</v>
      </c>
      <c r="E77" s="874"/>
      <c r="F77" s="555">
        <v>7575.1534990903037</v>
      </c>
      <c r="G77" s="556">
        <v>8116.5793151609887</v>
      </c>
      <c r="H77" s="556">
        <v>9119.7257115868651</v>
      </c>
      <c r="I77" s="556">
        <v>7574.9608989670187</v>
      </c>
      <c r="J77" s="556">
        <v>7175.552719321644</v>
      </c>
      <c r="K77" s="556">
        <v>6619.805818657831</v>
      </c>
      <c r="L77" s="556">
        <v>5450.4918891462548</v>
      </c>
      <c r="M77" s="556">
        <v>5337.9326130806212</v>
      </c>
      <c r="N77" s="556">
        <v>5841.473782324555</v>
      </c>
      <c r="O77" s="556">
        <v>5931.4547961600238</v>
      </c>
      <c r="P77" s="557">
        <v>7848.1003997743337</v>
      </c>
      <c r="Q77" s="593">
        <v>9142.052669724404</v>
      </c>
      <c r="R77" s="629">
        <v>8355.8342629612889</v>
      </c>
      <c r="S77" s="570" t="s">
        <v>274</v>
      </c>
      <c r="T77" s="571"/>
      <c r="U77" s="875" t="s">
        <v>273</v>
      </c>
      <c r="V77" s="876" t="s">
        <v>273</v>
      </c>
      <c r="W77" s="574"/>
    </row>
    <row r="78" spans="1:23" s="553" customFormat="1" ht="33.75" customHeight="1">
      <c r="A78" s="576" t="str">
        <f>[1]Parameters!R76</f>
        <v>O</v>
      </c>
      <c r="B78" s="577" t="s">
        <v>138</v>
      </c>
      <c r="C78" s="577"/>
      <c r="D78" s="871" t="s">
        <v>599</v>
      </c>
      <c r="E78" s="871"/>
      <c r="F78" s="555">
        <v>30932.898196728805</v>
      </c>
      <c r="G78" s="556">
        <v>33261.371500207642</v>
      </c>
      <c r="H78" s="556">
        <v>34400.895155538215</v>
      </c>
      <c r="I78" s="556">
        <v>29217.462077591394</v>
      </c>
      <c r="J78" s="556">
        <v>27836.948432435238</v>
      </c>
      <c r="K78" s="556">
        <v>25190.615915059963</v>
      </c>
      <c r="L78" s="556">
        <v>21369.409662740814</v>
      </c>
      <c r="M78" s="556">
        <v>20147.240615033417</v>
      </c>
      <c r="N78" s="556">
        <v>20337.067128847251</v>
      </c>
      <c r="O78" s="556">
        <v>19250.253666638484</v>
      </c>
      <c r="P78" s="557">
        <v>25788.001847114294</v>
      </c>
      <c r="Q78" s="593">
        <v>25489.701188422976</v>
      </c>
      <c r="R78" s="629">
        <v>23105.997994909238</v>
      </c>
      <c r="S78" s="578" t="s">
        <v>138</v>
      </c>
      <c r="T78" s="579"/>
      <c r="U78" s="872" t="s">
        <v>136</v>
      </c>
      <c r="V78" s="873" t="s">
        <v>136</v>
      </c>
      <c r="W78" s="574"/>
    </row>
    <row r="79" spans="1:23" s="553" customFormat="1" ht="20.25" customHeight="1">
      <c r="A79" s="576" t="str">
        <f>[1]Parameters!R77</f>
        <v>P</v>
      </c>
      <c r="B79" s="577" t="s">
        <v>295</v>
      </c>
      <c r="C79" s="577"/>
      <c r="D79" s="871" t="s">
        <v>600</v>
      </c>
      <c r="E79" s="871"/>
      <c r="F79" s="555">
        <v>23228.509096492893</v>
      </c>
      <c r="G79" s="556">
        <v>26205.904309486279</v>
      </c>
      <c r="H79" s="556">
        <v>29662.173097424475</v>
      </c>
      <c r="I79" s="556">
        <v>25978.689238703559</v>
      </c>
      <c r="J79" s="556">
        <v>25249.87524624298</v>
      </c>
      <c r="K79" s="556">
        <v>23658.28897811404</v>
      </c>
      <c r="L79" s="556">
        <v>20541.104915849843</v>
      </c>
      <c r="M79" s="556">
        <v>19694.191550283638</v>
      </c>
      <c r="N79" s="556">
        <v>20043.500476603367</v>
      </c>
      <c r="O79" s="556">
        <v>18876.367529406401</v>
      </c>
      <c r="P79" s="557">
        <v>17003.326133166964</v>
      </c>
      <c r="Q79" s="593">
        <v>14450.631858674456</v>
      </c>
      <c r="R79" s="629">
        <v>14028.444325385046</v>
      </c>
      <c r="S79" s="578" t="s">
        <v>295</v>
      </c>
      <c r="T79" s="579"/>
      <c r="U79" s="872" t="s">
        <v>137</v>
      </c>
      <c r="V79" s="873" t="s">
        <v>137</v>
      </c>
      <c r="W79" s="574"/>
    </row>
    <row r="80" spans="1:23" s="553" customFormat="1" ht="20.25" customHeight="1">
      <c r="A80" s="576" t="str">
        <f>[1]Parameters!R78</f>
        <v>Q</v>
      </c>
      <c r="B80" s="577" t="s">
        <v>85</v>
      </c>
      <c r="C80" s="577"/>
      <c r="D80" s="871" t="s">
        <v>601</v>
      </c>
      <c r="E80" s="871"/>
      <c r="F80" s="567">
        <v>28926.51039615196</v>
      </c>
      <c r="G80" s="568">
        <v>29875.528504506714</v>
      </c>
      <c r="H80" s="568">
        <v>30015.85483987425</v>
      </c>
      <c r="I80" s="568">
        <v>25803.341142771165</v>
      </c>
      <c r="J80" s="568">
        <v>24595.323143425139</v>
      </c>
      <c r="K80" s="568">
        <v>22254.204364849189</v>
      </c>
      <c r="L80" s="568">
        <v>18944.816922276754</v>
      </c>
      <c r="M80" s="568">
        <v>18029.423237652856</v>
      </c>
      <c r="N80" s="568">
        <v>18416.160808757519</v>
      </c>
      <c r="O80" s="568">
        <v>17522.297033349194</v>
      </c>
      <c r="P80" s="569">
        <v>14361.704942297614</v>
      </c>
      <c r="Q80" s="640">
        <v>12552.864268983669</v>
      </c>
      <c r="R80" s="630">
        <v>12185.028997002395</v>
      </c>
      <c r="S80" s="578" t="s">
        <v>85</v>
      </c>
      <c r="T80" s="579"/>
      <c r="U80" s="872" t="s">
        <v>86</v>
      </c>
      <c r="V80" s="873" t="s">
        <v>86</v>
      </c>
      <c r="W80" s="574"/>
    </row>
    <row r="81" spans="1:23" s="553" customFormat="1" ht="14.25" customHeight="1">
      <c r="A81" s="575" t="str">
        <f>[1]Parameters!R79</f>
        <v>Q86</v>
      </c>
      <c r="B81" s="566" t="s">
        <v>275</v>
      </c>
      <c r="C81" s="566"/>
      <c r="D81" s="874" t="s">
        <v>601</v>
      </c>
      <c r="E81" s="874"/>
      <c r="F81" s="567">
        <v>21992.024413305349</v>
      </c>
      <c r="G81" s="568">
        <v>22809.720761076227</v>
      </c>
      <c r="H81" s="568">
        <v>22998.635669796669</v>
      </c>
      <c r="I81" s="568">
        <v>19811.660356922759</v>
      </c>
      <c r="J81" s="568">
        <v>18867.083783877923</v>
      </c>
      <c r="K81" s="568">
        <v>17122.497658171182</v>
      </c>
      <c r="L81" s="568">
        <v>14576.799361545111</v>
      </c>
      <c r="M81" s="568">
        <v>13841.354031254674</v>
      </c>
      <c r="N81" s="568">
        <v>14094.524886430378</v>
      </c>
      <c r="O81" s="568">
        <v>13340.815728787264</v>
      </c>
      <c r="P81" s="569">
        <v>11279.719015512903</v>
      </c>
      <c r="Q81" s="640">
        <v>10243.591258429327</v>
      </c>
      <c r="R81" s="630">
        <v>9933.7771811989223</v>
      </c>
      <c r="S81" s="570" t="s">
        <v>275</v>
      </c>
      <c r="T81" s="571"/>
      <c r="U81" s="875" t="s">
        <v>276</v>
      </c>
      <c r="V81" s="876" t="s">
        <v>276</v>
      </c>
      <c r="W81" s="574"/>
    </row>
    <row r="82" spans="1:23" s="553" customFormat="1" ht="14.25" customHeight="1">
      <c r="A82" s="575" t="str">
        <f>[1]Parameters!R80</f>
        <v>Q87_Q88</v>
      </c>
      <c r="B82" s="566" t="s">
        <v>278</v>
      </c>
      <c r="C82" s="566"/>
      <c r="D82" s="874" t="s">
        <v>602</v>
      </c>
      <c r="E82" s="874"/>
      <c r="F82" s="555">
        <v>6934.4859828466069</v>
      </c>
      <c r="G82" s="556">
        <v>7065.8077434304851</v>
      </c>
      <c r="H82" s="556">
        <v>7017.2191700775847</v>
      </c>
      <c r="I82" s="556">
        <v>5991.680785848409</v>
      </c>
      <c r="J82" s="556">
        <v>5728.2393595472186</v>
      </c>
      <c r="K82" s="556">
        <v>5131.706706678011</v>
      </c>
      <c r="L82" s="556">
        <v>4368.0175607316423</v>
      </c>
      <c r="M82" s="556">
        <v>4188.0692063981824</v>
      </c>
      <c r="N82" s="556">
        <v>4321.6359223271411</v>
      </c>
      <c r="O82" s="556">
        <v>4181.4813045619294</v>
      </c>
      <c r="P82" s="557">
        <v>3081.9859267847105</v>
      </c>
      <c r="Q82" s="593">
        <v>2309.2730105543396</v>
      </c>
      <c r="R82" s="629">
        <v>2251.2518158034723</v>
      </c>
      <c r="S82" s="570" t="s">
        <v>278</v>
      </c>
      <c r="T82" s="571"/>
      <c r="U82" s="875" t="s">
        <v>277</v>
      </c>
      <c r="V82" s="876" t="s">
        <v>277</v>
      </c>
      <c r="W82" s="574"/>
    </row>
    <row r="83" spans="1:23" s="553" customFormat="1" ht="20.25" customHeight="1">
      <c r="A83" s="576" t="str">
        <f>[1]Parameters!R81</f>
        <v>R</v>
      </c>
      <c r="B83" s="577" t="s">
        <v>87</v>
      </c>
      <c r="C83" s="577"/>
      <c r="D83" s="871" t="s">
        <v>603</v>
      </c>
      <c r="E83" s="871"/>
      <c r="F83" s="567">
        <v>12167.237487320255</v>
      </c>
      <c r="G83" s="568">
        <v>11725.364467743497</v>
      </c>
      <c r="H83" s="568">
        <v>10629.857741610469</v>
      </c>
      <c r="I83" s="568">
        <v>9106.9985788525228</v>
      </c>
      <c r="J83" s="568">
        <v>8158.3363897571671</v>
      </c>
      <c r="K83" s="568">
        <v>6878.4574385761625</v>
      </c>
      <c r="L83" s="568">
        <v>5792.9951266781118</v>
      </c>
      <c r="M83" s="568">
        <v>5452.3313776949253</v>
      </c>
      <c r="N83" s="568">
        <v>5572.9235335194062</v>
      </c>
      <c r="O83" s="568">
        <v>5592.6367326971776</v>
      </c>
      <c r="P83" s="569">
        <v>4119.8614490456075</v>
      </c>
      <c r="Q83" s="640">
        <v>3035.6799296117174</v>
      </c>
      <c r="R83" s="630">
        <v>2775.3801179961911</v>
      </c>
      <c r="S83" s="578" t="s">
        <v>87</v>
      </c>
      <c r="T83" s="579"/>
      <c r="U83" s="872" t="s">
        <v>88</v>
      </c>
      <c r="V83" s="873" t="s">
        <v>88</v>
      </c>
      <c r="W83" s="574"/>
    </row>
    <row r="84" spans="1:23" s="553" customFormat="1" ht="37.5" customHeight="1">
      <c r="A84" s="575" t="str">
        <f>[1]Parameters!R82</f>
        <v>R90-R92</v>
      </c>
      <c r="B84" s="566" t="s">
        <v>280</v>
      </c>
      <c r="C84" s="566"/>
      <c r="D84" s="874" t="s">
        <v>604</v>
      </c>
      <c r="E84" s="874"/>
      <c r="F84" s="567">
        <v>7095.9840169976333</v>
      </c>
      <c r="G84" s="568">
        <v>6931.9791407239227</v>
      </c>
      <c r="H84" s="568">
        <v>6438.06804771116</v>
      </c>
      <c r="I84" s="568">
        <v>5503.7608069739736</v>
      </c>
      <c r="J84" s="568">
        <v>4987.1196116739529</v>
      </c>
      <c r="K84" s="568">
        <v>4107.9196364664595</v>
      </c>
      <c r="L84" s="568">
        <v>3507.1503664733282</v>
      </c>
      <c r="M84" s="568">
        <v>3306.0798018482051</v>
      </c>
      <c r="N84" s="568">
        <v>3368.1724296489106</v>
      </c>
      <c r="O84" s="568">
        <v>3366.1421365022425</v>
      </c>
      <c r="P84" s="569">
        <v>2573.8489456030957</v>
      </c>
      <c r="Q84" s="640">
        <v>1933.2092791088194</v>
      </c>
      <c r="R84" s="630">
        <v>1820.6578814420195</v>
      </c>
      <c r="S84" s="570" t="s">
        <v>280</v>
      </c>
      <c r="T84" s="571"/>
      <c r="U84" s="875" t="s">
        <v>279</v>
      </c>
      <c r="V84" s="876" t="s">
        <v>279</v>
      </c>
      <c r="W84" s="574"/>
    </row>
    <row r="85" spans="1:23" s="553" customFormat="1" ht="14.25" customHeight="1">
      <c r="A85" s="575" t="str">
        <f>[1]Parameters!R83</f>
        <v>R93</v>
      </c>
      <c r="B85" s="566" t="s">
        <v>281</v>
      </c>
      <c r="C85" s="566"/>
      <c r="D85" s="874" t="s">
        <v>605</v>
      </c>
      <c r="E85" s="874"/>
      <c r="F85" s="555">
        <v>5071.253470322622</v>
      </c>
      <c r="G85" s="556">
        <v>4793.3853270195723</v>
      </c>
      <c r="H85" s="556">
        <v>4191.7896938993099</v>
      </c>
      <c r="I85" s="556">
        <v>3603.2377718785488</v>
      </c>
      <c r="J85" s="556">
        <v>3171.2167780832146</v>
      </c>
      <c r="K85" s="556">
        <v>2770.5378021097031</v>
      </c>
      <c r="L85" s="556">
        <v>2285.8447602047845</v>
      </c>
      <c r="M85" s="556">
        <v>2146.2515758467198</v>
      </c>
      <c r="N85" s="556">
        <v>2204.7511038704961</v>
      </c>
      <c r="O85" s="556">
        <v>2226.4945961949347</v>
      </c>
      <c r="P85" s="557">
        <v>1546.0125034425123</v>
      </c>
      <c r="Q85" s="593">
        <v>1102.470650502898</v>
      </c>
      <c r="R85" s="629">
        <v>954.72223655417122</v>
      </c>
      <c r="S85" s="570" t="s">
        <v>281</v>
      </c>
      <c r="T85" s="571"/>
      <c r="U85" s="875" t="s">
        <v>282</v>
      </c>
      <c r="V85" s="876" t="s">
        <v>282</v>
      </c>
      <c r="W85" s="574"/>
    </row>
    <row r="86" spans="1:23" s="553" customFormat="1" ht="20.25" customHeight="1">
      <c r="A86" s="576" t="str">
        <f>[1]Parameters!R84</f>
        <v>S</v>
      </c>
      <c r="B86" s="577" t="s">
        <v>89</v>
      </c>
      <c r="C86" s="577"/>
      <c r="D86" s="871" t="s">
        <v>606</v>
      </c>
      <c r="E86" s="871"/>
      <c r="F86" s="567">
        <v>14345.436439501784</v>
      </c>
      <c r="G86" s="568">
        <v>13999.588116165791</v>
      </c>
      <c r="H86" s="568">
        <v>12766.257290299382</v>
      </c>
      <c r="I86" s="568">
        <v>11184.112712508437</v>
      </c>
      <c r="J86" s="568">
        <v>10305.004265060776</v>
      </c>
      <c r="K86" s="568">
        <v>9827.6915288329546</v>
      </c>
      <c r="L86" s="568">
        <v>8221.2194687975189</v>
      </c>
      <c r="M86" s="568">
        <v>7949.0524110651058</v>
      </c>
      <c r="N86" s="568">
        <v>8358.6226690380063</v>
      </c>
      <c r="O86" s="568">
        <v>8415.5516960937657</v>
      </c>
      <c r="P86" s="569">
        <v>6165.7754740865157</v>
      </c>
      <c r="Q86" s="640">
        <v>4554.8669764927999</v>
      </c>
      <c r="R86" s="630">
        <v>4384.4414028318251</v>
      </c>
      <c r="S86" s="578" t="s">
        <v>89</v>
      </c>
      <c r="T86" s="579"/>
      <c r="U86" s="872" t="s">
        <v>90</v>
      </c>
      <c r="V86" s="873" t="s">
        <v>90</v>
      </c>
      <c r="W86" s="574"/>
    </row>
    <row r="87" spans="1:23" s="573" customFormat="1" ht="14.25" customHeight="1">
      <c r="A87" s="575" t="str">
        <f>[1]Parameters!R85</f>
        <v>S94</v>
      </c>
      <c r="B87" s="566" t="s">
        <v>283</v>
      </c>
      <c r="C87" s="566"/>
      <c r="D87" s="874" t="s">
        <v>607</v>
      </c>
      <c r="E87" s="874"/>
      <c r="F87" s="567">
        <v>5605.7716403503709</v>
      </c>
      <c r="G87" s="568">
        <v>5422.427896560006</v>
      </c>
      <c r="H87" s="568">
        <v>4918.3615921970431</v>
      </c>
      <c r="I87" s="568">
        <v>4286.3481350199881</v>
      </c>
      <c r="J87" s="568">
        <v>3926.8552241174348</v>
      </c>
      <c r="K87" s="568">
        <v>4212.3447653308222</v>
      </c>
      <c r="L87" s="568">
        <v>3519.0096256689985</v>
      </c>
      <c r="M87" s="568">
        <v>3313.4921870976423</v>
      </c>
      <c r="N87" s="568">
        <v>3550.6951200034887</v>
      </c>
      <c r="O87" s="568">
        <v>3452.3034832469557</v>
      </c>
      <c r="P87" s="569">
        <v>2375.9474313213582</v>
      </c>
      <c r="Q87" s="640">
        <v>1491.9374295103255</v>
      </c>
      <c r="R87" s="630">
        <v>1403.0465447475751</v>
      </c>
      <c r="S87" s="570" t="s">
        <v>283</v>
      </c>
      <c r="T87" s="571"/>
      <c r="U87" s="875" t="s">
        <v>284</v>
      </c>
      <c r="V87" s="876" t="s">
        <v>284</v>
      </c>
      <c r="W87" s="572"/>
    </row>
    <row r="88" spans="1:23" s="573" customFormat="1" ht="14.25" customHeight="1">
      <c r="A88" s="575" t="str">
        <f>[1]Parameters!R86</f>
        <v>S95</v>
      </c>
      <c r="B88" s="566" t="s">
        <v>286</v>
      </c>
      <c r="C88" s="566"/>
      <c r="D88" s="874" t="s">
        <v>608</v>
      </c>
      <c r="E88" s="874"/>
      <c r="F88" s="567">
        <v>1759.0268174335599</v>
      </c>
      <c r="G88" s="568">
        <v>1708.162424797312</v>
      </c>
      <c r="H88" s="568">
        <v>1480.8816201052487</v>
      </c>
      <c r="I88" s="568">
        <v>1305.1171826569762</v>
      </c>
      <c r="J88" s="568">
        <v>1218.6263248277055</v>
      </c>
      <c r="K88" s="568">
        <v>1089.8988849425857</v>
      </c>
      <c r="L88" s="568">
        <v>904.2485918311437</v>
      </c>
      <c r="M88" s="568">
        <v>884.22559078592178</v>
      </c>
      <c r="N88" s="568">
        <v>905.75279387764181</v>
      </c>
      <c r="O88" s="568">
        <v>913.30597334131335</v>
      </c>
      <c r="P88" s="569">
        <v>736.72309995709861</v>
      </c>
      <c r="Q88" s="640">
        <v>724.9103775652618</v>
      </c>
      <c r="R88" s="630">
        <v>690.88495344982005</v>
      </c>
      <c r="S88" s="570" t="s">
        <v>286</v>
      </c>
      <c r="T88" s="571"/>
      <c r="U88" s="875" t="s">
        <v>285</v>
      </c>
      <c r="V88" s="876" t="s">
        <v>285</v>
      </c>
      <c r="W88" s="572"/>
    </row>
    <row r="89" spans="1:23" s="573" customFormat="1" ht="14.25" customHeight="1">
      <c r="A89" s="575" t="str">
        <f>[1]Parameters!R87</f>
        <v>S96</v>
      </c>
      <c r="B89" s="566" t="s">
        <v>287</v>
      </c>
      <c r="C89" s="566"/>
      <c r="D89" s="874" t="s">
        <v>609</v>
      </c>
      <c r="E89" s="874"/>
      <c r="F89" s="556">
        <v>6980.637981717854</v>
      </c>
      <c r="G89" s="557">
        <v>6868.9977948084734</v>
      </c>
      <c r="H89" s="556">
        <v>6367.0140779970925</v>
      </c>
      <c r="I89" s="556">
        <v>5592.6473948314724</v>
      </c>
      <c r="J89" s="556">
        <v>5159.5227161156372</v>
      </c>
      <c r="K89" s="556">
        <v>4525.4478785595456</v>
      </c>
      <c r="L89" s="557">
        <v>3797.9612512973777</v>
      </c>
      <c r="M89" s="556">
        <v>3751.3346331815437</v>
      </c>
      <c r="N89" s="556">
        <v>3902.1747551568769</v>
      </c>
      <c r="O89" s="557">
        <v>4049.9422395054971</v>
      </c>
      <c r="P89" s="593">
        <v>3053.1049428080596</v>
      </c>
      <c r="Q89" s="593">
        <v>2338.019169417214</v>
      </c>
      <c r="R89" s="629">
        <v>2290.5099046344312</v>
      </c>
      <c r="S89" s="570" t="s">
        <v>287</v>
      </c>
      <c r="T89" s="571"/>
      <c r="U89" s="875" t="s">
        <v>288</v>
      </c>
      <c r="V89" s="876" t="s">
        <v>288</v>
      </c>
      <c r="W89" s="572"/>
    </row>
    <row r="90" spans="1:23" s="573" customFormat="1" ht="45" customHeight="1">
      <c r="A90" s="576" t="str">
        <f>[1]Parameters!R88</f>
        <v>T</v>
      </c>
      <c r="B90" s="577" t="s">
        <v>290</v>
      </c>
      <c r="C90" s="577"/>
      <c r="D90" s="871" t="s">
        <v>610</v>
      </c>
      <c r="E90" s="871"/>
      <c r="F90" s="555">
        <v>0</v>
      </c>
      <c r="G90" s="555">
        <v>0</v>
      </c>
      <c r="H90" s="556">
        <v>0</v>
      </c>
      <c r="I90" s="555">
        <v>0</v>
      </c>
      <c r="J90" s="556">
        <v>0</v>
      </c>
      <c r="K90" s="555">
        <v>0</v>
      </c>
      <c r="L90" s="555">
        <v>0</v>
      </c>
      <c r="M90" s="555">
        <v>0</v>
      </c>
      <c r="N90" s="556">
        <v>0</v>
      </c>
      <c r="O90" s="555">
        <v>0</v>
      </c>
      <c r="P90" s="557">
        <v>0</v>
      </c>
      <c r="Q90" s="593">
        <v>0</v>
      </c>
      <c r="R90" s="629">
        <v>0</v>
      </c>
      <c r="S90" s="578" t="s">
        <v>290</v>
      </c>
      <c r="T90" s="579"/>
      <c r="U90" s="872" t="s">
        <v>289</v>
      </c>
      <c r="V90" s="873" t="s">
        <v>289</v>
      </c>
      <c r="W90" s="572"/>
    </row>
    <row r="91" spans="1:23" s="573" customFormat="1" ht="20.25" customHeight="1" thickBot="1">
      <c r="A91" s="576" t="str">
        <f>[1]Parameters!R89</f>
        <v>U</v>
      </c>
      <c r="B91" s="594" t="s">
        <v>291</v>
      </c>
      <c r="C91" s="594"/>
      <c r="D91" s="902" t="s">
        <v>611</v>
      </c>
      <c r="E91" s="902"/>
      <c r="F91" s="595">
        <v>0</v>
      </c>
      <c r="G91" s="595">
        <v>0</v>
      </c>
      <c r="H91" s="595">
        <v>0</v>
      </c>
      <c r="I91" s="595">
        <v>0</v>
      </c>
      <c r="J91" s="595">
        <v>0</v>
      </c>
      <c r="K91" s="595">
        <v>0</v>
      </c>
      <c r="L91" s="595">
        <v>0</v>
      </c>
      <c r="M91" s="595">
        <v>0</v>
      </c>
      <c r="N91" s="595">
        <v>0</v>
      </c>
      <c r="O91" s="595">
        <v>0</v>
      </c>
      <c r="P91" s="595">
        <v>0</v>
      </c>
      <c r="Q91" s="595">
        <v>0</v>
      </c>
      <c r="R91" s="632">
        <v>0</v>
      </c>
      <c r="S91" s="596" t="s">
        <v>291</v>
      </c>
      <c r="T91" s="597"/>
      <c r="U91" s="903" t="s">
        <v>292</v>
      </c>
      <c r="V91" s="904" t="s">
        <v>292</v>
      </c>
      <c r="W91" s="572"/>
    </row>
    <row r="92" spans="1:23" ht="45" customHeight="1">
      <c r="A92" s="598" t="str">
        <f>[1]Parameters!R90</f>
        <v>HH</v>
      </c>
      <c r="B92" s="894" t="s">
        <v>705</v>
      </c>
      <c r="C92" s="894"/>
      <c r="D92" s="894"/>
      <c r="E92" s="895"/>
      <c r="F92" s="599">
        <v>2062646.2132167348</v>
      </c>
      <c r="G92" s="599">
        <v>2096441.3326264876</v>
      </c>
      <c r="H92" s="599">
        <v>2340545.3922490939</v>
      </c>
      <c r="I92" s="599">
        <v>2095746.7088044467</v>
      </c>
      <c r="J92" s="599">
        <v>2160673.5289915171</v>
      </c>
      <c r="K92" s="599">
        <v>2092181.1676947544</v>
      </c>
      <c r="L92" s="599">
        <v>1896791.9618324626</v>
      </c>
      <c r="M92" s="599">
        <v>1878030.9590870333</v>
      </c>
      <c r="N92" s="599">
        <v>1973578.5743472502</v>
      </c>
      <c r="O92" s="599">
        <v>1922891.6644229218</v>
      </c>
      <c r="P92" s="599">
        <v>1794639.4202823914</v>
      </c>
      <c r="Q92" s="599">
        <v>1545614.3175766761</v>
      </c>
      <c r="R92" s="633">
        <v>1536579.4459568998</v>
      </c>
      <c r="S92" s="896" t="s">
        <v>706</v>
      </c>
      <c r="T92" s="897"/>
      <c r="U92" s="897"/>
      <c r="V92" s="898"/>
      <c r="W92" s="600"/>
    </row>
    <row r="93" spans="1:23" ht="13.8">
      <c r="A93" s="598" t="str">
        <f>[1]Parameters!R91</f>
        <v>HH_TRA</v>
      </c>
      <c r="B93" s="601"/>
      <c r="C93" s="602"/>
      <c r="D93" s="899" t="s">
        <v>126</v>
      </c>
      <c r="E93" s="899"/>
      <c r="F93" s="599">
        <v>287541.63672458875</v>
      </c>
      <c r="G93" s="599">
        <v>294523.94480788498</v>
      </c>
      <c r="H93" s="599">
        <v>299332.41956767777</v>
      </c>
      <c r="I93" s="599">
        <v>267290.13066097168</v>
      </c>
      <c r="J93" s="599">
        <v>261518.08616965378</v>
      </c>
      <c r="K93" s="599">
        <v>252964.16736711012</v>
      </c>
      <c r="L93" s="599">
        <v>227484.31043113058</v>
      </c>
      <c r="M93" s="599">
        <v>225633.15083223997</v>
      </c>
      <c r="N93" s="599">
        <v>240508.97563061927</v>
      </c>
      <c r="O93" s="599">
        <v>244875.10947545711</v>
      </c>
      <c r="P93" s="599">
        <v>224327.70715520243</v>
      </c>
      <c r="Q93" s="599">
        <v>234570.78820878925</v>
      </c>
      <c r="R93" s="633">
        <v>193413.02389118163</v>
      </c>
      <c r="S93" s="603"/>
      <c r="T93" s="604"/>
      <c r="U93" s="900" t="s">
        <v>126</v>
      </c>
      <c r="V93" s="901"/>
      <c r="W93" s="600"/>
    </row>
    <row r="94" spans="1:23" ht="13.8">
      <c r="A94" s="605" t="str">
        <f>[1]Parameters!R92</f>
        <v>HH_HEAT</v>
      </c>
      <c r="B94" s="601"/>
      <c r="C94" s="602"/>
      <c r="D94" s="899" t="s">
        <v>674</v>
      </c>
      <c r="E94" s="899"/>
      <c r="F94" s="606">
        <v>1770650.8876584447</v>
      </c>
      <c r="G94" s="606">
        <v>1798199.8885184051</v>
      </c>
      <c r="H94" s="606">
        <v>2037334.654535803</v>
      </c>
      <c r="I94" s="606">
        <v>1824610.4796167635</v>
      </c>
      <c r="J94" s="606">
        <v>1895442.0560804361</v>
      </c>
      <c r="K94" s="606">
        <v>1835882.4366001168</v>
      </c>
      <c r="L94" s="606">
        <v>1666453.4896546691</v>
      </c>
      <c r="M94" s="606">
        <v>1649242.0553953359</v>
      </c>
      <c r="N94" s="606">
        <v>1730027.3530251537</v>
      </c>
      <c r="O94" s="606">
        <v>1675776.562729778</v>
      </c>
      <c r="P94" s="599">
        <v>1567779.80459929</v>
      </c>
      <c r="Q94" s="599">
        <v>1308291.8061828343</v>
      </c>
      <c r="R94" s="633">
        <v>1341291.6808313054</v>
      </c>
      <c r="S94" s="603"/>
      <c r="T94" s="604"/>
      <c r="U94" s="900" t="s">
        <v>392</v>
      </c>
      <c r="V94" s="901"/>
      <c r="W94" s="600"/>
    </row>
    <row r="95" spans="1:23" ht="15" customHeight="1" thickBot="1">
      <c r="A95" s="605" t="str">
        <f>[1]Parameters!R93</f>
        <v>HH_OTH</v>
      </c>
      <c r="B95" s="607"/>
      <c r="C95" s="608"/>
      <c r="D95" s="891" t="s">
        <v>675</v>
      </c>
      <c r="E95" s="891"/>
      <c r="F95" s="595">
        <v>4453.6888337016007</v>
      </c>
      <c r="G95" s="595">
        <v>3717.4993001971002</v>
      </c>
      <c r="H95" s="595">
        <v>3878.3181456130001</v>
      </c>
      <c r="I95" s="595">
        <v>3846.0985267115002</v>
      </c>
      <c r="J95" s="595">
        <v>3713.3867414272004</v>
      </c>
      <c r="K95" s="595">
        <v>3334.5637275276999</v>
      </c>
      <c r="L95" s="595">
        <v>2854.1617466630005</v>
      </c>
      <c r="M95" s="595">
        <v>3155.7528594574001</v>
      </c>
      <c r="N95" s="595">
        <v>3042.2456914771997</v>
      </c>
      <c r="O95" s="595">
        <v>2239.9922176866003</v>
      </c>
      <c r="P95" s="595">
        <v>2531.9085278987995</v>
      </c>
      <c r="Q95" s="595">
        <v>2751.7231850524004</v>
      </c>
      <c r="R95" s="632">
        <v>1874.7412344125003</v>
      </c>
      <c r="S95" s="609"/>
      <c r="T95" s="610"/>
      <c r="U95" s="892" t="s">
        <v>127</v>
      </c>
      <c r="V95" s="893"/>
      <c r="W95" s="600"/>
    </row>
    <row r="96" spans="1:23" s="600" customFormat="1">
      <c r="A96" s="516"/>
      <c r="O96" s="611"/>
      <c r="P96" s="611"/>
      <c r="Q96" s="611"/>
      <c r="R96" s="611"/>
    </row>
    <row r="97" spans="1:18" s="600" customFormat="1">
      <c r="A97" s="516"/>
      <c r="O97" s="611"/>
      <c r="P97" s="611"/>
      <c r="Q97" s="611"/>
      <c r="R97" s="611"/>
    </row>
    <row r="98" spans="1:18" s="600" customFormat="1">
      <c r="A98" s="516"/>
      <c r="O98" s="611"/>
      <c r="P98" s="611"/>
      <c r="Q98" s="611"/>
      <c r="R98" s="611"/>
    </row>
    <row r="99" spans="1:18" s="600" customFormat="1">
      <c r="A99" s="516"/>
      <c r="O99" s="611"/>
      <c r="P99" s="611"/>
      <c r="Q99" s="611"/>
      <c r="R99" s="611"/>
    </row>
    <row r="100" spans="1:18" s="600" customFormat="1">
      <c r="A100" s="516"/>
      <c r="O100" s="611"/>
      <c r="P100" s="611"/>
      <c r="Q100" s="611"/>
      <c r="R100" s="611"/>
    </row>
    <row r="101" spans="1:18" s="600" customFormat="1">
      <c r="A101" s="516"/>
      <c r="O101" s="611"/>
      <c r="P101" s="611"/>
      <c r="Q101" s="611"/>
      <c r="R101" s="611"/>
    </row>
    <row r="102" spans="1:18" s="600" customFormat="1">
      <c r="A102" s="516"/>
      <c r="O102" s="611"/>
      <c r="P102" s="611"/>
      <c r="Q102" s="611"/>
      <c r="R102" s="611"/>
    </row>
    <row r="103" spans="1:18" s="600" customFormat="1">
      <c r="A103" s="516"/>
      <c r="O103" s="611"/>
      <c r="P103" s="611"/>
      <c r="Q103" s="611"/>
      <c r="R103" s="611"/>
    </row>
    <row r="104" spans="1:18" s="600" customFormat="1">
      <c r="A104" s="516"/>
      <c r="O104" s="611"/>
      <c r="P104" s="611"/>
      <c r="Q104" s="611"/>
      <c r="R104" s="611"/>
    </row>
    <row r="105" spans="1:18" s="600" customFormat="1">
      <c r="A105" s="516"/>
      <c r="O105" s="611"/>
      <c r="P105" s="611"/>
      <c r="Q105" s="611"/>
      <c r="R105" s="611"/>
    </row>
    <row r="106" spans="1:18" s="600" customFormat="1">
      <c r="A106" s="516"/>
      <c r="O106" s="611"/>
      <c r="P106" s="611"/>
      <c r="Q106" s="611"/>
      <c r="R106" s="611"/>
    </row>
    <row r="107" spans="1:18" s="600" customFormat="1">
      <c r="A107" s="516"/>
      <c r="O107" s="611"/>
      <c r="P107" s="611"/>
      <c r="Q107" s="611"/>
      <c r="R107" s="611"/>
    </row>
    <row r="108" spans="1:18" s="600" customFormat="1">
      <c r="A108" s="516"/>
      <c r="O108" s="611"/>
      <c r="P108" s="611"/>
      <c r="Q108" s="611"/>
      <c r="R108" s="611"/>
    </row>
    <row r="109" spans="1:18" s="600" customFormat="1">
      <c r="A109" s="516"/>
      <c r="F109" s="525"/>
      <c r="G109" s="525"/>
      <c r="H109" s="525"/>
      <c r="I109" s="525"/>
      <c r="J109" s="525"/>
      <c r="K109" s="525"/>
      <c r="L109" s="525"/>
      <c r="M109" s="525"/>
      <c r="N109" s="525"/>
      <c r="O109" s="612"/>
      <c r="P109" s="612"/>
      <c r="Q109" s="612"/>
      <c r="R109" s="612"/>
    </row>
  </sheetData>
  <dataConsolidate/>
  <mergeCells count="182">
    <mergeCell ref="D95:E95"/>
    <mergeCell ref="U95:V95"/>
    <mergeCell ref="B92:E92"/>
    <mergeCell ref="S92:V92"/>
    <mergeCell ref="D93:E93"/>
    <mergeCell ref="U93:V93"/>
    <mergeCell ref="D94:E94"/>
    <mergeCell ref="U94:V94"/>
    <mergeCell ref="D89:E89"/>
    <mergeCell ref="U89:V89"/>
    <mergeCell ref="D90:E90"/>
    <mergeCell ref="U90:V90"/>
    <mergeCell ref="D91:E91"/>
    <mergeCell ref="U91:V91"/>
    <mergeCell ref="D86:E86"/>
    <mergeCell ref="U86:V86"/>
    <mergeCell ref="D87:E87"/>
    <mergeCell ref="U87:V87"/>
    <mergeCell ref="D88:E88"/>
    <mergeCell ref="U88:V88"/>
    <mergeCell ref="D83:E83"/>
    <mergeCell ref="U83:V83"/>
    <mergeCell ref="D84:E84"/>
    <mergeCell ref="U84:V84"/>
    <mergeCell ref="D85:E85"/>
    <mergeCell ref="U85:V85"/>
    <mergeCell ref="D80:E80"/>
    <mergeCell ref="U80:V80"/>
    <mergeCell ref="D81:E81"/>
    <mergeCell ref="U81:V81"/>
    <mergeCell ref="D82:E82"/>
    <mergeCell ref="U82:V82"/>
    <mergeCell ref="D77:E77"/>
    <mergeCell ref="U77:V77"/>
    <mergeCell ref="D78:E78"/>
    <mergeCell ref="U78:V78"/>
    <mergeCell ref="D79:E79"/>
    <mergeCell ref="U79:V79"/>
    <mergeCell ref="D74:E74"/>
    <mergeCell ref="U74:V74"/>
    <mergeCell ref="D75:E75"/>
    <mergeCell ref="U75:V75"/>
    <mergeCell ref="D76:E76"/>
    <mergeCell ref="U76:V76"/>
    <mergeCell ref="D71:E71"/>
    <mergeCell ref="U71:V71"/>
    <mergeCell ref="D72:E72"/>
    <mergeCell ref="U72:V72"/>
    <mergeCell ref="D73:E73"/>
    <mergeCell ref="U73:V73"/>
    <mergeCell ref="D68:E68"/>
    <mergeCell ref="U68:V68"/>
    <mergeCell ref="D69:E69"/>
    <mergeCell ref="U69:V69"/>
    <mergeCell ref="D70:E70"/>
    <mergeCell ref="U70:V70"/>
    <mergeCell ref="D65:E65"/>
    <mergeCell ref="U65:V65"/>
    <mergeCell ref="D66:E66"/>
    <mergeCell ref="U66:V66"/>
    <mergeCell ref="D67:E67"/>
    <mergeCell ref="U67:V67"/>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1:E11"/>
    <mergeCell ref="U11:V11"/>
    <mergeCell ref="D12:E12"/>
    <mergeCell ref="U12:V12"/>
    <mergeCell ref="D13:E13"/>
    <mergeCell ref="U13:V13"/>
    <mergeCell ref="D8:E8"/>
    <mergeCell ref="U8:V8"/>
    <mergeCell ref="D9:E9"/>
    <mergeCell ref="U9:V9"/>
    <mergeCell ref="D10:E10"/>
    <mergeCell ref="U10:V10"/>
    <mergeCell ref="B4:E4"/>
    <mergeCell ref="S4:V4"/>
    <mergeCell ref="B7:C7"/>
    <mergeCell ref="D7:E7"/>
    <mergeCell ref="S7:T7"/>
    <mergeCell ref="U7:V7"/>
  </mergeCells>
  <dataValidations count="1">
    <dataValidation type="custom" allowBlank="1" showInputMessage="1" showErrorMessage="1" errorTitle="Wrong data input" error="Data entry is limited to positive values or zero._x000d__x000a_: symbol can be used for not available data." sqref="F7:R94" xr:uid="{00000000-0002-0000-0D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MODEL24"/>
  <dimension ref="A2:Y109"/>
  <sheetViews>
    <sheetView showGridLines="0" showOutlineSymbols="0" zoomScale="75" zoomScaleNormal="75" zoomScaleSheetLayoutView="71"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3.88671875" style="13" customWidth="1" collapsed="1"/>
    <col min="3" max="3" width="2.6640625" style="13" customWidth="1"/>
    <col min="4" max="4" width="10" style="13" customWidth="1"/>
    <col min="5" max="5" width="57" style="13" customWidth="1"/>
    <col min="6" max="15" width="14.6640625" style="13" customWidth="1"/>
    <col min="16" max="18" width="14.6640625" style="226" customWidth="1"/>
    <col min="19" max="19" width="7.5546875" style="13" customWidth="1" collapsed="1"/>
    <col min="20" max="20" width="4.88671875" style="13" customWidth="1"/>
    <col min="21" max="21" width="63.88671875" style="13" customWidth="1"/>
    <col min="22" max="22" width="14.5546875" style="13" customWidth="1"/>
    <col min="23" max="16384" width="9.109375" style="13"/>
  </cols>
  <sheetData>
    <row r="2" spans="1:25" ht="20.25" customHeight="1">
      <c r="B2" s="259" t="s">
        <v>698</v>
      </c>
      <c r="C2" s="260"/>
      <c r="D2" s="260"/>
      <c r="E2" s="260"/>
      <c r="F2" s="261"/>
      <c r="G2" s="261"/>
      <c r="H2" s="261"/>
      <c r="I2" s="261"/>
      <c r="J2" s="261"/>
      <c r="K2" s="261"/>
      <c r="L2" s="261"/>
      <c r="M2" s="261"/>
      <c r="N2" s="261"/>
      <c r="O2" s="261"/>
      <c r="P2" s="482"/>
      <c r="Q2" s="482"/>
      <c r="R2" s="482"/>
      <c r="S2" s="263"/>
      <c r="T2" s="263"/>
      <c r="U2" s="425"/>
      <c r="V2" s="265"/>
      <c r="W2" s="69"/>
      <c r="X2" s="69"/>
      <c r="Y2" s="69"/>
    </row>
    <row r="3" spans="1:25" ht="27.75" customHeight="1" thickBot="1">
      <c r="A3" s="53" t="s">
        <v>555</v>
      </c>
      <c r="B3" s="497" t="s">
        <v>699</v>
      </c>
      <c r="C3" s="487"/>
      <c r="D3" s="487"/>
      <c r="E3" s="487"/>
      <c r="F3" s="488"/>
      <c r="G3" s="488"/>
      <c r="H3" s="488"/>
      <c r="I3" s="489"/>
      <c r="J3" s="489"/>
      <c r="K3" s="489"/>
      <c r="L3" s="489"/>
      <c r="M3" s="489"/>
      <c r="N3" s="489"/>
      <c r="O3" s="489"/>
      <c r="P3" s="490"/>
      <c r="Q3" s="490"/>
      <c r="R3" s="490"/>
      <c r="S3" s="429"/>
      <c r="T3" s="429"/>
      <c r="U3" s="430"/>
      <c r="V3" s="430"/>
    </row>
    <row r="4" spans="1:25" ht="30" customHeight="1">
      <c r="A4" s="54" t="s">
        <v>120</v>
      </c>
      <c r="B4" s="905" t="s">
        <v>666</v>
      </c>
      <c r="C4" s="906"/>
      <c r="D4" s="906"/>
      <c r="E4" s="906"/>
      <c r="F4" s="491">
        <v>2008</v>
      </c>
      <c r="G4" s="492">
        <v>2009</v>
      </c>
      <c r="H4" s="492">
        <v>2010</v>
      </c>
      <c r="I4" s="491">
        <v>2011</v>
      </c>
      <c r="J4" s="493">
        <v>2012</v>
      </c>
      <c r="K4" s="493">
        <v>2013</v>
      </c>
      <c r="L4" s="493">
        <v>2014</v>
      </c>
      <c r="M4" s="493">
        <v>2015</v>
      </c>
      <c r="N4" s="494">
        <v>2016</v>
      </c>
      <c r="O4" s="492">
        <v>2017</v>
      </c>
      <c r="P4" s="492">
        <v>2018</v>
      </c>
      <c r="Q4" s="505">
        <v>2019</v>
      </c>
      <c r="R4" s="431">
        <v>2020</v>
      </c>
      <c r="S4" s="856" t="s">
        <v>667</v>
      </c>
      <c r="T4" s="857"/>
      <c r="U4" s="857"/>
      <c r="V4" s="858"/>
    </row>
    <row r="5" spans="1:25" ht="18" customHeight="1">
      <c r="A5" s="54"/>
      <c r="B5" s="495"/>
      <c r="C5" s="495"/>
      <c r="D5" s="495"/>
      <c r="E5" s="495"/>
      <c r="F5" s="907" t="s">
        <v>672</v>
      </c>
      <c r="G5" s="907"/>
      <c r="H5" s="907"/>
      <c r="I5" s="907"/>
      <c r="J5" s="907"/>
      <c r="K5" s="907"/>
      <c r="L5" s="907"/>
      <c r="M5" s="907"/>
      <c r="N5" s="463"/>
      <c r="O5" s="503"/>
      <c r="P5" s="484"/>
      <c r="Q5" s="484"/>
      <c r="R5" s="484"/>
      <c r="S5" s="445"/>
      <c r="T5" s="446"/>
      <c r="U5" s="446"/>
      <c r="V5" s="447"/>
    </row>
    <row r="6" spans="1:25" s="19" customFormat="1" ht="20.25" customHeight="1">
      <c r="A6" s="184"/>
      <c r="B6" s="281"/>
      <c r="C6" s="281"/>
      <c r="D6" s="281"/>
      <c r="E6" s="281"/>
      <c r="F6" s="868" t="s">
        <v>673</v>
      </c>
      <c r="G6" s="868"/>
      <c r="H6" s="868"/>
      <c r="I6" s="868"/>
      <c r="J6" s="868"/>
      <c r="K6" s="868"/>
      <c r="L6" s="868"/>
      <c r="M6" s="868"/>
      <c r="N6" s="464"/>
      <c r="O6" s="464"/>
      <c r="P6" s="485"/>
      <c r="Q6" s="485"/>
      <c r="R6" s="485"/>
      <c r="S6" s="448"/>
      <c r="T6" s="449"/>
      <c r="U6" s="449"/>
      <c r="V6" s="450"/>
    </row>
    <row r="7" spans="1:25" s="17" customFormat="1" ht="20.100000000000001" customHeight="1">
      <c r="A7" s="55" t="str">
        <f>Parameters!R4</f>
        <v>TOTAL</v>
      </c>
      <c r="B7" s="750" t="s">
        <v>22</v>
      </c>
      <c r="C7" s="751"/>
      <c r="D7" s="752" t="s">
        <v>668</v>
      </c>
      <c r="E7" s="752"/>
      <c r="F7" s="287">
        <v>193674.95726084086</v>
      </c>
      <c r="G7" s="465">
        <v>187397.76725972176</v>
      </c>
      <c r="H7" s="286">
        <v>192333.85200210966</v>
      </c>
      <c r="I7" s="287">
        <v>192379.79737217599</v>
      </c>
      <c r="J7" s="287">
        <v>184274.33215038828</v>
      </c>
      <c r="K7" s="287">
        <v>178632.88514713119</v>
      </c>
      <c r="L7" s="287">
        <v>171515.67590709083</v>
      </c>
      <c r="M7" s="287">
        <v>170203.8308961764</v>
      </c>
      <c r="N7" s="286">
        <v>172247.25436029385</v>
      </c>
      <c r="O7" s="287">
        <v>174304.60520017828</v>
      </c>
      <c r="P7" s="287">
        <v>169876.9550929915</v>
      </c>
      <c r="Q7" s="465">
        <v>161320.55687497655</v>
      </c>
      <c r="R7" s="512">
        <v>156310.25435625124</v>
      </c>
      <c r="S7" s="861" t="s">
        <v>22</v>
      </c>
      <c r="T7" s="862"/>
      <c r="U7" s="759" t="s">
        <v>339</v>
      </c>
      <c r="V7" s="760"/>
      <c r="W7" s="185"/>
    </row>
    <row r="8" spans="1:25" s="17" customFormat="1" ht="20.25" customHeight="1">
      <c r="A8" s="56" t="str">
        <f>Parameters!R5</f>
        <v>A</v>
      </c>
      <c r="B8" s="288" t="s">
        <v>51</v>
      </c>
      <c r="C8" s="289"/>
      <c r="D8" s="752" t="s">
        <v>612</v>
      </c>
      <c r="E8" s="752"/>
      <c r="F8" s="287">
        <v>82414.553638572645</v>
      </c>
      <c r="G8" s="465">
        <v>81060.288117013697</v>
      </c>
      <c r="H8" s="286">
        <v>83011.823148378477</v>
      </c>
      <c r="I8" s="287">
        <v>80682.53421738898</v>
      </c>
      <c r="J8" s="287">
        <v>79123.208898306795</v>
      </c>
      <c r="K8" s="287">
        <v>77698.163211961946</v>
      </c>
      <c r="L8" s="287">
        <v>74763.926091785004</v>
      </c>
      <c r="M8" s="287">
        <v>72629.363956078174</v>
      </c>
      <c r="N8" s="286">
        <v>75280.165177437113</v>
      </c>
      <c r="O8" s="287">
        <v>74914.811527036349</v>
      </c>
      <c r="P8" s="287">
        <v>73334.034409614193</v>
      </c>
      <c r="Q8" s="465">
        <v>66623.484545390573</v>
      </c>
      <c r="R8" s="512">
        <v>66318.257801732296</v>
      </c>
      <c r="S8" s="451" t="s">
        <v>51</v>
      </c>
      <c r="T8" s="452"/>
      <c r="U8" s="761" t="s">
        <v>50</v>
      </c>
      <c r="V8" s="762" t="s">
        <v>50</v>
      </c>
      <c r="W8" s="185"/>
    </row>
    <row r="9" spans="1:25" s="18" customFormat="1" ht="15" customHeight="1">
      <c r="A9" s="57" t="str">
        <f>Parameters!R6</f>
        <v>A01</v>
      </c>
      <c r="B9" s="290" t="s">
        <v>121</v>
      </c>
      <c r="C9" s="290"/>
      <c r="D9" s="753" t="s">
        <v>704</v>
      </c>
      <c r="E9" s="753"/>
      <c r="F9" s="292">
        <v>80955.484621540323</v>
      </c>
      <c r="G9" s="466">
        <v>79559.362060183441</v>
      </c>
      <c r="H9" s="291">
        <v>81648.50781819156</v>
      </c>
      <c r="I9" s="292">
        <v>79341.192421466243</v>
      </c>
      <c r="J9" s="292">
        <v>77794.294052603756</v>
      </c>
      <c r="K9" s="292">
        <v>76391.649121049413</v>
      </c>
      <c r="L9" s="292">
        <v>73520.744684868579</v>
      </c>
      <c r="M9" s="292">
        <v>71427.911602545719</v>
      </c>
      <c r="N9" s="291">
        <v>73951.854000688458</v>
      </c>
      <c r="O9" s="292">
        <v>73453.811678544211</v>
      </c>
      <c r="P9" s="292">
        <v>72031.256545610813</v>
      </c>
      <c r="Q9" s="466">
        <v>65578.931541954444</v>
      </c>
      <c r="R9" s="513">
        <v>65328.288804698626</v>
      </c>
      <c r="S9" s="453" t="s">
        <v>121</v>
      </c>
      <c r="T9" s="454"/>
      <c r="U9" s="763" t="s">
        <v>21</v>
      </c>
      <c r="V9" s="764" t="s">
        <v>21</v>
      </c>
      <c r="W9" s="186"/>
    </row>
    <row r="10" spans="1:25" s="19" customFormat="1" ht="15" customHeight="1">
      <c r="A10" s="57" t="str">
        <f>Parameters!R7</f>
        <v>A02</v>
      </c>
      <c r="B10" s="290" t="s">
        <v>122</v>
      </c>
      <c r="C10" s="290"/>
      <c r="D10" s="753" t="s">
        <v>613</v>
      </c>
      <c r="E10" s="753"/>
      <c r="F10" s="292">
        <v>1186.9754793077996</v>
      </c>
      <c r="G10" s="466">
        <v>1171.7581267362921</v>
      </c>
      <c r="H10" s="291">
        <v>1090.1669118023924</v>
      </c>
      <c r="I10" s="292">
        <v>1061.1849701287547</v>
      </c>
      <c r="J10" s="292">
        <v>1054.0091052931677</v>
      </c>
      <c r="K10" s="292">
        <v>1026.9479713717308</v>
      </c>
      <c r="L10" s="292">
        <v>976.10809224372008</v>
      </c>
      <c r="M10" s="292">
        <v>935.54272218103006</v>
      </c>
      <c r="N10" s="291">
        <v>1039.3504475993877</v>
      </c>
      <c r="O10" s="292">
        <v>1154.7710566218122</v>
      </c>
      <c r="P10" s="292">
        <v>1007.9520733184264</v>
      </c>
      <c r="Q10" s="466">
        <v>816.61121374747211</v>
      </c>
      <c r="R10" s="513">
        <v>773.15518634074272</v>
      </c>
      <c r="S10" s="453" t="s">
        <v>122</v>
      </c>
      <c r="T10" s="454"/>
      <c r="U10" s="763" t="s">
        <v>10</v>
      </c>
      <c r="V10" s="764" t="s">
        <v>10</v>
      </c>
      <c r="W10" s="187"/>
    </row>
    <row r="11" spans="1:25" s="19" customFormat="1" ht="15" customHeight="1">
      <c r="A11" s="58" t="str">
        <f>Parameters!R8</f>
        <v>A03</v>
      </c>
      <c r="B11" s="290" t="s">
        <v>11</v>
      </c>
      <c r="C11" s="290"/>
      <c r="D11" s="753" t="s">
        <v>614</v>
      </c>
      <c r="E11" s="753"/>
      <c r="F11" s="292">
        <v>272.09353772451504</v>
      </c>
      <c r="G11" s="466">
        <v>329.16793009396463</v>
      </c>
      <c r="H11" s="291">
        <v>273.14841838453708</v>
      </c>
      <c r="I11" s="292">
        <v>280.15682579397378</v>
      </c>
      <c r="J11" s="292">
        <v>274.90574040986502</v>
      </c>
      <c r="K11" s="292">
        <v>279.56611954079602</v>
      </c>
      <c r="L11" s="292">
        <v>267.07331467269984</v>
      </c>
      <c r="M11" s="292">
        <v>265.90963135142761</v>
      </c>
      <c r="N11" s="291">
        <v>288.96072914927532</v>
      </c>
      <c r="O11" s="292">
        <v>306.22879187032726</v>
      </c>
      <c r="P11" s="292">
        <v>294.82579068495312</v>
      </c>
      <c r="Q11" s="466">
        <v>227.94178968865464</v>
      </c>
      <c r="R11" s="513">
        <v>216.81381069293064</v>
      </c>
      <c r="S11" s="453" t="s">
        <v>11</v>
      </c>
      <c r="T11" s="454"/>
      <c r="U11" s="763" t="s">
        <v>12</v>
      </c>
      <c r="V11" s="764" t="s">
        <v>12</v>
      </c>
      <c r="W11" s="187"/>
    </row>
    <row r="12" spans="1:25" s="18" customFormat="1" ht="20.25" customHeight="1">
      <c r="A12" s="59" t="str">
        <f>Parameters!R9</f>
        <v>B</v>
      </c>
      <c r="B12" s="293" t="s">
        <v>123</v>
      </c>
      <c r="C12" s="293"/>
      <c r="D12" s="752" t="s">
        <v>615</v>
      </c>
      <c r="E12" s="752"/>
      <c r="F12" s="287">
        <v>22961.268471101637</v>
      </c>
      <c r="G12" s="465">
        <v>21495.887907362987</v>
      </c>
      <c r="H12" s="286">
        <v>20920.590859393051</v>
      </c>
      <c r="I12" s="287">
        <v>24074.989138985769</v>
      </c>
      <c r="J12" s="287">
        <v>21754.502547433462</v>
      </c>
      <c r="K12" s="287">
        <v>20863.449540750884</v>
      </c>
      <c r="L12" s="287">
        <v>20544.726581132982</v>
      </c>
      <c r="M12" s="287">
        <v>20944.580962329139</v>
      </c>
      <c r="N12" s="286">
        <v>20256.042297074004</v>
      </c>
      <c r="O12" s="287">
        <v>20533.238884838203</v>
      </c>
      <c r="P12" s="287">
        <v>20864.154144682954</v>
      </c>
      <c r="Q12" s="465">
        <v>20743.302558509615</v>
      </c>
      <c r="R12" s="512">
        <v>18520.119555785499</v>
      </c>
      <c r="S12" s="455" t="s">
        <v>123</v>
      </c>
      <c r="T12" s="456"/>
      <c r="U12" s="761" t="s">
        <v>124</v>
      </c>
      <c r="V12" s="762" t="s">
        <v>124</v>
      </c>
      <c r="W12" s="186"/>
    </row>
    <row r="13" spans="1:25" s="18" customFormat="1" ht="20.25" customHeight="1">
      <c r="A13" s="59" t="str">
        <f>Parameters!R10</f>
        <v>C</v>
      </c>
      <c r="B13" s="293" t="s">
        <v>52</v>
      </c>
      <c r="C13" s="293"/>
      <c r="D13" s="752" t="s">
        <v>616</v>
      </c>
      <c r="E13" s="752"/>
      <c r="F13" s="287">
        <v>25200.348255253375</v>
      </c>
      <c r="G13" s="465">
        <v>22207.48973674962</v>
      </c>
      <c r="H13" s="286">
        <v>23707.803718906805</v>
      </c>
      <c r="I13" s="287">
        <v>27504.163623373362</v>
      </c>
      <c r="J13" s="287">
        <v>25808.749618735335</v>
      </c>
      <c r="K13" s="287">
        <v>26838.044908729058</v>
      </c>
      <c r="L13" s="287">
        <v>27361.333639193606</v>
      </c>
      <c r="M13" s="287">
        <v>27818.828671228832</v>
      </c>
      <c r="N13" s="286">
        <v>27319.842809190628</v>
      </c>
      <c r="O13" s="287">
        <v>29131.739081213414</v>
      </c>
      <c r="P13" s="287">
        <v>29291.226150032919</v>
      </c>
      <c r="Q13" s="465">
        <v>29522.289912080829</v>
      </c>
      <c r="R13" s="512">
        <v>27865.215087250286</v>
      </c>
      <c r="S13" s="455" t="s">
        <v>52</v>
      </c>
      <c r="T13" s="456"/>
      <c r="U13" s="761" t="s">
        <v>53</v>
      </c>
      <c r="V13" s="762" t="s">
        <v>53</v>
      </c>
      <c r="W13" s="186"/>
    </row>
    <row r="14" spans="1:25" s="18" customFormat="1" ht="25.5" customHeight="1">
      <c r="A14" s="60" t="str">
        <f>Parameters!R11</f>
        <v>C10-C12</v>
      </c>
      <c r="B14" s="437" t="s">
        <v>13</v>
      </c>
      <c r="C14" s="437"/>
      <c r="D14" s="908" t="s">
        <v>669</v>
      </c>
      <c r="E14" s="908"/>
      <c r="F14" s="296">
        <v>2572.1533375495683</v>
      </c>
      <c r="G14" s="467">
        <v>2487.765025051347</v>
      </c>
      <c r="H14" s="295">
        <v>2460.7410966616053</v>
      </c>
      <c r="I14" s="296">
        <v>2550.6441949211749</v>
      </c>
      <c r="J14" s="296">
        <v>2625.3387768336042</v>
      </c>
      <c r="K14" s="296">
        <v>2418.7255706051205</v>
      </c>
      <c r="L14" s="296">
        <v>2434.3602888385071</v>
      </c>
      <c r="M14" s="296">
        <v>2250.1303146507744</v>
      </c>
      <c r="N14" s="295">
        <v>2349.0002823768832</v>
      </c>
      <c r="O14" s="296">
        <v>2431.0328990757976</v>
      </c>
      <c r="P14" s="296">
        <v>2463.2187275971696</v>
      </c>
      <c r="Q14" s="467">
        <v>2483.2493741133298</v>
      </c>
      <c r="R14" s="622">
        <v>2176.7129358962261</v>
      </c>
      <c r="S14" s="457" t="s">
        <v>13</v>
      </c>
      <c r="T14" s="458"/>
      <c r="U14" s="768" t="s">
        <v>14</v>
      </c>
      <c r="V14" s="769" t="s">
        <v>14</v>
      </c>
      <c r="W14" s="186"/>
    </row>
    <row r="15" spans="1:25" s="18" customFormat="1" ht="25.5" customHeight="1">
      <c r="A15" s="60" t="str">
        <f>Parameters!R12</f>
        <v>C13-C15</v>
      </c>
      <c r="B15" s="437" t="s">
        <v>16</v>
      </c>
      <c r="C15" s="437"/>
      <c r="D15" s="908" t="s">
        <v>617</v>
      </c>
      <c r="E15" s="908"/>
      <c r="F15" s="296">
        <v>123.80361131177082</v>
      </c>
      <c r="G15" s="467">
        <v>76.770760689597097</v>
      </c>
      <c r="H15" s="295">
        <v>86.91389545964735</v>
      </c>
      <c r="I15" s="296">
        <v>61.122197342344386</v>
      </c>
      <c r="J15" s="296">
        <v>52.92355617389628</v>
      </c>
      <c r="K15" s="296">
        <v>46.127263009910791</v>
      </c>
      <c r="L15" s="296">
        <v>51.650646104916405</v>
      </c>
      <c r="M15" s="296">
        <v>46.527992034918043</v>
      </c>
      <c r="N15" s="295">
        <v>45.337487304424975</v>
      </c>
      <c r="O15" s="296">
        <v>47.813848334531635</v>
      </c>
      <c r="P15" s="296">
        <v>49.039529463064632</v>
      </c>
      <c r="Q15" s="467">
        <v>40.635279053090102</v>
      </c>
      <c r="R15" s="622">
        <v>38.487235991318009</v>
      </c>
      <c r="S15" s="457" t="s">
        <v>16</v>
      </c>
      <c r="T15" s="458"/>
      <c r="U15" s="768" t="s">
        <v>15</v>
      </c>
      <c r="V15" s="769" t="s">
        <v>15</v>
      </c>
      <c r="W15" s="186"/>
    </row>
    <row r="16" spans="1:25" s="18" customFormat="1" ht="54.75" customHeight="1">
      <c r="A16" s="60" t="str">
        <f>Parameters!R13</f>
        <v>C16-C18</v>
      </c>
      <c r="B16" s="437" t="s">
        <v>59</v>
      </c>
      <c r="C16" s="437"/>
      <c r="D16" s="908" t="s">
        <v>619</v>
      </c>
      <c r="E16" s="908"/>
      <c r="F16" s="296">
        <v>2708.2687402486317</v>
      </c>
      <c r="G16" s="467">
        <v>3264.2417380317479</v>
      </c>
      <c r="H16" s="295">
        <v>3682.994695446318</v>
      </c>
      <c r="I16" s="296">
        <v>4902.04990147227</v>
      </c>
      <c r="J16" s="296">
        <v>4100.8587328181065</v>
      </c>
      <c r="K16" s="296">
        <v>5613.506347957391</v>
      </c>
      <c r="L16" s="296">
        <v>5677.8705914289649</v>
      </c>
      <c r="M16" s="296">
        <v>6262.2130675845292</v>
      </c>
      <c r="N16" s="295">
        <v>6417.2524433223889</v>
      </c>
      <c r="O16" s="296">
        <v>7329.9046497153822</v>
      </c>
      <c r="P16" s="296">
        <v>7142.6517124119873</v>
      </c>
      <c r="Q16" s="467">
        <v>8400.475026234255</v>
      </c>
      <c r="R16" s="622">
        <v>8748.5743327709297</v>
      </c>
      <c r="S16" s="457" t="s">
        <v>59</v>
      </c>
      <c r="T16" s="458"/>
      <c r="U16" s="768" t="s">
        <v>58</v>
      </c>
      <c r="V16" s="769" t="s">
        <v>58</v>
      </c>
      <c r="W16" s="186"/>
    </row>
    <row r="17" spans="1:23" s="20" customFormat="1" ht="25.5" customHeight="1">
      <c r="A17" s="58" t="str">
        <f>Parameters!R14</f>
        <v>C16</v>
      </c>
      <c r="B17" s="290" t="s">
        <v>17</v>
      </c>
      <c r="C17" s="436"/>
      <c r="D17" s="753" t="s">
        <v>618</v>
      </c>
      <c r="E17" s="753"/>
      <c r="F17" s="292">
        <v>1041.2012742432873</v>
      </c>
      <c r="G17" s="466">
        <v>1241.2857724633905</v>
      </c>
      <c r="H17" s="291">
        <v>1158.7132783602488</v>
      </c>
      <c r="I17" s="292">
        <v>1232.6104229638338</v>
      </c>
      <c r="J17" s="292">
        <v>1438.9320060014295</v>
      </c>
      <c r="K17" s="292">
        <v>1504.7815171380091</v>
      </c>
      <c r="L17" s="292">
        <v>1603.1587804237315</v>
      </c>
      <c r="M17" s="292">
        <v>2282.0717578559297</v>
      </c>
      <c r="N17" s="291">
        <v>2425.9792964341964</v>
      </c>
      <c r="O17" s="292">
        <v>2798.4787512276002</v>
      </c>
      <c r="P17" s="292">
        <v>2187.3918441206069</v>
      </c>
      <c r="Q17" s="466">
        <v>3004.3898426949377</v>
      </c>
      <c r="R17" s="513">
        <v>2827.4597371161094</v>
      </c>
      <c r="S17" s="453" t="s">
        <v>17</v>
      </c>
      <c r="T17" s="454"/>
      <c r="U17" s="763" t="s">
        <v>18</v>
      </c>
      <c r="V17" s="764" t="s">
        <v>18</v>
      </c>
      <c r="W17" s="188"/>
    </row>
    <row r="18" spans="1:23" s="19" customFormat="1" ht="15" customHeight="1">
      <c r="A18" s="58" t="str">
        <f>Parameters!R15</f>
        <v>C17</v>
      </c>
      <c r="B18" s="290" t="s">
        <v>19</v>
      </c>
      <c r="C18" s="290"/>
      <c r="D18" s="753" t="s">
        <v>620</v>
      </c>
      <c r="E18" s="753"/>
      <c r="F18" s="292">
        <v>1664.6659179825529</v>
      </c>
      <c r="G18" s="466">
        <v>2020.6560456286854</v>
      </c>
      <c r="H18" s="291">
        <v>2521.8872505343279</v>
      </c>
      <c r="I18" s="292">
        <v>3667.1301747374109</v>
      </c>
      <c r="J18" s="292">
        <v>2659.6792877083412</v>
      </c>
      <c r="K18" s="292">
        <v>4105.8931410653186</v>
      </c>
      <c r="L18" s="292">
        <v>4072.8913174988711</v>
      </c>
      <c r="M18" s="292">
        <v>3978.4452069441927</v>
      </c>
      <c r="N18" s="291">
        <v>3989.3611879849113</v>
      </c>
      <c r="O18" s="292">
        <v>4529.1667357412698</v>
      </c>
      <c r="P18" s="292">
        <v>4953.1433463636513</v>
      </c>
      <c r="Q18" s="466">
        <v>5394.3803649340525</v>
      </c>
      <c r="R18" s="513">
        <v>5919.6907979168354</v>
      </c>
      <c r="S18" s="453" t="s">
        <v>19</v>
      </c>
      <c r="T18" s="454"/>
      <c r="U18" s="763" t="s">
        <v>20</v>
      </c>
      <c r="V18" s="764" t="s">
        <v>20</v>
      </c>
      <c r="W18" s="187"/>
    </row>
    <row r="19" spans="1:23" s="19" customFormat="1" ht="15" customHeight="1">
      <c r="A19" s="58" t="str">
        <f>Parameters!R16</f>
        <v>C18</v>
      </c>
      <c r="B19" s="290" t="s">
        <v>27</v>
      </c>
      <c r="C19" s="290"/>
      <c r="D19" s="753" t="s">
        <v>621</v>
      </c>
      <c r="E19" s="753"/>
      <c r="F19" s="292">
        <v>2.4015480227917516</v>
      </c>
      <c r="G19" s="466">
        <v>2.299919939671609</v>
      </c>
      <c r="H19" s="291">
        <v>2.3941665517405815</v>
      </c>
      <c r="I19" s="292">
        <v>2.3093037710239219</v>
      </c>
      <c r="J19" s="292">
        <v>2.2474391083356746</v>
      </c>
      <c r="K19" s="292">
        <v>2.8316897540637012</v>
      </c>
      <c r="L19" s="292">
        <v>1.8204935063617911</v>
      </c>
      <c r="M19" s="292">
        <v>1.6961027844051637</v>
      </c>
      <c r="N19" s="291">
        <v>1.9119589032815729</v>
      </c>
      <c r="O19" s="292">
        <v>2.2591627465118815</v>
      </c>
      <c r="P19" s="292">
        <v>2.1165219277286251</v>
      </c>
      <c r="Q19" s="466">
        <v>1.704818605266081</v>
      </c>
      <c r="R19" s="513">
        <v>1.4237977379844189</v>
      </c>
      <c r="S19" s="453" t="s">
        <v>27</v>
      </c>
      <c r="T19" s="454"/>
      <c r="U19" s="763" t="s">
        <v>26</v>
      </c>
      <c r="V19" s="764" t="s">
        <v>26</v>
      </c>
      <c r="W19" s="187"/>
    </row>
    <row r="20" spans="1:23" s="20" customFormat="1" ht="15" customHeight="1">
      <c r="A20" s="60" t="str">
        <f>Parameters!R17</f>
        <v>C19</v>
      </c>
      <c r="B20" s="437" t="s">
        <v>28</v>
      </c>
      <c r="C20" s="437"/>
      <c r="D20" s="908" t="s">
        <v>622</v>
      </c>
      <c r="E20" s="908"/>
      <c r="F20" s="296">
        <v>2774.6178700191622</v>
      </c>
      <c r="G20" s="467">
        <v>2465.188520279512</v>
      </c>
      <c r="H20" s="295">
        <v>2781.4332729328407</v>
      </c>
      <c r="I20" s="296">
        <v>2687.2555607575846</v>
      </c>
      <c r="J20" s="296">
        <v>2396.8160318504138</v>
      </c>
      <c r="K20" s="296">
        <v>2326.9945322563694</v>
      </c>
      <c r="L20" s="296">
        <v>2384.660887313004</v>
      </c>
      <c r="M20" s="296">
        <v>2755.1465464352355</v>
      </c>
      <c r="N20" s="295">
        <v>2613.5970112890609</v>
      </c>
      <c r="O20" s="296">
        <v>2687.8926794336235</v>
      </c>
      <c r="P20" s="296">
        <v>2656.1872215080821</v>
      </c>
      <c r="Q20" s="467">
        <v>2340.9987794672056</v>
      </c>
      <c r="R20" s="622">
        <v>2178.2493205000928</v>
      </c>
      <c r="S20" s="457" t="s">
        <v>28</v>
      </c>
      <c r="T20" s="458"/>
      <c r="U20" s="768" t="s">
        <v>29</v>
      </c>
      <c r="V20" s="769" t="s">
        <v>29</v>
      </c>
      <c r="W20" s="188"/>
    </row>
    <row r="21" spans="1:23" s="19" customFormat="1" ht="15" customHeight="1">
      <c r="A21" s="60" t="str">
        <f>Parameters!R18</f>
        <v>C20</v>
      </c>
      <c r="B21" s="437" t="s">
        <v>30</v>
      </c>
      <c r="C21" s="437"/>
      <c r="D21" s="908" t="s">
        <v>623</v>
      </c>
      <c r="E21" s="908"/>
      <c r="F21" s="296">
        <v>6023.9028263365835</v>
      </c>
      <c r="G21" s="467">
        <v>5654.1433831740178</v>
      </c>
      <c r="H21" s="295">
        <v>6045.6685064485291</v>
      </c>
      <c r="I21" s="296">
        <v>6664.1522554579542</v>
      </c>
      <c r="J21" s="296">
        <v>6732.0471216659198</v>
      </c>
      <c r="K21" s="296">
        <v>6818.3615171885895</v>
      </c>
      <c r="L21" s="296">
        <v>6977.4614109122622</v>
      </c>
      <c r="M21" s="296">
        <v>6786.136137795248</v>
      </c>
      <c r="N21" s="295">
        <v>6873.600015109756</v>
      </c>
      <c r="O21" s="296">
        <v>7104.0391962883368</v>
      </c>
      <c r="P21" s="296">
        <v>7396.7918341352361</v>
      </c>
      <c r="Q21" s="467">
        <v>7609.8638488018833</v>
      </c>
      <c r="R21" s="622">
        <v>7217.9184648152595</v>
      </c>
      <c r="S21" s="457" t="s">
        <v>30</v>
      </c>
      <c r="T21" s="458"/>
      <c r="U21" s="768" t="s">
        <v>31</v>
      </c>
      <c r="V21" s="769" t="s">
        <v>31</v>
      </c>
      <c r="W21" s="187"/>
    </row>
    <row r="22" spans="1:23" s="19" customFormat="1" ht="25.5" customHeight="1">
      <c r="A22" s="60" t="str">
        <f>Parameters!R19</f>
        <v>C21</v>
      </c>
      <c r="B22" s="437" t="s">
        <v>32</v>
      </c>
      <c r="C22" s="437"/>
      <c r="D22" s="908" t="s">
        <v>624</v>
      </c>
      <c r="E22" s="908"/>
      <c r="F22" s="296">
        <v>25.804773824755671</v>
      </c>
      <c r="G22" s="467">
        <v>17.09697231723807</v>
      </c>
      <c r="H22" s="295">
        <v>14.881183158993569</v>
      </c>
      <c r="I22" s="296">
        <v>12.952547159210962</v>
      </c>
      <c r="J22" s="296">
        <v>12.58631672111953</v>
      </c>
      <c r="K22" s="296">
        <v>10.12535360363006</v>
      </c>
      <c r="L22" s="296">
        <v>8.4524924922989566</v>
      </c>
      <c r="M22" s="296">
        <v>9.2119959929549236</v>
      </c>
      <c r="N22" s="295">
        <v>12.359737076168098</v>
      </c>
      <c r="O22" s="296">
        <v>12.082214298673486</v>
      </c>
      <c r="P22" s="296">
        <v>12.237699110495859</v>
      </c>
      <c r="Q22" s="467">
        <v>11.512123068930809</v>
      </c>
      <c r="R22" s="622">
        <v>6.5085916902713601</v>
      </c>
      <c r="S22" s="457" t="s">
        <v>32</v>
      </c>
      <c r="T22" s="458"/>
      <c r="U22" s="768" t="s">
        <v>33</v>
      </c>
      <c r="V22" s="769" t="s">
        <v>33</v>
      </c>
      <c r="W22" s="187"/>
    </row>
    <row r="23" spans="1:23" s="19" customFormat="1" ht="25.5" customHeight="1">
      <c r="A23" s="60" t="str">
        <f>Parameters!R20</f>
        <v>C22_C23</v>
      </c>
      <c r="B23" s="437" t="s">
        <v>61</v>
      </c>
      <c r="C23" s="437"/>
      <c r="D23" s="908" t="s">
        <v>625</v>
      </c>
      <c r="E23" s="908"/>
      <c r="F23" s="296">
        <v>6432.1028489430882</v>
      </c>
      <c r="G23" s="467">
        <v>5066.6040284692763</v>
      </c>
      <c r="H23" s="295">
        <v>5272.6490925222361</v>
      </c>
      <c r="I23" s="296">
        <v>6350.164526061867</v>
      </c>
      <c r="J23" s="296">
        <v>5300.8040204384624</v>
      </c>
      <c r="K23" s="296">
        <v>4782.1583937151145</v>
      </c>
      <c r="L23" s="296">
        <v>4824.2180389342238</v>
      </c>
      <c r="M23" s="296">
        <v>4427.0833910841939</v>
      </c>
      <c r="N23" s="295">
        <v>4299.3561828953716</v>
      </c>
      <c r="O23" s="296">
        <v>4454.5484607021581</v>
      </c>
      <c r="P23" s="296">
        <v>4571.2502914688339</v>
      </c>
      <c r="Q23" s="467">
        <v>4581.0066083165548</v>
      </c>
      <c r="R23" s="622">
        <v>4109.6425292954427</v>
      </c>
      <c r="S23" s="457" t="s">
        <v>61</v>
      </c>
      <c r="T23" s="458"/>
      <c r="U23" s="768" t="s">
        <v>60</v>
      </c>
      <c r="V23" s="769" t="s">
        <v>60</v>
      </c>
      <c r="W23" s="187"/>
    </row>
    <row r="24" spans="1:23" s="20" customFormat="1" ht="15" customHeight="1">
      <c r="A24" s="58" t="str">
        <f>Parameters!R21</f>
        <v>C22</v>
      </c>
      <c r="B24" s="290" t="s">
        <v>34</v>
      </c>
      <c r="C24" s="438"/>
      <c r="D24" s="753" t="s">
        <v>626</v>
      </c>
      <c r="E24" s="753"/>
      <c r="F24" s="292">
        <v>211.66843297073561</v>
      </c>
      <c r="G24" s="466">
        <v>193.2325464905112</v>
      </c>
      <c r="H24" s="291">
        <v>217.51456835298464</v>
      </c>
      <c r="I24" s="292">
        <v>213.22365696476854</v>
      </c>
      <c r="J24" s="292">
        <v>200.28817668912811</v>
      </c>
      <c r="K24" s="292">
        <v>206.10189264956361</v>
      </c>
      <c r="L24" s="292">
        <v>180.29610063579156</v>
      </c>
      <c r="M24" s="292">
        <v>189.08427588741228</v>
      </c>
      <c r="N24" s="291">
        <v>198.3403289756142</v>
      </c>
      <c r="O24" s="292">
        <v>211.55725460985482</v>
      </c>
      <c r="P24" s="292">
        <v>202.40469214000879</v>
      </c>
      <c r="Q24" s="466">
        <v>196.01583385994144</v>
      </c>
      <c r="R24" s="513">
        <v>152.87437000208004</v>
      </c>
      <c r="S24" s="453" t="s">
        <v>34</v>
      </c>
      <c r="T24" s="459"/>
      <c r="U24" s="763" t="s">
        <v>48</v>
      </c>
      <c r="V24" s="764" t="s">
        <v>48</v>
      </c>
      <c r="W24" s="188"/>
    </row>
    <row r="25" spans="1:23" s="20" customFormat="1" ht="15" customHeight="1">
      <c r="A25" s="58" t="str">
        <f>Parameters!R22</f>
        <v>C23</v>
      </c>
      <c r="B25" s="290" t="s">
        <v>35</v>
      </c>
      <c r="C25" s="438"/>
      <c r="D25" s="753" t="s">
        <v>627</v>
      </c>
      <c r="E25" s="753"/>
      <c r="F25" s="292">
        <v>6220.4344159723532</v>
      </c>
      <c r="G25" s="466">
        <v>4873.3714819787638</v>
      </c>
      <c r="H25" s="291">
        <v>5055.1345241692516</v>
      </c>
      <c r="I25" s="292">
        <v>6136.9408690970995</v>
      </c>
      <c r="J25" s="292">
        <v>5100.5158437493346</v>
      </c>
      <c r="K25" s="292">
        <v>4576.0565010655509</v>
      </c>
      <c r="L25" s="292">
        <v>4643.9219382984329</v>
      </c>
      <c r="M25" s="292">
        <v>4237.9991151967824</v>
      </c>
      <c r="N25" s="291">
        <v>4101.0158539197573</v>
      </c>
      <c r="O25" s="292">
        <v>4242.9912060923043</v>
      </c>
      <c r="P25" s="292">
        <v>4368.8455993288253</v>
      </c>
      <c r="Q25" s="466">
        <v>4384.9907744566126</v>
      </c>
      <c r="R25" s="513">
        <v>3956.7681592933632</v>
      </c>
      <c r="S25" s="453" t="s">
        <v>35</v>
      </c>
      <c r="T25" s="459"/>
      <c r="U25" s="763" t="s">
        <v>49</v>
      </c>
      <c r="V25" s="764" t="s">
        <v>49</v>
      </c>
      <c r="W25" s="188"/>
    </row>
    <row r="26" spans="1:23" s="20" customFormat="1" ht="26.25" customHeight="1">
      <c r="A26" s="60" t="str">
        <f>Parameters!R23</f>
        <v>C24_C25</v>
      </c>
      <c r="B26" s="437" t="s">
        <v>63</v>
      </c>
      <c r="C26" s="437"/>
      <c r="D26" s="908" t="s">
        <v>628</v>
      </c>
      <c r="E26" s="908"/>
      <c r="F26" s="296">
        <v>3675.045246832718</v>
      </c>
      <c r="G26" s="467">
        <v>2717.4184929148137</v>
      </c>
      <c r="H26" s="295">
        <v>2910.2456441167451</v>
      </c>
      <c r="I26" s="296">
        <v>3764.8134063864027</v>
      </c>
      <c r="J26" s="296">
        <v>4026.5631226795736</v>
      </c>
      <c r="K26" s="296">
        <v>4161.3103297092994</v>
      </c>
      <c r="L26" s="296">
        <v>4193.7672788193395</v>
      </c>
      <c r="M26" s="296">
        <v>4580.9165120387061</v>
      </c>
      <c r="N26" s="295">
        <v>3994.4565624597517</v>
      </c>
      <c r="O26" s="296">
        <v>4387.0191624352974</v>
      </c>
      <c r="P26" s="296">
        <v>4354.2661005393484</v>
      </c>
      <c r="Q26" s="467">
        <v>3372.0121905202986</v>
      </c>
      <c r="R26" s="622">
        <v>2729.5053130317597</v>
      </c>
      <c r="S26" s="457" t="s">
        <v>63</v>
      </c>
      <c r="T26" s="458"/>
      <c r="U26" s="768" t="s">
        <v>62</v>
      </c>
      <c r="V26" s="769" t="s">
        <v>62</v>
      </c>
      <c r="W26" s="188"/>
    </row>
    <row r="27" spans="1:23" s="20" customFormat="1" ht="15" customHeight="1">
      <c r="A27" s="58" t="str">
        <f>Parameters!R24</f>
        <v>C24</v>
      </c>
      <c r="B27" s="290" t="s">
        <v>36</v>
      </c>
      <c r="C27" s="438"/>
      <c r="D27" s="753" t="s">
        <v>629</v>
      </c>
      <c r="E27" s="753"/>
      <c r="F27" s="292">
        <v>3547.0840763547412</v>
      </c>
      <c r="G27" s="466">
        <v>2619.4699753749087</v>
      </c>
      <c r="H27" s="291">
        <v>2794.4644030731811</v>
      </c>
      <c r="I27" s="292">
        <v>3652.118369895813</v>
      </c>
      <c r="J27" s="292">
        <v>3920.8269006124156</v>
      </c>
      <c r="K27" s="292">
        <v>4056.8016347463081</v>
      </c>
      <c r="L27" s="292">
        <v>4100.1319048219584</v>
      </c>
      <c r="M27" s="292">
        <v>4486.4262076739942</v>
      </c>
      <c r="N27" s="291">
        <v>3903.7016927891823</v>
      </c>
      <c r="O27" s="292">
        <v>4301.3884479363278</v>
      </c>
      <c r="P27" s="292">
        <v>4279.6977966049972</v>
      </c>
      <c r="Q27" s="466">
        <v>3304.5677215952496</v>
      </c>
      <c r="R27" s="513">
        <v>2664.6758818205162</v>
      </c>
      <c r="S27" s="453" t="s">
        <v>36</v>
      </c>
      <c r="T27" s="459"/>
      <c r="U27" s="763" t="s">
        <v>102</v>
      </c>
      <c r="V27" s="764" t="s">
        <v>102</v>
      </c>
      <c r="W27" s="188"/>
    </row>
    <row r="28" spans="1:23" s="19" customFormat="1" ht="15" customHeight="1">
      <c r="A28" s="58" t="str">
        <f>Parameters!R25</f>
        <v>C25</v>
      </c>
      <c r="B28" s="290" t="s">
        <v>37</v>
      </c>
      <c r="C28" s="290"/>
      <c r="D28" s="753" t="s">
        <v>630</v>
      </c>
      <c r="E28" s="753"/>
      <c r="F28" s="292">
        <v>127.96117047797733</v>
      </c>
      <c r="G28" s="466">
        <v>97.948517539905481</v>
      </c>
      <c r="H28" s="291">
        <v>115.78124104356411</v>
      </c>
      <c r="I28" s="292">
        <v>112.69503649058909</v>
      </c>
      <c r="J28" s="292">
        <v>105.73622206715716</v>
      </c>
      <c r="K28" s="292">
        <v>104.50869496299072</v>
      </c>
      <c r="L28" s="292">
        <v>93.635373997381407</v>
      </c>
      <c r="M28" s="292">
        <v>94.490304364712117</v>
      </c>
      <c r="N28" s="291">
        <v>90.754869670568908</v>
      </c>
      <c r="O28" s="292">
        <v>85.630714498969297</v>
      </c>
      <c r="P28" s="292">
        <v>74.568303934349998</v>
      </c>
      <c r="Q28" s="466">
        <v>67.444468925048056</v>
      </c>
      <c r="R28" s="513">
        <v>64.829431211243715</v>
      </c>
      <c r="S28" s="453" t="s">
        <v>37</v>
      </c>
      <c r="T28" s="454"/>
      <c r="U28" s="763" t="s">
        <v>103</v>
      </c>
      <c r="V28" s="764" t="s">
        <v>103</v>
      </c>
      <c r="W28" s="187"/>
    </row>
    <row r="29" spans="1:23" s="19" customFormat="1" ht="15" customHeight="1">
      <c r="A29" s="60" t="str">
        <f>Parameters!R26</f>
        <v>C26</v>
      </c>
      <c r="B29" s="437" t="s">
        <v>39</v>
      </c>
      <c r="C29" s="437"/>
      <c r="D29" s="908" t="s">
        <v>631</v>
      </c>
      <c r="E29" s="908"/>
      <c r="F29" s="296">
        <v>11.567558908939127</v>
      </c>
      <c r="G29" s="467">
        <v>9.3905559608047575</v>
      </c>
      <c r="H29" s="295">
        <v>8.7523749569652338</v>
      </c>
      <c r="I29" s="296">
        <v>5.6860783150975118</v>
      </c>
      <c r="J29" s="296">
        <v>4.1419844433261304</v>
      </c>
      <c r="K29" s="296">
        <v>7.8254526814429592</v>
      </c>
      <c r="L29" s="296">
        <v>5.5959214740279988</v>
      </c>
      <c r="M29" s="296">
        <v>68.302292597370325</v>
      </c>
      <c r="N29" s="295">
        <v>3.181475894638055</v>
      </c>
      <c r="O29" s="296">
        <v>3.9319634151418708</v>
      </c>
      <c r="P29" s="296">
        <v>3.4557808605325437</v>
      </c>
      <c r="Q29" s="467">
        <v>3.0209861011498007</v>
      </c>
      <c r="R29" s="622">
        <v>2.7709651058498768</v>
      </c>
      <c r="S29" s="457" t="s">
        <v>39</v>
      </c>
      <c r="T29" s="458"/>
      <c r="U29" s="768" t="s">
        <v>38</v>
      </c>
      <c r="V29" s="769" t="s">
        <v>38</v>
      </c>
      <c r="W29" s="187"/>
    </row>
    <row r="30" spans="1:23" s="20" customFormat="1" ht="15" customHeight="1">
      <c r="A30" s="60" t="str">
        <f>Parameters!R27</f>
        <v>C27</v>
      </c>
      <c r="B30" s="437" t="s">
        <v>41</v>
      </c>
      <c r="C30" s="437"/>
      <c r="D30" s="908" t="s">
        <v>632</v>
      </c>
      <c r="E30" s="908"/>
      <c r="F30" s="296">
        <v>21.717587681814095</v>
      </c>
      <c r="G30" s="467">
        <v>18.586744322956733</v>
      </c>
      <c r="H30" s="295">
        <v>19.376711614257662</v>
      </c>
      <c r="I30" s="296">
        <v>19.483221777018525</v>
      </c>
      <c r="J30" s="296">
        <v>17.080507991621619</v>
      </c>
      <c r="K30" s="296">
        <v>16.62567806541367</v>
      </c>
      <c r="L30" s="296">
        <v>14.973380294516309</v>
      </c>
      <c r="M30" s="296">
        <v>15.021104353696108</v>
      </c>
      <c r="N30" s="295">
        <v>16.273957386338218</v>
      </c>
      <c r="O30" s="296">
        <v>19.076625448840904</v>
      </c>
      <c r="P30" s="296">
        <v>19.259619026287805</v>
      </c>
      <c r="Q30" s="467">
        <v>17.844662596079978</v>
      </c>
      <c r="R30" s="622">
        <v>13.094379903864832</v>
      </c>
      <c r="S30" s="457" t="s">
        <v>41</v>
      </c>
      <c r="T30" s="458"/>
      <c r="U30" s="768" t="s">
        <v>40</v>
      </c>
      <c r="V30" s="769" t="s">
        <v>40</v>
      </c>
      <c r="W30" s="188"/>
    </row>
    <row r="31" spans="1:23" s="20" customFormat="1" ht="15" customHeight="1">
      <c r="A31" s="60" t="str">
        <f>Parameters!R28</f>
        <v>C28</v>
      </c>
      <c r="B31" s="437" t="s">
        <v>42</v>
      </c>
      <c r="C31" s="437"/>
      <c r="D31" s="908" t="s">
        <v>633</v>
      </c>
      <c r="E31" s="908"/>
      <c r="F31" s="296">
        <v>144.05050978136134</v>
      </c>
      <c r="G31" s="467">
        <v>105.00606980918116</v>
      </c>
      <c r="H31" s="295">
        <v>100.66575084711593</v>
      </c>
      <c r="I31" s="296">
        <v>89.006053752823888</v>
      </c>
      <c r="J31" s="296">
        <v>83.857500784734654</v>
      </c>
      <c r="K31" s="296">
        <v>83.354205478049849</v>
      </c>
      <c r="L31" s="296">
        <v>64.511272310516915</v>
      </c>
      <c r="M31" s="296">
        <v>63.838675517868396</v>
      </c>
      <c r="N31" s="295">
        <v>73.840633098967373</v>
      </c>
      <c r="O31" s="296">
        <v>73.048798144097091</v>
      </c>
      <c r="P31" s="296">
        <v>70.93504399344485</v>
      </c>
      <c r="Q31" s="467">
        <v>61.922938216834012</v>
      </c>
      <c r="R31" s="622">
        <v>54.881414293866975</v>
      </c>
      <c r="S31" s="457" t="s">
        <v>42</v>
      </c>
      <c r="T31" s="458"/>
      <c r="U31" s="768" t="s">
        <v>104</v>
      </c>
      <c r="V31" s="769" t="s">
        <v>104</v>
      </c>
      <c r="W31" s="188"/>
    </row>
    <row r="32" spans="1:23" s="20" customFormat="1" ht="27" customHeight="1">
      <c r="A32" s="60" t="str">
        <f>Parameters!R29</f>
        <v>C29_C30</v>
      </c>
      <c r="B32" s="437" t="s">
        <v>65</v>
      </c>
      <c r="C32" s="437"/>
      <c r="D32" s="908" t="s">
        <v>634</v>
      </c>
      <c r="E32" s="908"/>
      <c r="F32" s="296">
        <v>110.15831648100313</v>
      </c>
      <c r="G32" s="467">
        <v>94.867254664573778</v>
      </c>
      <c r="H32" s="295">
        <v>103.73743911585439</v>
      </c>
      <c r="I32" s="296">
        <v>98.528668027428679</v>
      </c>
      <c r="J32" s="296">
        <v>89.583269329738314</v>
      </c>
      <c r="K32" s="296">
        <v>81.751786483792216</v>
      </c>
      <c r="L32" s="296">
        <v>69.766063547042819</v>
      </c>
      <c r="M32" s="296">
        <v>62.462884335450418</v>
      </c>
      <c r="N32" s="295">
        <v>63.433574017567942</v>
      </c>
      <c r="O32" s="296">
        <v>54.506170167655604</v>
      </c>
      <c r="P32" s="296">
        <v>72.259683076682677</v>
      </c>
      <c r="Q32" s="467">
        <v>78.429329522633495</v>
      </c>
      <c r="R32" s="622">
        <v>60.829575833022936</v>
      </c>
      <c r="S32" s="457" t="s">
        <v>65</v>
      </c>
      <c r="T32" s="458"/>
      <c r="U32" s="768" t="s">
        <v>64</v>
      </c>
      <c r="V32" s="769" t="s">
        <v>64</v>
      </c>
      <c r="W32" s="188"/>
    </row>
    <row r="33" spans="1:23" s="20" customFormat="1" ht="15" customHeight="1">
      <c r="A33" s="58" t="str">
        <f>Parameters!R30</f>
        <v>C29</v>
      </c>
      <c r="B33" s="290" t="s">
        <v>216</v>
      </c>
      <c r="C33" s="290"/>
      <c r="D33" s="753" t="s">
        <v>635</v>
      </c>
      <c r="E33" s="753"/>
      <c r="F33" s="292">
        <v>61.005269104142059</v>
      </c>
      <c r="G33" s="466">
        <v>50.718659904689467</v>
      </c>
      <c r="H33" s="291">
        <v>48.956418731577308</v>
      </c>
      <c r="I33" s="292">
        <v>48.502314949954311</v>
      </c>
      <c r="J33" s="292">
        <v>37.30488016597571</v>
      </c>
      <c r="K33" s="292">
        <v>29.604131168919874</v>
      </c>
      <c r="L33" s="292">
        <v>25.482291229158331</v>
      </c>
      <c r="M33" s="292">
        <v>21.680944577724098</v>
      </c>
      <c r="N33" s="291">
        <v>30.369299111834739</v>
      </c>
      <c r="O33" s="292">
        <v>28.293122545414342</v>
      </c>
      <c r="P33" s="292">
        <v>28.05865918323283</v>
      </c>
      <c r="Q33" s="466">
        <v>51.432121212014053</v>
      </c>
      <c r="R33" s="513">
        <v>42.25453067849476</v>
      </c>
      <c r="S33" s="453" t="s">
        <v>216</v>
      </c>
      <c r="T33" s="454"/>
      <c r="U33" s="763" t="s">
        <v>105</v>
      </c>
      <c r="V33" s="764" t="s">
        <v>105</v>
      </c>
      <c r="W33" s="188"/>
    </row>
    <row r="34" spans="1:23" s="20" customFormat="1" ht="15" customHeight="1">
      <c r="A34" s="58" t="str">
        <f>Parameters!R31</f>
        <v>C30</v>
      </c>
      <c r="B34" s="290" t="s">
        <v>217</v>
      </c>
      <c r="C34" s="290"/>
      <c r="D34" s="753" t="s">
        <v>636</v>
      </c>
      <c r="E34" s="753"/>
      <c r="F34" s="292">
        <v>49.153047376861082</v>
      </c>
      <c r="G34" s="466">
        <v>44.148594759884311</v>
      </c>
      <c r="H34" s="291">
        <v>54.781020384277092</v>
      </c>
      <c r="I34" s="292">
        <v>50.026353077474376</v>
      </c>
      <c r="J34" s="292">
        <v>52.278389163762604</v>
      </c>
      <c r="K34" s="292">
        <v>52.147655314872345</v>
      </c>
      <c r="L34" s="292">
        <v>44.283772317884491</v>
      </c>
      <c r="M34" s="292">
        <v>40.781939757726327</v>
      </c>
      <c r="N34" s="291">
        <v>33.064274905733214</v>
      </c>
      <c r="O34" s="292">
        <v>26.213047622241263</v>
      </c>
      <c r="P34" s="292">
        <v>44.201023893449872</v>
      </c>
      <c r="Q34" s="466">
        <v>26.997208310619431</v>
      </c>
      <c r="R34" s="513">
        <v>18.575045154528198</v>
      </c>
      <c r="S34" s="453" t="s">
        <v>217</v>
      </c>
      <c r="T34" s="454"/>
      <c r="U34" s="763" t="s">
        <v>129</v>
      </c>
      <c r="V34" s="764" t="s">
        <v>129</v>
      </c>
      <c r="W34" s="188"/>
    </row>
    <row r="35" spans="1:23" s="20" customFormat="1" ht="25.5" customHeight="1">
      <c r="A35" s="60" t="str">
        <f>Parameters!R32</f>
        <v>C31-C33</v>
      </c>
      <c r="B35" s="437" t="s">
        <v>67</v>
      </c>
      <c r="C35" s="437"/>
      <c r="D35" s="908" t="s">
        <v>637</v>
      </c>
      <c r="E35" s="908"/>
      <c r="F35" s="296">
        <v>577.15502733397602</v>
      </c>
      <c r="G35" s="467">
        <v>230.41019106455778</v>
      </c>
      <c r="H35" s="295">
        <v>219.7440556257055</v>
      </c>
      <c r="I35" s="296">
        <v>298.30501194219011</v>
      </c>
      <c r="J35" s="296">
        <v>366.14867700482074</v>
      </c>
      <c r="K35" s="296">
        <v>471.17847797493027</v>
      </c>
      <c r="L35" s="296">
        <v>654.04536672398456</v>
      </c>
      <c r="M35" s="296">
        <v>491.83775680788591</v>
      </c>
      <c r="N35" s="295">
        <v>558.15344695931219</v>
      </c>
      <c r="O35" s="296">
        <v>526.84241375388297</v>
      </c>
      <c r="P35" s="296">
        <v>479.67290684174759</v>
      </c>
      <c r="Q35" s="467">
        <v>521.31876606859009</v>
      </c>
      <c r="R35" s="622">
        <v>528.04002812236888</v>
      </c>
      <c r="S35" s="457" t="s">
        <v>67</v>
      </c>
      <c r="T35" s="458"/>
      <c r="U35" s="768" t="s">
        <v>66</v>
      </c>
      <c r="V35" s="769" t="s">
        <v>66</v>
      </c>
      <c r="W35" s="188"/>
    </row>
    <row r="36" spans="1:23" s="20" customFormat="1" ht="15" customHeight="1">
      <c r="A36" s="58" t="str">
        <f>Parameters!R33</f>
        <v>C31_C32</v>
      </c>
      <c r="B36" s="290" t="s">
        <v>218</v>
      </c>
      <c r="C36" s="290"/>
      <c r="D36" s="753" t="s">
        <v>638</v>
      </c>
      <c r="E36" s="753"/>
      <c r="F36" s="292">
        <v>531.69827136348727</v>
      </c>
      <c r="G36" s="466">
        <v>197.17836306115106</v>
      </c>
      <c r="H36" s="291">
        <v>186.10034108102423</v>
      </c>
      <c r="I36" s="292">
        <v>263.29914751585994</v>
      </c>
      <c r="J36" s="292">
        <v>333.1798435296617</v>
      </c>
      <c r="K36" s="292">
        <v>436.42146647804373</v>
      </c>
      <c r="L36" s="292">
        <v>623.68388209256386</v>
      </c>
      <c r="M36" s="292">
        <v>462.24198954358826</v>
      </c>
      <c r="N36" s="291">
        <v>528.03196586835224</v>
      </c>
      <c r="O36" s="292">
        <v>499.3415388818475</v>
      </c>
      <c r="P36" s="292">
        <v>459.28084611027123</v>
      </c>
      <c r="Q36" s="466">
        <v>502.2962464917581</v>
      </c>
      <c r="R36" s="513">
        <v>517.29349306136089</v>
      </c>
      <c r="S36" s="453" t="s">
        <v>218</v>
      </c>
      <c r="T36" s="454"/>
      <c r="U36" s="763" t="s">
        <v>219</v>
      </c>
      <c r="V36" s="764" t="s">
        <v>219</v>
      </c>
      <c r="W36" s="188"/>
    </row>
    <row r="37" spans="1:23" s="19" customFormat="1" ht="15" customHeight="1">
      <c r="A37" s="58" t="str">
        <f>Parameters!R34</f>
        <v>C33</v>
      </c>
      <c r="B37" s="290" t="s">
        <v>220</v>
      </c>
      <c r="C37" s="290"/>
      <c r="D37" s="753" t="s">
        <v>639</v>
      </c>
      <c r="E37" s="753"/>
      <c r="F37" s="292">
        <v>45.456755970488956</v>
      </c>
      <c r="G37" s="466">
        <v>33.231828003406747</v>
      </c>
      <c r="H37" s="291">
        <v>33.643714544681288</v>
      </c>
      <c r="I37" s="292">
        <v>35.005864426330149</v>
      </c>
      <c r="J37" s="292">
        <v>32.96883347515908</v>
      </c>
      <c r="K37" s="292">
        <v>34.757011496886534</v>
      </c>
      <c r="L37" s="292">
        <v>30.361484631420613</v>
      </c>
      <c r="M37" s="292">
        <v>29.595767264297681</v>
      </c>
      <c r="N37" s="291">
        <v>30.121481090959996</v>
      </c>
      <c r="O37" s="292">
        <v>27.500874872035464</v>
      </c>
      <c r="P37" s="292">
        <v>20.392060731476299</v>
      </c>
      <c r="Q37" s="466">
        <v>19.022519576831936</v>
      </c>
      <c r="R37" s="513">
        <v>10.746535061008114</v>
      </c>
      <c r="S37" s="453" t="s">
        <v>220</v>
      </c>
      <c r="T37" s="454"/>
      <c r="U37" s="763" t="s">
        <v>221</v>
      </c>
      <c r="V37" s="764" t="s">
        <v>221</v>
      </c>
      <c r="W37" s="187"/>
    </row>
    <row r="38" spans="1:23" s="18" customFormat="1" ht="33" customHeight="1">
      <c r="A38" s="59" t="str">
        <f>Parameters!R35</f>
        <v>D</v>
      </c>
      <c r="B38" s="293" t="s">
        <v>47</v>
      </c>
      <c r="C38" s="293"/>
      <c r="D38" s="752" t="s">
        <v>640</v>
      </c>
      <c r="E38" s="752"/>
      <c r="F38" s="287">
        <v>20212.430618358951</v>
      </c>
      <c r="G38" s="465">
        <v>17556.535387048239</v>
      </c>
      <c r="H38" s="286">
        <v>16656.302413351936</v>
      </c>
      <c r="I38" s="287">
        <v>14654.96671872295</v>
      </c>
      <c r="J38" s="287">
        <v>13424.259876780947</v>
      </c>
      <c r="K38" s="287">
        <v>12411.39081823635</v>
      </c>
      <c r="L38" s="287">
        <v>11079.196239045452</v>
      </c>
      <c r="M38" s="287">
        <v>10583.534564896734</v>
      </c>
      <c r="N38" s="286">
        <v>9320.6178773842439</v>
      </c>
      <c r="O38" s="287">
        <v>8801.8014490092482</v>
      </c>
      <c r="P38" s="287">
        <v>7294.1653857985566</v>
      </c>
      <c r="Q38" s="465">
        <v>6008.4777278067331</v>
      </c>
      <c r="R38" s="512">
        <v>5485.061678934213</v>
      </c>
      <c r="S38" s="455" t="s">
        <v>47</v>
      </c>
      <c r="T38" s="456"/>
      <c r="U38" s="761" t="s">
        <v>222</v>
      </c>
      <c r="V38" s="762" t="s">
        <v>222</v>
      </c>
      <c r="W38" s="186"/>
    </row>
    <row r="39" spans="1:23" s="18" customFormat="1" ht="33" customHeight="1">
      <c r="A39" s="59" t="str">
        <f>Parameters!R36</f>
        <v>E</v>
      </c>
      <c r="B39" s="293" t="s">
        <v>55</v>
      </c>
      <c r="C39" s="293"/>
      <c r="D39" s="752" t="s">
        <v>641</v>
      </c>
      <c r="E39" s="752"/>
      <c r="F39" s="287">
        <v>3148.3460459634985</v>
      </c>
      <c r="G39" s="465">
        <v>3093.2403111881654</v>
      </c>
      <c r="H39" s="286">
        <v>3215.9300350808039</v>
      </c>
      <c r="I39" s="287">
        <v>3192.6666399558203</v>
      </c>
      <c r="J39" s="287">
        <v>3267.7620265076007</v>
      </c>
      <c r="K39" s="287">
        <v>3132.8236435435406</v>
      </c>
      <c r="L39" s="287">
        <v>3139.0837963049671</v>
      </c>
      <c r="M39" s="287">
        <v>3257.1159864178612</v>
      </c>
      <c r="N39" s="286">
        <v>3427.6611411350705</v>
      </c>
      <c r="O39" s="287">
        <v>3594.6472291590553</v>
      </c>
      <c r="P39" s="287">
        <v>3646.8693448597687</v>
      </c>
      <c r="Q39" s="465">
        <v>3478.0837521013491</v>
      </c>
      <c r="R39" s="512">
        <v>3373.2633550374376</v>
      </c>
      <c r="S39" s="455" t="s">
        <v>55</v>
      </c>
      <c r="T39" s="456"/>
      <c r="U39" s="761" t="s">
        <v>54</v>
      </c>
      <c r="V39" s="762" t="s">
        <v>54</v>
      </c>
      <c r="W39" s="186"/>
    </row>
    <row r="40" spans="1:23" s="19" customFormat="1" ht="15" customHeight="1">
      <c r="A40" s="58" t="str">
        <f>Parameters!R37</f>
        <v>E36</v>
      </c>
      <c r="B40" s="290" t="s">
        <v>223</v>
      </c>
      <c r="C40" s="290"/>
      <c r="D40" s="753" t="s">
        <v>642</v>
      </c>
      <c r="E40" s="753"/>
      <c r="F40" s="292">
        <v>93.774147224332594</v>
      </c>
      <c r="G40" s="466">
        <v>87.281306697122062</v>
      </c>
      <c r="H40" s="291">
        <v>99.770798400137195</v>
      </c>
      <c r="I40" s="292">
        <v>92.304182974503078</v>
      </c>
      <c r="J40" s="292">
        <v>89.158909266117305</v>
      </c>
      <c r="K40" s="292">
        <v>71.121725630058094</v>
      </c>
      <c r="L40" s="292">
        <v>70.203406167985449</v>
      </c>
      <c r="M40" s="292">
        <v>62.192648466869642</v>
      </c>
      <c r="N40" s="291">
        <v>75.448220182131905</v>
      </c>
      <c r="O40" s="292">
        <v>84.208086954515466</v>
      </c>
      <c r="P40" s="292">
        <v>80.900802857109099</v>
      </c>
      <c r="Q40" s="466">
        <v>74.797793982412642</v>
      </c>
      <c r="R40" s="513">
        <v>68.979910947328619</v>
      </c>
      <c r="S40" s="453" t="s">
        <v>223</v>
      </c>
      <c r="T40" s="454"/>
      <c r="U40" s="763" t="s">
        <v>224</v>
      </c>
      <c r="V40" s="764" t="s">
        <v>224</v>
      </c>
      <c r="W40" s="187"/>
    </row>
    <row r="41" spans="1:23" s="19" customFormat="1" ht="37.5" customHeight="1">
      <c r="A41" s="58" t="str">
        <f>Parameters!R38</f>
        <v>E37-E39</v>
      </c>
      <c r="B41" s="290" t="s">
        <v>225</v>
      </c>
      <c r="C41" s="290"/>
      <c r="D41" s="753" t="s">
        <v>643</v>
      </c>
      <c r="E41" s="753"/>
      <c r="F41" s="292">
        <v>3054.5718987391656</v>
      </c>
      <c r="G41" s="466">
        <v>3005.9590044910428</v>
      </c>
      <c r="H41" s="291">
        <v>3116.1592366806672</v>
      </c>
      <c r="I41" s="292">
        <v>3100.3624569813173</v>
      </c>
      <c r="J41" s="292">
        <v>3178.6031172414837</v>
      </c>
      <c r="K41" s="292">
        <v>3061.7019179134822</v>
      </c>
      <c r="L41" s="292">
        <v>3068.880390136982</v>
      </c>
      <c r="M41" s="292">
        <v>3194.9233379509919</v>
      </c>
      <c r="N41" s="291">
        <v>3352.2129209529385</v>
      </c>
      <c r="O41" s="292">
        <v>3510.4391422045396</v>
      </c>
      <c r="P41" s="292">
        <v>3565.9685420026594</v>
      </c>
      <c r="Q41" s="466">
        <v>3403.2859581189364</v>
      </c>
      <c r="R41" s="513">
        <v>3304.2834440901088</v>
      </c>
      <c r="S41" s="453" t="s">
        <v>225</v>
      </c>
      <c r="T41" s="454"/>
      <c r="U41" s="763" t="s">
        <v>226</v>
      </c>
      <c r="V41" s="764" t="s">
        <v>226</v>
      </c>
      <c r="W41" s="187"/>
    </row>
    <row r="42" spans="1:23" s="18" customFormat="1" ht="20.25" customHeight="1">
      <c r="A42" s="61" t="str">
        <f>Parameters!R39</f>
        <v>F</v>
      </c>
      <c r="B42" s="293" t="s">
        <v>130</v>
      </c>
      <c r="C42" s="293"/>
      <c r="D42" s="752" t="s">
        <v>644</v>
      </c>
      <c r="E42" s="752"/>
      <c r="F42" s="287">
        <v>10034.637816326836</v>
      </c>
      <c r="G42" s="465">
        <v>9761.8374577588966</v>
      </c>
      <c r="H42" s="286">
        <v>9245.7765198801608</v>
      </c>
      <c r="I42" s="287">
        <v>9793.8538667234625</v>
      </c>
      <c r="J42" s="287">
        <v>9537.9942372871137</v>
      </c>
      <c r="K42" s="287">
        <v>8634.0587714835983</v>
      </c>
      <c r="L42" s="287">
        <v>8119.3402607679272</v>
      </c>
      <c r="M42" s="287">
        <v>8977.2020795086064</v>
      </c>
      <c r="N42" s="286">
        <v>9046.2747035802258</v>
      </c>
      <c r="O42" s="287">
        <v>9512.445701445844</v>
      </c>
      <c r="P42" s="287">
        <v>9696.3238164138311</v>
      </c>
      <c r="Q42" s="465">
        <v>10135.5620733163</v>
      </c>
      <c r="R42" s="512">
        <v>10636.410787516421</v>
      </c>
      <c r="S42" s="455" t="s">
        <v>130</v>
      </c>
      <c r="T42" s="456"/>
      <c r="U42" s="761" t="s">
        <v>131</v>
      </c>
      <c r="V42" s="762" t="s">
        <v>131</v>
      </c>
      <c r="W42" s="186"/>
    </row>
    <row r="43" spans="1:23" s="18" customFormat="1" ht="33.75" customHeight="1">
      <c r="A43" s="59" t="str">
        <f>Parameters!R40</f>
        <v>G</v>
      </c>
      <c r="B43" s="293" t="s">
        <v>57</v>
      </c>
      <c r="C43" s="293"/>
      <c r="D43" s="752" t="s">
        <v>645</v>
      </c>
      <c r="E43" s="752"/>
      <c r="F43" s="287">
        <v>7234.9625321026542</v>
      </c>
      <c r="G43" s="465">
        <v>7732.5808019461447</v>
      </c>
      <c r="H43" s="286">
        <v>8604.7713125019873</v>
      </c>
      <c r="I43" s="287">
        <v>7648.3075495605854</v>
      </c>
      <c r="J43" s="287">
        <v>7313.9813496769511</v>
      </c>
      <c r="K43" s="287">
        <v>6726.8689063900492</v>
      </c>
      <c r="L43" s="287">
        <v>6064.6057016756267</v>
      </c>
      <c r="M43" s="287">
        <v>5916.5252263498105</v>
      </c>
      <c r="N43" s="286">
        <v>6207.465558295793</v>
      </c>
      <c r="O43" s="287">
        <v>6202.5568878895838</v>
      </c>
      <c r="P43" s="287">
        <v>5620.4950128745104</v>
      </c>
      <c r="Q43" s="465">
        <v>9005.2012503728365</v>
      </c>
      <c r="R43" s="512">
        <v>8747.1720475444399</v>
      </c>
      <c r="S43" s="455" t="s">
        <v>57</v>
      </c>
      <c r="T43" s="456"/>
      <c r="U43" s="761" t="s">
        <v>56</v>
      </c>
      <c r="V43" s="762" t="s">
        <v>56</v>
      </c>
      <c r="W43" s="186"/>
    </row>
    <row r="44" spans="1:23" s="18" customFormat="1" ht="24.75" customHeight="1">
      <c r="A44" s="58" t="str">
        <f>Parameters!R41</f>
        <v>G45</v>
      </c>
      <c r="B44" s="290" t="s">
        <v>227</v>
      </c>
      <c r="C44" s="290"/>
      <c r="D44" s="753" t="s">
        <v>646</v>
      </c>
      <c r="E44" s="753"/>
      <c r="F44" s="292">
        <v>695.58455175118456</v>
      </c>
      <c r="G44" s="466">
        <v>777.70122108247949</v>
      </c>
      <c r="H44" s="291">
        <v>876.05793196995614</v>
      </c>
      <c r="I44" s="292">
        <v>796.43663860504705</v>
      </c>
      <c r="J44" s="292">
        <v>779.33498597386256</v>
      </c>
      <c r="K44" s="292">
        <v>744.3059602527851</v>
      </c>
      <c r="L44" s="292">
        <v>644.28136988658525</v>
      </c>
      <c r="M44" s="292">
        <v>636.77531929697807</v>
      </c>
      <c r="N44" s="291">
        <v>665.34688783311583</v>
      </c>
      <c r="O44" s="292">
        <v>672.44732875605814</v>
      </c>
      <c r="P44" s="292">
        <v>654.93072141083439</v>
      </c>
      <c r="Q44" s="466">
        <v>1012.8757679376693</v>
      </c>
      <c r="R44" s="513">
        <v>970.30305385258055</v>
      </c>
      <c r="S44" s="453" t="s">
        <v>227</v>
      </c>
      <c r="T44" s="454"/>
      <c r="U44" s="763" t="s">
        <v>228</v>
      </c>
      <c r="V44" s="764" t="s">
        <v>228</v>
      </c>
      <c r="W44" s="186"/>
    </row>
    <row r="45" spans="1:23" s="19" customFormat="1" ht="15" customHeight="1">
      <c r="A45" s="58" t="str">
        <f>Parameters!R42</f>
        <v>G46</v>
      </c>
      <c r="B45" s="290" t="s">
        <v>229</v>
      </c>
      <c r="C45" s="290"/>
      <c r="D45" s="753" t="s">
        <v>647</v>
      </c>
      <c r="E45" s="753"/>
      <c r="F45" s="292">
        <v>3075.1651895883333</v>
      </c>
      <c r="G45" s="466">
        <v>3206.6493485261967</v>
      </c>
      <c r="H45" s="291">
        <v>3463.5312977034087</v>
      </c>
      <c r="I45" s="292">
        <v>3080.2633432253597</v>
      </c>
      <c r="J45" s="292">
        <v>2971.7135356933918</v>
      </c>
      <c r="K45" s="292">
        <v>2677.5257368667362</v>
      </c>
      <c r="L45" s="292">
        <v>2470.7911443011803</v>
      </c>
      <c r="M45" s="292">
        <v>2454.2095373747043</v>
      </c>
      <c r="N45" s="291">
        <v>2594.8746944892364</v>
      </c>
      <c r="O45" s="292">
        <v>2701.6236281144188</v>
      </c>
      <c r="P45" s="292">
        <v>2472.9416388381901</v>
      </c>
      <c r="Q45" s="466">
        <v>4619.4733273348838</v>
      </c>
      <c r="R45" s="513">
        <v>4507.9323587730632</v>
      </c>
      <c r="S45" s="453" t="s">
        <v>229</v>
      </c>
      <c r="T45" s="454"/>
      <c r="U45" s="763" t="s">
        <v>230</v>
      </c>
      <c r="V45" s="764" t="s">
        <v>230</v>
      </c>
      <c r="W45" s="187"/>
    </row>
    <row r="46" spans="1:23" s="19" customFormat="1" ht="15" customHeight="1">
      <c r="A46" s="58" t="str">
        <f>Parameters!R43</f>
        <v>G47</v>
      </c>
      <c r="B46" s="290" t="s">
        <v>231</v>
      </c>
      <c r="C46" s="290"/>
      <c r="D46" s="753" t="s">
        <v>583</v>
      </c>
      <c r="E46" s="753"/>
      <c r="F46" s="292">
        <v>3464.2127907631361</v>
      </c>
      <c r="G46" s="466">
        <v>3748.2302323374688</v>
      </c>
      <c r="H46" s="291">
        <v>4265.1820828286227</v>
      </c>
      <c r="I46" s="292">
        <v>3771.6075677301797</v>
      </c>
      <c r="J46" s="292">
        <v>3562.932828009697</v>
      </c>
      <c r="K46" s="292">
        <v>3305.0372092705261</v>
      </c>
      <c r="L46" s="292">
        <v>2949.5331874878621</v>
      </c>
      <c r="M46" s="292">
        <v>2825.5403696781277</v>
      </c>
      <c r="N46" s="291">
        <v>2947.2439759734411</v>
      </c>
      <c r="O46" s="292">
        <v>2828.4859310191064</v>
      </c>
      <c r="P46" s="292">
        <v>2492.6226526254859</v>
      </c>
      <c r="Q46" s="466">
        <v>3372.8521551002827</v>
      </c>
      <c r="R46" s="513">
        <v>3268.9366349187967</v>
      </c>
      <c r="S46" s="453" t="s">
        <v>231</v>
      </c>
      <c r="T46" s="454"/>
      <c r="U46" s="763" t="s">
        <v>232</v>
      </c>
      <c r="V46" s="764" t="s">
        <v>232</v>
      </c>
      <c r="W46" s="187"/>
    </row>
    <row r="47" spans="1:23" s="19" customFormat="1" ht="20.25" customHeight="1">
      <c r="A47" s="59" t="str">
        <f>Parameters!R44</f>
        <v>H</v>
      </c>
      <c r="B47" s="293" t="s">
        <v>76</v>
      </c>
      <c r="C47" s="293"/>
      <c r="D47" s="752" t="s">
        <v>648</v>
      </c>
      <c r="E47" s="752"/>
      <c r="F47" s="287">
        <v>7291.1905971683263</v>
      </c>
      <c r="G47" s="465">
        <v>7437.3764088815833</v>
      </c>
      <c r="H47" s="286">
        <v>7810.1843529907374</v>
      </c>
      <c r="I47" s="287">
        <v>7434.3810464242379</v>
      </c>
      <c r="J47" s="287">
        <v>6998.7337073484223</v>
      </c>
      <c r="K47" s="287">
        <v>6309.5242911457017</v>
      </c>
      <c r="L47" s="287">
        <v>6035.1312260165068</v>
      </c>
      <c r="M47" s="287">
        <v>6014.8836019744213</v>
      </c>
      <c r="N47" s="286">
        <v>6592.1066855883964</v>
      </c>
      <c r="O47" s="287">
        <v>6937.9434611017168</v>
      </c>
      <c r="P47" s="287">
        <v>6739.861090804995</v>
      </c>
      <c r="Q47" s="465">
        <v>2958.9333568495654</v>
      </c>
      <c r="R47" s="512">
        <v>2814.6059422425924</v>
      </c>
      <c r="S47" s="455" t="s">
        <v>76</v>
      </c>
      <c r="T47" s="456"/>
      <c r="U47" s="761" t="s">
        <v>75</v>
      </c>
      <c r="V47" s="762" t="s">
        <v>75</v>
      </c>
      <c r="W47" s="187"/>
    </row>
    <row r="48" spans="1:23" s="18" customFormat="1" ht="15" customHeight="1">
      <c r="A48" s="58" t="str">
        <f>Parameters!R45</f>
        <v>H49</v>
      </c>
      <c r="B48" s="290" t="s">
        <v>233</v>
      </c>
      <c r="C48" s="290"/>
      <c r="D48" s="753" t="s">
        <v>649</v>
      </c>
      <c r="E48" s="753"/>
      <c r="F48" s="292">
        <v>4297.5370072567912</v>
      </c>
      <c r="G48" s="466">
        <v>4402.9202811413497</v>
      </c>
      <c r="H48" s="291">
        <v>4519.3841982236945</v>
      </c>
      <c r="I48" s="292">
        <v>4316.4626058230915</v>
      </c>
      <c r="J48" s="292">
        <v>4042.4997238145561</v>
      </c>
      <c r="K48" s="292">
        <v>3638.2282029775811</v>
      </c>
      <c r="L48" s="292">
        <v>3450.4499099271129</v>
      </c>
      <c r="M48" s="292">
        <v>3450.929792350657</v>
      </c>
      <c r="N48" s="291">
        <v>3783.3546475220869</v>
      </c>
      <c r="O48" s="292">
        <v>5715.1700671643366</v>
      </c>
      <c r="P48" s="292">
        <v>5565.8521257396369</v>
      </c>
      <c r="Q48" s="466">
        <v>2382.0211134818437</v>
      </c>
      <c r="R48" s="513">
        <v>2305.9972747858578</v>
      </c>
      <c r="S48" s="453" t="s">
        <v>233</v>
      </c>
      <c r="T48" s="454"/>
      <c r="U48" s="763" t="s">
        <v>234</v>
      </c>
      <c r="V48" s="764" t="s">
        <v>234</v>
      </c>
      <c r="W48" s="186"/>
    </row>
    <row r="49" spans="1:23" s="18" customFormat="1" ht="15" customHeight="1">
      <c r="A49" s="58" t="str">
        <f>Parameters!R46</f>
        <v>H50</v>
      </c>
      <c r="B49" s="290" t="s">
        <v>235</v>
      </c>
      <c r="C49" s="290"/>
      <c r="D49" s="753" t="s">
        <v>650</v>
      </c>
      <c r="E49" s="753"/>
      <c r="F49" s="292">
        <v>642.28256253613881</v>
      </c>
      <c r="G49" s="466">
        <v>645.26649272622763</v>
      </c>
      <c r="H49" s="291">
        <v>659.36160690642168</v>
      </c>
      <c r="I49" s="292">
        <v>634.12669589521283</v>
      </c>
      <c r="J49" s="292">
        <v>592.79524415965921</v>
      </c>
      <c r="K49" s="292">
        <v>532.71965728094938</v>
      </c>
      <c r="L49" s="292">
        <v>526.10576283848218</v>
      </c>
      <c r="M49" s="292">
        <v>529.42906332034715</v>
      </c>
      <c r="N49" s="291">
        <v>589.93168550233702</v>
      </c>
      <c r="O49" s="292">
        <v>125.82992834204809</v>
      </c>
      <c r="P49" s="292">
        <v>115.0389225484512</v>
      </c>
      <c r="Q49" s="466">
        <v>9.1119710041363096</v>
      </c>
      <c r="R49" s="513">
        <v>11.592083254376597</v>
      </c>
      <c r="S49" s="453" t="s">
        <v>235</v>
      </c>
      <c r="T49" s="454"/>
      <c r="U49" s="763" t="s">
        <v>133</v>
      </c>
      <c r="V49" s="764" t="s">
        <v>133</v>
      </c>
      <c r="W49" s="186"/>
    </row>
    <row r="50" spans="1:23" s="19" customFormat="1" ht="15" customHeight="1">
      <c r="A50" s="58" t="str">
        <f>Parameters!R47</f>
        <v>H51</v>
      </c>
      <c r="B50" s="290" t="s">
        <v>236</v>
      </c>
      <c r="C50" s="290"/>
      <c r="D50" s="753" t="s">
        <v>651</v>
      </c>
      <c r="E50" s="753"/>
      <c r="F50" s="292">
        <v>1461.9449090294597</v>
      </c>
      <c r="G50" s="466">
        <v>1477.1111757435563</v>
      </c>
      <c r="H50" s="291">
        <v>1508.7326638328509</v>
      </c>
      <c r="I50" s="292">
        <v>1458.6031738773495</v>
      </c>
      <c r="J50" s="292">
        <v>1376.9324429969442</v>
      </c>
      <c r="K50" s="292">
        <v>1237.7818629062463</v>
      </c>
      <c r="L50" s="292">
        <v>1234.9744742784781</v>
      </c>
      <c r="M50" s="292">
        <v>1238.4613613313747</v>
      </c>
      <c r="N50" s="291">
        <v>1367.18879815785</v>
      </c>
      <c r="O50" s="292">
        <v>200.47756507773164</v>
      </c>
      <c r="P50" s="292">
        <v>209.62722799408465</v>
      </c>
      <c r="Q50" s="466">
        <v>158.37368201266469</v>
      </c>
      <c r="R50" s="513">
        <v>90.797650248671275</v>
      </c>
      <c r="S50" s="453" t="s">
        <v>236</v>
      </c>
      <c r="T50" s="454"/>
      <c r="U50" s="763" t="s">
        <v>134</v>
      </c>
      <c r="V50" s="764" t="s">
        <v>134</v>
      </c>
      <c r="W50" s="187"/>
    </row>
    <row r="51" spans="1:23" s="19" customFormat="1" ht="15" customHeight="1">
      <c r="A51" s="58" t="str">
        <f>Parameters!R48</f>
        <v>H52</v>
      </c>
      <c r="B51" s="290" t="s">
        <v>237</v>
      </c>
      <c r="C51" s="290"/>
      <c r="D51" s="753" t="s">
        <v>652</v>
      </c>
      <c r="E51" s="753"/>
      <c r="F51" s="292">
        <v>597.88511949060035</v>
      </c>
      <c r="G51" s="466">
        <v>574.9765411564033</v>
      </c>
      <c r="H51" s="291">
        <v>748.39504731114016</v>
      </c>
      <c r="I51" s="292">
        <v>695.68841282377832</v>
      </c>
      <c r="J51" s="292">
        <v>672.75952132714951</v>
      </c>
      <c r="K51" s="292">
        <v>623.19704468315695</v>
      </c>
      <c r="L51" s="292">
        <v>588.13103054923556</v>
      </c>
      <c r="M51" s="292">
        <v>576.4129097029097</v>
      </c>
      <c r="N51" s="291">
        <v>625.47396943918557</v>
      </c>
      <c r="O51" s="292">
        <v>672.95414980298017</v>
      </c>
      <c r="P51" s="292">
        <v>647.32736569495319</v>
      </c>
      <c r="Q51" s="466">
        <v>268.41441612391179</v>
      </c>
      <c r="R51" s="513">
        <v>270.21044086632236</v>
      </c>
      <c r="S51" s="453" t="s">
        <v>237</v>
      </c>
      <c r="T51" s="454"/>
      <c r="U51" s="763" t="s">
        <v>238</v>
      </c>
      <c r="V51" s="764" t="s">
        <v>238</v>
      </c>
      <c r="W51" s="187"/>
    </row>
    <row r="52" spans="1:23" s="19" customFormat="1" ht="15" customHeight="1">
      <c r="A52" s="58" t="str">
        <f>Parameters!R49</f>
        <v>H53</v>
      </c>
      <c r="B52" s="290" t="s">
        <v>239</v>
      </c>
      <c r="C52" s="290"/>
      <c r="D52" s="753" t="s">
        <v>653</v>
      </c>
      <c r="E52" s="753"/>
      <c r="F52" s="292">
        <v>291.5409988553368</v>
      </c>
      <c r="G52" s="466">
        <v>337.10191811404655</v>
      </c>
      <c r="H52" s="291">
        <v>374.3108367166306</v>
      </c>
      <c r="I52" s="292">
        <v>329.50015800480691</v>
      </c>
      <c r="J52" s="292">
        <v>313.74677505011294</v>
      </c>
      <c r="K52" s="292">
        <v>277.5975232977683</v>
      </c>
      <c r="L52" s="292">
        <v>235.47004842319865</v>
      </c>
      <c r="M52" s="292">
        <v>219.65047526913233</v>
      </c>
      <c r="N52" s="291">
        <v>226.15758496693721</v>
      </c>
      <c r="O52" s="292">
        <v>223.51175071461935</v>
      </c>
      <c r="P52" s="292">
        <v>202.01544882786885</v>
      </c>
      <c r="Q52" s="466">
        <v>141.01217422700901</v>
      </c>
      <c r="R52" s="513">
        <v>136.00849308736468</v>
      </c>
      <c r="S52" s="453" t="s">
        <v>239</v>
      </c>
      <c r="T52" s="454"/>
      <c r="U52" s="763" t="s">
        <v>240</v>
      </c>
      <c r="V52" s="764" t="s">
        <v>240</v>
      </c>
      <c r="W52" s="187"/>
    </row>
    <row r="53" spans="1:23" s="18" customFormat="1" ht="34.5" customHeight="1">
      <c r="A53" s="59" t="str">
        <f>Parameters!R50</f>
        <v>I</v>
      </c>
      <c r="B53" s="293" t="s">
        <v>132</v>
      </c>
      <c r="C53" s="293"/>
      <c r="D53" s="752" t="s">
        <v>654</v>
      </c>
      <c r="E53" s="752"/>
      <c r="F53" s="287">
        <v>713.06784722193083</v>
      </c>
      <c r="G53" s="465">
        <v>747.03518070901737</v>
      </c>
      <c r="H53" s="286">
        <v>795.83197440790934</v>
      </c>
      <c r="I53" s="287">
        <v>706.88589606983749</v>
      </c>
      <c r="J53" s="287">
        <v>714.07629628800134</v>
      </c>
      <c r="K53" s="287">
        <v>656.15749791924895</v>
      </c>
      <c r="L53" s="287">
        <v>576.78708700269237</v>
      </c>
      <c r="M53" s="287">
        <v>555.74652702228366</v>
      </c>
      <c r="N53" s="286">
        <v>598.35210528686434</v>
      </c>
      <c r="O53" s="287">
        <v>603.60679937067812</v>
      </c>
      <c r="P53" s="287">
        <v>529.10723234627051</v>
      </c>
      <c r="Q53" s="465">
        <v>526.94547089268576</v>
      </c>
      <c r="R53" s="512">
        <v>495.08669114708357</v>
      </c>
      <c r="S53" s="455" t="s">
        <v>132</v>
      </c>
      <c r="T53" s="456"/>
      <c r="U53" s="761" t="s">
        <v>241</v>
      </c>
      <c r="V53" s="762" t="s">
        <v>241</v>
      </c>
      <c r="W53" s="186"/>
    </row>
    <row r="54" spans="1:23" s="18" customFormat="1" ht="21" customHeight="1">
      <c r="A54" s="59" t="str">
        <f>Parameters!R51</f>
        <v>J</v>
      </c>
      <c r="B54" s="293" t="s">
        <v>78</v>
      </c>
      <c r="C54" s="293"/>
      <c r="D54" s="752" t="s">
        <v>655</v>
      </c>
      <c r="E54" s="752"/>
      <c r="F54" s="287">
        <v>985.3828844916319</v>
      </c>
      <c r="G54" s="465">
        <v>1085.4795512429346</v>
      </c>
      <c r="H54" s="286">
        <v>1176.6087336936937</v>
      </c>
      <c r="I54" s="287">
        <v>1104.2217554382983</v>
      </c>
      <c r="J54" s="287">
        <v>1088.3510976014231</v>
      </c>
      <c r="K54" s="287">
        <v>1026.5348873896728</v>
      </c>
      <c r="L54" s="287">
        <v>970.78606590074526</v>
      </c>
      <c r="M54" s="287">
        <v>992.51083047965028</v>
      </c>
      <c r="N54" s="286">
        <v>1078.3666979434568</v>
      </c>
      <c r="O54" s="287">
        <v>1135.0094560790794</v>
      </c>
      <c r="P54" s="287">
        <v>1104.6598640881041</v>
      </c>
      <c r="Q54" s="465">
        <v>1184.0042751617605</v>
      </c>
      <c r="R54" s="512">
        <v>1173.9071324941781</v>
      </c>
      <c r="S54" s="455" t="s">
        <v>78</v>
      </c>
      <c r="T54" s="456"/>
      <c r="U54" s="761" t="s">
        <v>77</v>
      </c>
      <c r="V54" s="762" t="s">
        <v>77</v>
      </c>
      <c r="W54" s="186"/>
    </row>
    <row r="55" spans="1:23" s="18" customFormat="1" ht="37.5" customHeight="1">
      <c r="A55" s="60" t="str">
        <f>Parameters!R52</f>
        <v>J58-J60</v>
      </c>
      <c r="B55" s="437" t="s">
        <v>69</v>
      </c>
      <c r="C55" s="437"/>
      <c r="D55" s="908" t="s">
        <v>656</v>
      </c>
      <c r="E55" s="908"/>
      <c r="F55" s="296">
        <v>300.61255345454828</v>
      </c>
      <c r="G55" s="467">
        <v>371.62795861985597</v>
      </c>
      <c r="H55" s="295">
        <v>391.31282165631455</v>
      </c>
      <c r="I55" s="296">
        <v>337.47770863168</v>
      </c>
      <c r="J55" s="296">
        <v>327.02455298815448</v>
      </c>
      <c r="K55" s="296">
        <v>289.77160441899315</v>
      </c>
      <c r="L55" s="296">
        <v>270.20948083937765</v>
      </c>
      <c r="M55" s="296">
        <v>260.82763535289513</v>
      </c>
      <c r="N55" s="295">
        <v>241.05158693008403</v>
      </c>
      <c r="O55" s="296">
        <v>255.02979085597983</v>
      </c>
      <c r="P55" s="296">
        <v>240.23772573100817</v>
      </c>
      <c r="Q55" s="467">
        <v>188.22176453285766</v>
      </c>
      <c r="R55" s="622">
        <v>183.42903557272078</v>
      </c>
      <c r="S55" s="457" t="s">
        <v>69</v>
      </c>
      <c r="T55" s="458"/>
      <c r="U55" s="768" t="s">
        <v>68</v>
      </c>
      <c r="V55" s="769" t="s">
        <v>68</v>
      </c>
      <c r="W55" s="186"/>
    </row>
    <row r="56" spans="1:23" s="19" customFormat="1" ht="15" customHeight="1">
      <c r="A56" s="58" t="str">
        <f>Parameters!R53</f>
        <v>J58</v>
      </c>
      <c r="B56" s="290" t="s">
        <v>242</v>
      </c>
      <c r="C56" s="290"/>
      <c r="D56" s="753" t="s">
        <v>584</v>
      </c>
      <c r="E56" s="753"/>
      <c r="F56" s="292">
        <v>146.28788722412631</v>
      </c>
      <c r="G56" s="466">
        <v>192.24507381072419</v>
      </c>
      <c r="H56" s="291">
        <v>207.72894691042353</v>
      </c>
      <c r="I56" s="292">
        <v>169.20399383357719</v>
      </c>
      <c r="J56" s="292">
        <v>164.66394168807406</v>
      </c>
      <c r="K56" s="292">
        <v>143.22864328513674</v>
      </c>
      <c r="L56" s="292">
        <v>129.85915218649092</v>
      </c>
      <c r="M56" s="292">
        <v>119.116521910833</v>
      </c>
      <c r="N56" s="291">
        <v>123.80250852199117</v>
      </c>
      <c r="O56" s="292">
        <v>125.14754991436506</v>
      </c>
      <c r="P56" s="292">
        <v>113.33408220278629</v>
      </c>
      <c r="Q56" s="466">
        <v>84.436736538041401</v>
      </c>
      <c r="R56" s="513">
        <v>81.104044176329779</v>
      </c>
      <c r="S56" s="453" t="s">
        <v>242</v>
      </c>
      <c r="T56" s="454"/>
      <c r="U56" s="763" t="s">
        <v>243</v>
      </c>
      <c r="V56" s="764" t="s">
        <v>243</v>
      </c>
      <c r="W56" s="187"/>
    </row>
    <row r="57" spans="1:23" s="19" customFormat="1" ht="37.5" customHeight="1">
      <c r="A57" s="58" t="str">
        <f>Parameters!R54</f>
        <v>J59_J60</v>
      </c>
      <c r="B57" s="290" t="s">
        <v>244</v>
      </c>
      <c r="C57" s="290"/>
      <c r="D57" s="753" t="s">
        <v>657</v>
      </c>
      <c r="E57" s="753"/>
      <c r="F57" s="292">
        <v>154.32466623042203</v>
      </c>
      <c r="G57" s="466">
        <v>179.38288480913184</v>
      </c>
      <c r="H57" s="291">
        <v>183.58387474589094</v>
      </c>
      <c r="I57" s="292">
        <v>168.27371479810276</v>
      </c>
      <c r="J57" s="292">
        <v>162.36061130008045</v>
      </c>
      <c r="K57" s="292">
        <v>146.54296113385647</v>
      </c>
      <c r="L57" s="292">
        <v>140.35032865288667</v>
      </c>
      <c r="M57" s="292">
        <v>141.71111344206216</v>
      </c>
      <c r="N57" s="291">
        <v>117.24907840809284</v>
      </c>
      <c r="O57" s="292">
        <v>129.88224094161478</v>
      </c>
      <c r="P57" s="292">
        <v>126.90364352822186</v>
      </c>
      <c r="Q57" s="466">
        <v>103.78502799481625</v>
      </c>
      <c r="R57" s="513">
        <v>102.32499139639104</v>
      </c>
      <c r="S57" s="453" t="s">
        <v>244</v>
      </c>
      <c r="T57" s="454"/>
      <c r="U57" s="763" t="s">
        <v>245</v>
      </c>
      <c r="V57" s="764" t="s">
        <v>245</v>
      </c>
      <c r="W57" s="187"/>
    </row>
    <row r="58" spans="1:23" s="19" customFormat="1" ht="15" customHeight="1">
      <c r="A58" s="60" t="str">
        <f>Parameters!R55</f>
        <v>J61</v>
      </c>
      <c r="B58" s="437" t="s">
        <v>246</v>
      </c>
      <c r="C58" s="437"/>
      <c r="D58" s="908" t="s">
        <v>658</v>
      </c>
      <c r="E58" s="908"/>
      <c r="F58" s="296">
        <v>330.89306867908931</v>
      </c>
      <c r="G58" s="467">
        <v>320.12426279985419</v>
      </c>
      <c r="H58" s="295">
        <v>323.86277868595067</v>
      </c>
      <c r="I58" s="296">
        <v>301.84589771656579</v>
      </c>
      <c r="J58" s="296">
        <v>280.02554980027429</v>
      </c>
      <c r="K58" s="296">
        <v>336.66184346419192</v>
      </c>
      <c r="L58" s="296">
        <v>309.89365507577446</v>
      </c>
      <c r="M58" s="296">
        <v>309.2551152763956</v>
      </c>
      <c r="N58" s="295">
        <v>354.97589490565878</v>
      </c>
      <c r="O58" s="296">
        <v>365.42901602142706</v>
      </c>
      <c r="P58" s="296">
        <v>351.14607138257151</v>
      </c>
      <c r="Q58" s="467">
        <v>372.27992827256111</v>
      </c>
      <c r="R58" s="622">
        <v>361.96405215537885</v>
      </c>
      <c r="S58" s="457" t="s">
        <v>246</v>
      </c>
      <c r="T58" s="458"/>
      <c r="U58" s="768" t="s">
        <v>247</v>
      </c>
      <c r="V58" s="769" t="s">
        <v>247</v>
      </c>
      <c r="W58" s="187"/>
    </row>
    <row r="59" spans="1:23" s="18" customFormat="1" ht="37.5" customHeight="1">
      <c r="A59" s="60" t="str">
        <f>Parameters!R56</f>
        <v>J62_J63</v>
      </c>
      <c r="B59" s="437" t="s">
        <v>249</v>
      </c>
      <c r="C59" s="437"/>
      <c r="D59" s="908" t="s">
        <v>659</v>
      </c>
      <c r="E59" s="908"/>
      <c r="F59" s="296">
        <v>353.87726235799408</v>
      </c>
      <c r="G59" s="467">
        <v>393.72732982322435</v>
      </c>
      <c r="H59" s="295">
        <v>461.43313335142864</v>
      </c>
      <c r="I59" s="296">
        <v>464.8981490900527</v>
      </c>
      <c r="J59" s="296">
        <v>481.3009948129943</v>
      </c>
      <c r="K59" s="296">
        <v>400.10143950648791</v>
      </c>
      <c r="L59" s="296">
        <v>390.68292998559315</v>
      </c>
      <c r="M59" s="296">
        <v>422.42807985035955</v>
      </c>
      <c r="N59" s="295">
        <v>482.33921610771398</v>
      </c>
      <c r="O59" s="296">
        <v>514.5506492016724</v>
      </c>
      <c r="P59" s="296">
        <v>513.27606697452427</v>
      </c>
      <c r="Q59" s="467">
        <v>623.5025823563418</v>
      </c>
      <c r="R59" s="622">
        <v>628.51404476607843</v>
      </c>
      <c r="S59" s="457" t="s">
        <v>249</v>
      </c>
      <c r="T59" s="458"/>
      <c r="U59" s="768" t="s">
        <v>248</v>
      </c>
      <c r="V59" s="769" t="s">
        <v>248</v>
      </c>
      <c r="W59" s="186"/>
    </row>
    <row r="60" spans="1:23" s="18" customFormat="1" ht="20.25" customHeight="1">
      <c r="A60" s="59" t="str">
        <f>Parameters!R57</f>
        <v>K</v>
      </c>
      <c r="B60" s="293" t="s">
        <v>80</v>
      </c>
      <c r="C60" s="293"/>
      <c r="D60" s="752" t="s">
        <v>660</v>
      </c>
      <c r="E60" s="752"/>
      <c r="F60" s="287">
        <v>947.27266260667182</v>
      </c>
      <c r="G60" s="465">
        <v>1026.5880326316803</v>
      </c>
      <c r="H60" s="286">
        <v>1166.151191313478</v>
      </c>
      <c r="I60" s="287">
        <v>1061.5212959745841</v>
      </c>
      <c r="J60" s="287">
        <v>1037.9270552488063</v>
      </c>
      <c r="K60" s="287">
        <v>962.48832802098195</v>
      </c>
      <c r="L60" s="287">
        <v>846.8907458330558</v>
      </c>
      <c r="M60" s="287">
        <v>793.67770369664993</v>
      </c>
      <c r="N60" s="286">
        <v>811.20540591506858</v>
      </c>
      <c r="O60" s="287">
        <v>767.53049926243455</v>
      </c>
      <c r="P60" s="287">
        <v>731.1366861871403</v>
      </c>
      <c r="Q60" s="465">
        <v>865.93607805226827</v>
      </c>
      <c r="R60" s="512">
        <v>821.81944866196136</v>
      </c>
      <c r="S60" s="455" t="s">
        <v>80</v>
      </c>
      <c r="T60" s="456"/>
      <c r="U60" s="761" t="s">
        <v>79</v>
      </c>
      <c r="V60" s="762" t="s">
        <v>79</v>
      </c>
      <c r="W60" s="186"/>
    </row>
    <row r="61" spans="1:23" s="19" customFormat="1" ht="15" customHeight="1">
      <c r="A61" s="58" t="str">
        <f>Parameters!R58</f>
        <v>K64</v>
      </c>
      <c r="B61" s="290" t="s">
        <v>250</v>
      </c>
      <c r="C61" s="290"/>
      <c r="D61" s="753" t="s">
        <v>661</v>
      </c>
      <c r="E61" s="753"/>
      <c r="F61" s="292">
        <v>644.23947011364794</v>
      </c>
      <c r="G61" s="466">
        <v>720.39306563634739</v>
      </c>
      <c r="H61" s="291">
        <v>813.75023819082901</v>
      </c>
      <c r="I61" s="292">
        <v>732.40443263753275</v>
      </c>
      <c r="J61" s="292">
        <v>711.91324565306854</v>
      </c>
      <c r="K61" s="292">
        <v>661.97421886117479</v>
      </c>
      <c r="L61" s="292">
        <v>583.87999011799275</v>
      </c>
      <c r="M61" s="292">
        <v>531.97993724238984</v>
      </c>
      <c r="N61" s="291">
        <v>533.30915030151891</v>
      </c>
      <c r="O61" s="292">
        <v>492.28238914603781</v>
      </c>
      <c r="P61" s="292">
        <v>481.463066717402</v>
      </c>
      <c r="Q61" s="466">
        <v>574.16479480397186</v>
      </c>
      <c r="R61" s="513">
        <v>536.407905545061</v>
      </c>
      <c r="S61" s="453" t="s">
        <v>250</v>
      </c>
      <c r="T61" s="454"/>
      <c r="U61" s="763" t="s">
        <v>251</v>
      </c>
      <c r="V61" s="764" t="s">
        <v>251</v>
      </c>
      <c r="W61" s="187"/>
    </row>
    <row r="62" spans="1:23" s="19" customFormat="1" ht="24.75" customHeight="1">
      <c r="A62" s="58" t="str">
        <f>Parameters!R59</f>
        <v>K65</v>
      </c>
      <c r="B62" s="290" t="s">
        <v>253</v>
      </c>
      <c r="C62" s="290"/>
      <c r="D62" s="753" t="s">
        <v>662</v>
      </c>
      <c r="E62" s="753"/>
      <c r="F62" s="292">
        <v>93.916064697552187</v>
      </c>
      <c r="G62" s="466">
        <v>102.96767160312983</v>
      </c>
      <c r="H62" s="291">
        <v>114.06475171566585</v>
      </c>
      <c r="I62" s="292">
        <v>103.46534954859588</v>
      </c>
      <c r="J62" s="292">
        <v>101.0895009164754</v>
      </c>
      <c r="K62" s="292">
        <v>92.387455740741729</v>
      </c>
      <c r="L62" s="292">
        <v>76.484800775922366</v>
      </c>
      <c r="M62" s="292">
        <v>71.86367997853651</v>
      </c>
      <c r="N62" s="291">
        <v>69.21279343699014</v>
      </c>
      <c r="O62" s="292">
        <v>71.29429116990282</v>
      </c>
      <c r="P62" s="292">
        <v>63.588023046088502</v>
      </c>
      <c r="Q62" s="466">
        <v>41.258166687284096</v>
      </c>
      <c r="R62" s="513">
        <v>39.934845074435813</v>
      </c>
      <c r="S62" s="453" t="s">
        <v>253</v>
      </c>
      <c r="T62" s="454"/>
      <c r="U62" s="763" t="s">
        <v>252</v>
      </c>
      <c r="V62" s="764" t="s">
        <v>252</v>
      </c>
      <c r="W62" s="187"/>
    </row>
    <row r="63" spans="1:23" s="19" customFormat="1" ht="15" customHeight="1">
      <c r="A63" s="58" t="str">
        <f>Parameters!R60</f>
        <v>K66</v>
      </c>
      <c r="B63" s="290" t="s">
        <v>255</v>
      </c>
      <c r="C63" s="290"/>
      <c r="D63" s="753" t="s">
        <v>663</v>
      </c>
      <c r="E63" s="753"/>
      <c r="F63" s="292">
        <v>209.11712779547187</v>
      </c>
      <c r="G63" s="466">
        <v>203.22729539220282</v>
      </c>
      <c r="H63" s="291">
        <v>238.33620140698289</v>
      </c>
      <c r="I63" s="292">
        <v>225.6515137884555</v>
      </c>
      <c r="J63" s="292">
        <v>224.92430867926231</v>
      </c>
      <c r="K63" s="292">
        <v>208.12665341906532</v>
      </c>
      <c r="L63" s="292">
        <v>186.5259549391406</v>
      </c>
      <c r="M63" s="292">
        <v>189.83408647572347</v>
      </c>
      <c r="N63" s="291">
        <v>208.6834621765596</v>
      </c>
      <c r="O63" s="292">
        <v>203.95381894649384</v>
      </c>
      <c r="P63" s="292">
        <v>186.08559642364983</v>
      </c>
      <c r="Q63" s="466">
        <v>250.51311656101234</v>
      </c>
      <c r="R63" s="513">
        <v>245.47669804246453</v>
      </c>
      <c r="S63" s="453" t="s">
        <v>255</v>
      </c>
      <c r="T63" s="454"/>
      <c r="U63" s="763" t="s">
        <v>254</v>
      </c>
      <c r="V63" s="764" t="s">
        <v>254</v>
      </c>
      <c r="W63" s="187"/>
    </row>
    <row r="64" spans="1:23" s="19" customFormat="1" ht="20.25" customHeight="1">
      <c r="A64" s="59" t="str">
        <f>Parameters!R61</f>
        <v>L</v>
      </c>
      <c r="B64" s="293" t="s">
        <v>135</v>
      </c>
      <c r="C64" s="293"/>
      <c r="D64" s="752" t="s">
        <v>585</v>
      </c>
      <c r="E64" s="752"/>
      <c r="F64" s="287">
        <v>639.86700599628398</v>
      </c>
      <c r="G64" s="465">
        <v>707.52867722632027</v>
      </c>
      <c r="H64" s="286">
        <v>791.07699440596957</v>
      </c>
      <c r="I64" s="287">
        <v>717.85231150030199</v>
      </c>
      <c r="J64" s="287">
        <v>686.87701844886465</v>
      </c>
      <c r="K64" s="287">
        <v>641.69950263510657</v>
      </c>
      <c r="L64" s="287">
        <v>578.22625458679136</v>
      </c>
      <c r="M64" s="287">
        <v>558.98401761607988</v>
      </c>
      <c r="N64" s="286">
        <v>597.61327380360729</v>
      </c>
      <c r="O64" s="287">
        <v>602.1628698150804</v>
      </c>
      <c r="P64" s="287">
        <v>542.68756759829671</v>
      </c>
      <c r="Q64" s="465">
        <v>562.61630512882869</v>
      </c>
      <c r="R64" s="512">
        <v>543.33375853582845</v>
      </c>
      <c r="S64" s="455" t="s">
        <v>135</v>
      </c>
      <c r="T64" s="456"/>
      <c r="U64" s="761" t="s">
        <v>116</v>
      </c>
      <c r="V64" s="762" t="s">
        <v>116</v>
      </c>
      <c r="W64" s="187"/>
    </row>
    <row r="65" spans="1:23" s="19" customFormat="1" ht="21" customHeight="1">
      <c r="A65" s="59" t="str">
        <f>Parameters!R63</f>
        <v>M</v>
      </c>
      <c r="B65" s="293" t="s">
        <v>81</v>
      </c>
      <c r="C65" s="293"/>
      <c r="D65" s="752" t="s">
        <v>586</v>
      </c>
      <c r="E65" s="752"/>
      <c r="F65" s="296">
        <v>2385.2229583002159</v>
      </c>
      <c r="G65" s="467">
        <v>2562.1172801879857</v>
      </c>
      <c r="H65" s="295">
        <v>2747.7302456441371</v>
      </c>
      <c r="I65" s="296">
        <v>2612.4234043354454</v>
      </c>
      <c r="J65" s="296">
        <v>2534.0670146547363</v>
      </c>
      <c r="K65" s="296">
        <v>2364.6496456339296</v>
      </c>
      <c r="L65" s="296">
        <v>2218.0387914667344</v>
      </c>
      <c r="M65" s="296">
        <v>2211.7615649772079</v>
      </c>
      <c r="N65" s="295">
        <v>2386.8085439344659</v>
      </c>
      <c r="O65" s="296">
        <v>2500.6417037388492</v>
      </c>
      <c r="P65" s="296">
        <v>2263.1531897344057</v>
      </c>
      <c r="Q65" s="467">
        <v>1557.6344013321127</v>
      </c>
      <c r="R65" s="622">
        <v>1548.3694675093491</v>
      </c>
      <c r="S65" s="455" t="s">
        <v>81</v>
      </c>
      <c r="T65" s="456"/>
      <c r="U65" s="761" t="s">
        <v>82</v>
      </c>
      <c r="V65" s="762" t="s">
        <v>82</v>
      </c>
      <c r="W65" s="187"/>
    </row>
    <row r="66" spans="1:23" s="19" customFormat="1" ht="54.75" customHeight="1">
      <c r="A66" s="60" t="str">
        <f>Parameters!R64</f>
        <v>M69-M71</v>
      </c>
      <c r="B66" s="437" t="s">
        <v>71</v>
      </c>
      <c r="C66" s="437"/>
      <c r="D66" s="908" t="s">
        <v>587</v>
      </c>
      <c r="E66" s="908"/>
      <c r="F66" s="292">
        <v>1612.0206985778029</v>
      </c>
      <c r="G66" s="466">
        <v>1730.6584421822772</v>
      </c>
      <c r="H66" s="291">
        <v>1868.5796767712905</v>
      </c>
      <c r="I66" s="292">
        <v>1779.5286022601044</v>
      </c>
      <c r="J66" s="292">
        <v>1734.9467699198401</v>
      </c>
      <c r="K66" s="292">
        <v>1643.2260770721171</v>
      </c>
      <c r="L66" s="292">
        <v>1550.1734215497772</v>
      </c>
      <c r="M66" s="292">
        <v>1525.8946464974258</v>
      </c>
      <c r="N66" s="291">
        <v>1655.1084104969755</v>
      </c>
      <c r="O66" s="292">
        <v>1720.3965913835445</v>
      </c>
      <c r="P66" s="292">
        <v>1550.3426234592098</v>
      </c>
      <c r="Q66" s="466">
        <v>931.21479524981532</v>
      </c>
      <c r="R66" s="513">
        <v>931.07040999960748</v>
      </c>
      <c r="S66" s="457" t="s">
        <v>71</v>
      </c>
      <c r="T66" s="458"/>
      <c r="U66" s="768" t="s">
        <v>70</v>
      </c>
      <c r="V66" s="769" t="s">
        <v>70</v>
      </c>
      <c r="W66" s="187"/>
    </row>
    <row r="67" spans="1:23" s="18" customFormat="1" ht="24.75" customHeight="1">
      <c r="A67" s="58" t="str">
        <f>Parameters!R65</f>
        <v>M69_M70</v>
      </c>
      <c r="B67" s="290" t="s">
        <v>258</v>
      </c>
      <c r="C67" s="290"/>
      <c r="D67" s="753" t="s">
        <v>588</v>
      </c>
      <c r="E67" s="753"/>
      <c r="F67" s="292">
        <v>1042.8694074818122</v>
      </c>
      <c r="G67" s="466">
        <v>1120.8303313187021</v>
      </c>
      <c r="H67" s="291">
        <v>1221.5023192938452</v>
      </c>
      <c r="I67" s="292">
        <v>1137.3229805544981</v>
      </c>
      <c r="J67" s="292">
        <v>1129.5376857816209</v>
      </c>
      <c r="K67" s="292">
        <v>1103.6913767808539</v>
      </c>
      <c r="L67" s="292">
        <v>1050.9068182041515</v>
      </c>
      <c r="M67" s="292">
        <v>1036.5314008145031</v>
      </c>
      <c r="N67" s="291">
        <v>1140.0483209533338</v>
      </c>
      <c r="O67" s="292">
        <v>1180.4767839758447</v>
      </c>
      <c r="P67" s="292">
        <v>1058.7512568872937</v>
      </c>
      <c r="Q67" s="466">
        <v>604.96962541055257</v>
      </c>
      <c r="R67" s="513">
        <v>609.55640324353999</v>
      </c>
      <c r="S67" s="453" t="s">
        <v>258</v>
      </c>
      <c r="T67" s="454"/>
      <c r="U67" s="763" t="s">
        <v>257</v>
      </c>
      <c r="V67" s="764" t="s">
        <v>257</v>
      </c>
      <c r="W67" s="186"/>
    </row>
    <row r="68" spans="1:23" s="18" customFormat="1" ht="15" customHeight="1">
      <c r="A68" s="58" t="str">
        <f>Parameters!R66</f>
        <v>M71</v>
      </c>
      <c r="B68" s="290" t="s">
        <v>260</v>
      </c>
      <c r="C68" s="290"/>
      <c r="D68" s="753" t="s">
        <v>589</v>
      </c>
      <c r="E68" s="753"/>
      <c r="F68" s="296">
        <v>545.317987888424</v>
      </c>
      <c r="G68" s="467">
        <v>587.88667098766143</v>
      </c>
      <c r="H68" s="295">
        <v>627.48274409232886</v>
      </c>
      <c r="I68" s="296">
        <v>625.07663991683762</v>
      </c>
      <c r="J68" s="296">
        <v>590.2070908998968</v>
      </c>
      <c r="K68" s="296">
        <v>526.76008644464184</v>
      </c>
      <c r="L68" s="296">
        <v>488.40820431271902</v>
      </c>
      <c r="M68" s="296">
        <v>478.59687350906347</v>
      </c>
      <c r="N68" s="295">
        <v>504.41111199471533</v>
      </c>
      <c r="O68" s="296">
        <v>528.4353384424644</v>
      </c>
      <c r="P68" s="296">
        <v>487.82744524803479</v>
      </c>
      <c r="Q68" s="467">
        <v>326.24516983926259</v>
      </c>
      <c r="R68" s="622">
        <v>321.51400675606743</v>
      </c>
      <c r="S68" s="453" t="s">
        <v>260</v>
      </c>
      <c r="T68" s="454"/>
      <c r="U68" s="763" t="s">
        <v>259</v>
      </c>
      <c r="V68" s="764" t="s">
        <v>259</v>
      </c>
      <c r="W68" s="186"/>
    </row>
    <row r="69" spans="1:23" s="18" customFormat="1" ht="15" customHeight="1">
      <c r="A69" s="60" t="str">
        <f>Parameters!R67</f>
        <v>M72</v>
      </c>
      <c r="B69" s="437" t="s">
        <v>261</v>
      </c>
      <c r="C69" s="437"/>
      <c r="D69" s="908" t="s">
        <v>590</v>
      </c>
      <c r="E69" s="908"/>
      <c r="F69" s="296">
        <v>234.10350247851463</v>
      </c>
      <c r="G69" s="467">
        <v>247.06859950650733</v>
      </c>
      <c r="H69" s="295">
        <v>272.81216364721377</v>
      </c>
      <c r="I69" s="296">
        <v>247.78616743285681</v>
      </c>
      <c r="J69" s="296">
        <v>242.81224577827516</v>
      </c>
      <c r="K69" s="296">
        <v>225.40423005011237</v>
      </c>
      <c r="L69" s="296">
        <v>200.5851963485085</v>
      </c>
      <c r="M69" s="296">
        <v>197.32648172260804</v>
      </c>
      <c r="N69" s="295">
        <v>208.55787734681692</v>
      </c>
      <c r="O69" s="296">
        <v>221.72571942988699</v>
      </c>
      <c r="P69" s="296">
        <v>199.42133456272472</v>
      </c>
      <c r="Q69" s="467">
        <v>204.130936320839</v>
      </c>
      <c r="R69" s="622">
        <v>200.28043669369717</v>
      </c>
      <c r="S69" s="457" t="s">
        <v>261</v>
      </c>
      <c r="T69" s="458"/>
      <c r="U69" s="768" t="s">
        <v>262</v>
      </c>
      <c r="V69" s="769" t="s">
        <v>262</v>
      </c>
      <c r="W69" s="186"/>
    </row>
    <row r="70" spans="1:23" s="18" customFormat="1" ht="25.5" customHeight="1">
      <c r="A70" s="60" t="str">
        <f>Parameters!R68</f>
        <v>M73-M75</v>
      </c>
      <c r="B70" s="437" t="s">
        <v>73</v>
      </c>
      <c r="C70" s="437"/>
      <c r="D70" s="908" t="s">
        <v>591</v>
      </c>
      <c r="E70" s="908"/>
      <c r="F70" s="292">
        <v>562.93206045146599</v>
      </c>
      <c r="G70" s="466">
        <v>606.33167837511428</v>
      </c>
      <c r="H70" s="291">
        <v>625.93301861074929</v>
      </c>
      <c r="I70" s="292">
        <v>602.23761643125249</v>
      </c>
      <c r="J70" s="292">
        <v>571.50999219494327</v>
      </c>
      <c r="K70" s="292">
        <v>508.79395235832072</v>
      </c>
      <c r="L70" s="292">
        <v>478.13857260135501</v>
      </c>
      <c r="M70" s="292">
        <v>499.30680893103283</v>
      </c>
      <c r="N70" s="291">
        <v>533.7912336395998</v>
      </c>
      <c r="O70" s="292">
        <v>570.00386189065262</v>
      </c>
      <c r="P70" s="292">
        <v>517.15315303635293</v>
      </c>
      <c r="Q70" s="466">
        <v>422.28866976145815</v>
      </c>
      <c r="R70" s="513">
        <v>417.01862081604406</v>
      </c>
      <c r="S70" s="457" t="s">
        <v>73</v>
      </c>
      <c r="T70" s="458"/>
      <c r="U70" s="768" t="s">
        <v>72</v>
      </c>
      <c r="V70" s="769" t="s">
        <v>72</v>
      </c>
      <c r="W70" s="186"/>
    </row>
    <row r="71" spans="1:23" s="18" customFormat="1" ht="15" customHeight="1">
      <c r="A71" s="58" t="str">
        <f>Parameters!R69</f>
        <v>M73</v>
      </c>
      <c r="B71" s="290" t="s">
        <v>263</v>
      </c>
      <c r="C71" s="290"/>
      <c r="D71" s="753" t="s">
        <v>592</v>
      </c>
      <c r="E71" s="753"/>
      <c r="F71" s="292">
        <v>313.27751748445348</v>
      </c>
      <c r="G71" s="466">
        <v>336.86286820952483</v>
      </c>
      <c r="H71" s="291">
        <v>355.56157743616637</v>
      </c>
      <c r="I71" s="292">
        <v>337.46153286214962</v>
      </c>
      <c r="J71" s="292">
        <v>314.37073436907929</v>
      </c>
      <c r="K71" s="292">
        <v>282.14160537494382</v>
      </c>
      <c r="L71" s="292">
        <v>263.04484439912193</v>
      </c>
      <c r="M71" s="292">
        <v>273.21292670636387</v>
      </c>
      <c r="N71" s="291">
        <v>290.13579425300105</v>
      </c>
      <c r="O71" s="292">
        <v>302.24763381309219</v>
      </c>
      <c r="P71" s="292">
        <v>282.15547741024295</v>
      </c>
      <c r="Q71" s="466">
        <v>309.75238748511282</v>
      </c>
      <c r="R71" s="513">
        <v>303.49980239892568</v>
      </c>
      <c r="S71" s="453" t="s">
        <v>263</v>
      </c>
      <c r="T71" s="454"/>
      <c r="U71" s="763" t="s">
        <v>264</v>
      </c>
      <c r="V71" s="764" t="s">
        <v>264</v>
      </c>
      <c r="W71" s="186"/>
    </row>
    <row r="72" spans="1:23" s="19" customFormat="1" ht="15" customHeight="1">
      <c r="A72" s="58" t="str">
        <f>Parameters!R70</f>
        <v>M74_M75</v>
      </c>
      <c r="B72" s="290" t="s">
        <v>266</v>
      </c>
      <c r="C72" s="290"/>
      <c r="D72" s="753" t="s">
        <v>593</v>
      </c>
      <c r="E72" s="753"/>
      <c r="F72" s="287">
        <v>249.65454296701253</v>
      </c>
      <c r="G72" s="465">
        <v>269.46881016558945</v>
      </c>
      <c r="H72" s="286">
        <v>270.37144117458286</v>
      </c>
      <c r="I72" s="287">
        <v>264.77608356910287</v>
      </c>
      <c r="J72" s="287">
        <v>257.13925782586398</v>
      </c>
      <c r="K72" s="287">
        <v>226.65234698337687</v>
      </c>
      <c r="L72" s="287">
        <v>215.09372820223317</v>
      </c>
      <c r="M72" s="287">
        <v>226.09388222466907</v>
      </c>
      <c r="N72" s="286">
        <v>243.65543938659874</v>
      </c>
      <c r="O72" s="287">
        <v>267.75622807756048</v>
      </c>
      <c r="P72" s="287">
        <v>234.99767562610984</v>
      </c>
      <c r="Q72" s="465">
        <v>112.53628227634539</v>
      </c>
      <c r="R72" s="512">
        <v>113.51881841711844</v>
      </c>
      <c r="S72" s="453" t="s">
        <v>266</v>
      </c>
      <c r="T72" s="454"/>
      <c r="U72" s="763" t="s">
        <v>265</v>
      </c>
      <c r="V72" s="764" t="s">
        <v>265</v>
      </c>
      <c r="W72" s="187"/>
    </row>
    <row r="73" spans="1:23" s="19" customFormat="1" ht="33.75" customHeight="1">
      <c r="A73" s="59" t="str">
        <f>Parameters!R71</f>
        <v>N</v>
      </c>
      <c r="B73" s="293" t="s">
        <v>83</v>
      </c>
      <c r="C73" s="293"/>
      <c r="D73" s="752" t="s">
        <v>594</v>
      </c>
      <c r="E73" s="752"/>
      <c r="F73" s="292">
        <v>1014.2905171504575</v>
      </c>
      <c r="G73" s="466">
        <v>1146.5957050569207</v>
      </c>
      <c r="H73" s="291">
        <v>1402.8772046676522</v>
      </c>
      <c r="I73" s="292">
        <v>1254.9314434272878</v>
      </c>
      <c r="J73" s="292">
        <v>1253.8768595331994</v>
      </c>
      <c r="K73" s="292">
        <v>1203.1570186612939</v>
      </c>
      <c r="L73" s="292">
        <v>1092.0049968523294</v>
      </c>
      <c r="M73" s="292">
        <v>1111.2686867289169</v>
      </c>
      <c r="N73" s="291">
        <v>1220.4082441139828</v>
      </c>
      <c r="O73" s="292">
        <v>1228.9117969686611</v>
      </c>
      <c r="P73" s="292">
        <v>1099.1394923205764</v>
      </c>
      <c r="Q73" s="466">
        <v>1875.7598884648612</v>
      </c>
      <c r="R73" s="513">
        <v>1823.891297248304</v>
      </c>
      <c r="S73" s="455" t="s">
        <v>83</v>
      </c>
      <c r="T73" s="456"/>
      <c r="U73" s="761" t="s">
        <v>84</v>
      </c>
      <c r="V73" s="762" t="s">
        <v>84</v>
      </c>
      <c r="W73" s="187"/>
    </row>
    <row r="74" spans="1:23" s="19" customFormat="1" ht="15" customHeight="1">
      <c r="A74" s="58" t="str">
        <f>Parameters!R72</f>
        <v>N77</v>
      </c>
      <c r="B74" s="290" t="s">
        <v>268</v>
      </c>
      <c r="C74" s="290"/>
      <c r="D74" s="753" t="s">
        <v>595</v>
      </c>
      <c r="E74" s="753"/>
      <c r="F74" s="292">
        <v>92.742927251468956</v>
      </c>
      <c r="G74" s="466">
        <v>97.042827091717953</v>
      </c>
      <c r="H74" s="291">
        <v>110.61890832134225</v>
      </c>
      <c r="I74" s="292">
        <v>101.33678285743653</v>
      </c>
      <c r="J74" s="292">
        <v>103.16387603239438</v>
      </c>
      <c r="K74" s="292">
        <v>91.147851098673826</v>
      </c>
      <c r="L74" s="292">
        <v>87.504229621343555</v>
      </c>
      <c r="M74" s="292">
        <v>93.527222028151442</v>
      </c>
      <c r="N74" s="291">
        <v>98.949475356393705</v>
      </c>
      <c r="O74" s="292">
        <v>107.47725031718785</v>
      </c>
      <c r="P74" s="292">
        <v>121.55422838945246</v>
      </c>
      <c r="Q74" s="466">
        <v>505.94432893348983</v>
      </c>
      <c r="R74" s="513">
        <v>490.5274415749555</v>
      </c>
      <c r="S74" s="453" t="s">
        <v>268</v>
      </c>
      <c r="T74" s="454"/>
      <c r="U74" s="763" t="s">
        <v>267</v>
      </c>
      <c r="V74" s="764" t="s">
        <v>267</v>
      </c>
      <c r="W74" s="187"/>
    </row>
    <row r="75" spans="1:23" s="19" customFormat="1" ht="15" customHeight="1">
      <c r="A75" s="58" t="str">
        <f>Parameters!R73</f>
        <v>N78</v>
      </c>
      <c r="B75" s="290" t="s">
        <v>269</v>
      </c>
      <c r="C75" s="290"/>
      <c r="D75" s="753" t="s">
        <v>596</v>
      </c>
      <c r="E75" s="753"/>
      <c r="F75" s="292">
        <v>167.7167928318234</v>
      </c>
      <c r="G75" s="466">
        <v>190.87889024510579</v>
      </c>
      <c r="H75" s="291">
        <v>265.38676476053024</v>
      </c>
      <c r="I75" s="292">
        <v>283.77947418311925</v>
      </c>
      <c r="J75" s="292">
        <v>307.23020285860514</v>
      </c>
      <c r="K75" s="292">
        <v>328.42614747364303</v>
      </c>
      <c r="L75" s="292">
        <v>341.07660019283253</v>
      </c>
      <c r="M75" s="292">
        <v>361.52477125058874</v>
      </c>
      <c r="N75" s="291">
        <v>394.00946432002581</v>
      </c>
      <c r="O75" s="292">
        <v>383.85453298289184</v>
      </c>
      <c r="P75" s="292">
        <v>290.43910496067082</v>
      </c>
      <c r="Q75" s="466">
        <v>275.2194176324133</v>
      </c>
      <c r="R75" s="513">
        <v>273.96154196960214</v>
      </c>
      <c r="S75" s="453" t="s">
        <v>269</v>
      </c>
      <c r="T75" s="454"/>
      <c r="U75" s="763" t="s">
        <v>270</v>
      </c>
      <c r="V75" s="764" t="s">
        <v>270</v>
      </c>
      <c r="W75" s="187"/>
    </row>
    <row r="76" spans="1:23" s="19" customFormat="1" ht="25.5" customHeight="1">
      <c r="A76" s="58" t="str">
        <f>Parameters!R74</f>
        <v>N79</v>
      </c>
      <c r="B76" s="290" t="s">
        <v>272</v>
      </c>
      <c r="C76" s="290"/>
      <c r="D76" s="753" t="s">
        <v>597</v>
      </c>
      <c r="E76" s="753"/>
      <c r="F76" s="292">
        <v>55.11755918036684</v>
      </c>
      <c r="G76" s="466">
        <v>61.302217872803091</v>
      </c>
      <c r="H76" s="291">
        <v>70.1266792964025</v>
      </c>
      <c r="I76" s="292">
        <v>57.787860772144739</v>
      </c>
      <c r="J76" s="292">
        <v>59.549905946682742</v>
      </c>
      <c r="K76" s="292">
        <v>47.408751876993463</v>
      </c>
      <c r="L76" s="292">
        <v>43.254320947433307</v>
      </c>
      <c r="M76" s="292">
        <v>43.077355505574992</v>
      </c>
      <c r="N76" s="291">
        <v>49.312807250067912</v>
      </c>
      <c r="O76" s="292">
        <v>46.770848631131457</v>
      </c>
      <c r="P76" s="292">
        <v>43.59953684615239</v>
      </c>
      <c r="Q76" s="466">
        <v>43.736426662307501</v>
      </c>
      <c r="R76" s="513">
        <v>38.679747504629546</v>
      </c>
      <c r="S76" s="453" t="s">
        <v>272</v>
      </c>
      <c r="T76" s="454"/>
      <c r="U76" s="763" t="s">
        <v>271</v>
      </c>
      <c r="V76" s="764" t="s">
        <v>271</v>
      </c>
      <c r="W76" s="187"/>
    </row>
    <row r="77" spans="1:23" s="19" customFormat="1" ht="54.75" customHeight="1">
      <c r="A77" s="58" t="str">
        <f>Parameters!R75</f>
        <v>N80-N82</v>
      </c>
      <c r="B77" s="290" t="s">
        <v>274</v>
      </c>
      <c r="C77" s="290"/>
      <c r="D77" s="753" t="s">
        <v>598</v>
      </c>
      <c r="E77" s="753"/>
      <c r="F77" s="287">
        <v>698.7132378867982</v>
      </c>
      <c r="G77" s="465">
        <v>797.37176984729388</v>
      </c>
      <c r="H77" s="286">
        <v>956.7448522893776</v>
      </c>
      <c r="I77" s="287">
        <v>812.02732561458743</v>
      </c>
      <c r="J77" s="287">
        <v>783.93287469551694</v>
      </c>
      <c r="K77" s="287">
        <v>736.17426821198376</v>
      </c>
      <c r="L77" s="287">
        <v>620.16984609072017</v>
      </c>
      <c r="M77" s="287">
        <v>613.13933794460172</v>
      </c>
      <c r="N77" s="286">
        <v>678.13649718749548</v>
      </c>
      <c r="O77" s="287">
        <v>690.80916503744993</v>
      </c>
      <c r="P77" s="287">
        <v>643.54662212430071</v>
      </c>
      <c r="Q77" s="465">
        <v>1050.8597152366508</v>
      </c>
      <c r="R77" s="512">
        <v>1020.7225661991168</v>
      </c>
      <c r="S77" s="453" t="s">
        <v>274</v>
      </c>
      <c r="T77" s="454"/>
      <c r="U77" s="763" t="s">
        <v>273</v>
      </c>
      <c r="V77" s="764" t="s">
        <v>273</v>
      </c>
      <c r="W77" s="187"/>
    </row>
    <row r="78" spans="1:23" s="19" customFormat="1" ht="33.75" customHeight="1">
      <c r="A78" s="59" t="str">
        <f>Parameters!R76</f>
        <v>O</v>
      </c>
      <c r="B78" s="293" t="s">
        <v>138</v>
      </c>
      <c r="C78" s="293"/>
      <c r="D78" s="752" t="s">
        <v>599</v>
      </c>
      <c r="E78" s="752"/>
      <c r="F78" s="287">
        <v>2542.5227638791689</v>
      </c>
      <c r="G78" s="465">
        <v>2986.0023764155371</v>
      </c>
      <c r="H78" s="286">
        <v>3376.3977220739584</v>
      </c>
      <c r="I78" s="287">
        <v>2961.4139726429976</v>
      </c>
      <c r="J78" s="287">
        <v>2900.7792589268697</v>
      </c>
      <c r="K78" s="287">
        <v>2691.1480333182976</v>
      </c>
      <c r="L78" s="287">
        <v>2365.3430467893368</v>
      </c>
      <c r="M78" s="287">
        <v>2255.289743135962</v>
      </c>
      <c r="N78" s="286">
        <v>2303.4981090839751</v>
      </c>
      <c r="O78" s="287">
        <v>2200.6554154351588</v>
      </c>
      <c r="P78" s="287">
        <v>2049.2399758930278</v>
      </c>
      <c r="Q78" s="465">
        <v>2054.7791349440658</v>
      </c>
      <c r="R78" s="512">
        <v>2006.5541172088381</v>
      </c>
      <c r="S78" s="455" t="s">
        <v>138</v>
      </c>
      <c r="T78" s="456"/>
      <c r="U78" s="761" t="s">
        <v>136</v>
      </c>
      <c r="V78" s="762" t="s">
        <v>136</v>
      </c>
      <c r="W78" s="187"/>
    </row>
    <row r="79" spans="1:23" s="19" customFormat="1" ht="20.25" customHeight="1">
      <c r="A79" s="59" t="str">
        <f>Parameters!R77</f>
        <v>P</v>
      </c>
      <c r="B79" s="293" t="s">
        <v>295</v>
      </c>
      <c r="C79" s="293"/>
      <c r="D79" s="752" t="s">
        <v>600</v>
      </c>
      <c r="E79" s="752"/>
      <c r="F79" s="287">
        <v>2549.0824134031636</v>
      </c>
      <c r="G79" s="465">
        <v>2956.5819650318317</v>
      </c>
      <c r="H79" s="286">
        <v>3393.5134562272274</v>
      </c>
      <c r="I79" s="287">
        <v>3017.005588058199</v>
      </c>
      <c r="J79" s="287">
        <v>2960.5544160087493</v>
      </c>
      <c r="K79" s="287">
        <v>2784.5842589142649</v>
      </c>
      <c r="L79" s="287">
        <v>2447.7020528456264</v>
      </c>
      <c r="M79" s="287">
        <v>2347.1165194471487</v>
      </c>
      <c r="N79" s="286">
        <v>2389.4631882826839</v>
      </c>
      <c r="O79" s="287">
        <v>2248.3864915507711</v>
      </c>
      <c r="P79" s="287">
        <v>1984.9422264380264</v>
      </c>
      <c r="Q79" s="465">
        <v>1634.255930606201</v>
      </c>
      <c r="R79" s="512">
        <v>1603.656466262958</v>
      </c>
      <c r="S79" s="455" t="s">
        <v>295</v>
      </c>
      <c r="T79" s="456"/>
      <c r="U79" s="761" t="s">
        <v>137</v>
      </c>
      <c r="V79" s="762" t="s">
        <v>137</v>
      </c>
      <c r="W79" s="187"/>
    </row>
    <row r="80" spans="1:23" s="19" customFormat="1" ht="20.25" customHeight="1">
      <c r="A80" s="59" t="str">
        <f>Parameters!R78</f>
        <v>Q</v>
      </c>
      <c r="B80" s="293" t="s">
        <v>85</v>
      </c>
      <c r="C80" s="293"/>
      <c r="D80" s="752" t="s">
        <v>601</v>
      </c>
      <c r="E80" s="752"/>
      <c r="F80" s="292">
        <v>1885.7981745357865</v>
      </c>
      <c r="G80" s="466">
        <v>2188.5900076475627</v>
      </c>
      <c r="H80" s="291">
        <v>2525.2020195872478</v>
      </c>
      <c r="I80" s="292">
        <v>2271.5425331874708</v>
      </c>
      <c r="J80" s="292">
        <v>2260.8180421938837</v>
      </c>
      <c r="K80" s="292">
        <v>2128.4880934704624</v>
      </c>
      <c r="L80" s="292">
        <v>1889.6797029976067</v>
      </c>
      <c r="M80" s="292">
        <v>1825.5103503108689</v>
      </c>
      <c r="N80" s="291">
        <v>1890.2401715529786</v>
      </c>
      <c r="O80" s="292">
        <v>1796.1661417847181</v>
      </c>
      <c r="P80" s="292">
        <v>1611.0103049415959</v>
      </c>
      <c r="Q80" s="466">
        <v>1693.0795361885919</v>
      </c>
      <c r="R80" s="513">
        <v>1666.6171160228632</v>
      </c>
      <c r="S80" s="455" t="s">
        <v>85</v>
      </c>
      <c r="T80" s="456"/>
      <c r="U80" s="761" t="s">
        <v>86</v>
      </c>
      <c r="V80" s="762" t="s">
        <v>86</v>
      </c>
      <c r="W80" s="187"/>
    </row>
    <row r="81" spans="1:23" s="19" customFormat="1" ht="14.25" customHeight="1">
      <c r="A81" s="58" t="str">
        <f>Parameters!R79</f>
        <v>Q86</v>
      </c>
      <c r="B81" s="290" t="s">
        <v>275</v>
      </c>
      <c r="C81" s="290"/>
      <c r="D81" s="753" t="s">
        <v>601</v>
      </c>
      <c r="E81" s="753"/>
      <c r="F81" s="292">
        <v>1470.7868026003273</v>
      </c>
      <c r="G81" s="466">
        <v>1708.7839138525565</v>
      </c>
      <c r="H81" s="291">
        <v>1966.1156319705599</v>
      </c>
      <c r="I81" s="292">
        <v>1770.2038830657452</v>
      </c>
      <c r="J81" s="292">
        <v>1756.1727521263272</v>
      </c>
      <c r="K81" s="292">
        <v>1656.0729837882639</v>
      </c>
      <c r="L81" s="292">
        <v>1467.6297148940471</v>
      </c>
      <c r="M81" s="292">
        <v>1412.8160268830243</v>
      </c>
      <c r="N81" s="291">
        <v>1456.4832136251678</v>
      </c>
      <c r="O81" s="292">
        <v>1375.4711939989554</v>
      </c>
      <c r="P81" s="292">
        <v>1230.5126186368418</v>
      </c>
      <c r="Q81" s="466">
        <v>1418.0668544517891</v>
      </c>
      <c r="R81" s="513">
        <v>1398.1345072982949</v>
      </c>
      <c r="S81" s="453" t="s">
        <v>275</v>
      </c>
      <c r="T81" s="454"/>
      <c r="U81" s="763" t="s">
        <v>276</v>
      </c>
      <c r="V81" s="764" t="s">
        <v>276</v>
      </c>
      <c r="W81" s="187"/>
    </row>
    <row r="82" spans="1:23" s="19" customFormat="1" ht="14.25" customHeight="1">
      <c r="A82" s="58" t="str">
        <f>Parameters!R80</f>
        <v>Q87_Q88</v>
      </c>
      <c r="B82" s="290" t="s">
        <v>278</v>
      </c>
      <c r="C82" s="290"/>
      <c r="D82" s="753" t="s">
        <v>602</v>
      </c>
      <c r="E82" s="753"/>
      <c r="F82" s="287">
        <v>415.01137193545924</v>
      </c>
      <c r="G82" s="465">
        <v>479.80609379500606</v>
      </c>
      <c r="H82" s="286">
        <v>559.0863876166884</v>
      </c>
      <c r="I82" s="287">
        <v>501.33865012172583</v>
      </c>
      <c r="J82" s="287">
        <v>504.64529006755663</v>
      </c>
      <c r="K82" s="287">
        <v>472.41510968219859</v>
      </c>
      <c r="L82" s="287">
        <v>422.04998810355937</v>
      </c>
      <c r="M82" s="287">
        <v>412.69432342784484</v>
      </c>
      <c r="N82" s="286">
        <v>433.75695792781124</v>
      </c>
      <c r="O82" s="287">
        <v>420.69494778576268</v>
      </c>
      <c r="P82" s="287">
        <v>380.49768630475421</v>
      </c>
      <c r="Q82" s="465">
        <v>275.01268173680307</v>
      </c>
      <c r="R82" s="512">
        <v>268.48260872456854</v>
      </c>
      <c r="S82" s="453" t="s">
        <v>278</v>
      </c>
      <c r="T82" s="454"/>
      <c r="U82" s="763" t="s">
        <v>277</v>
      </c>
      <c r="V82" s="764" t="s">
        <v>277</v>
      </c>
      <c r="W82" s="187"/>
    </row>
    <row r="83" spans="1:23" s="19" customFormat="1" ht="20.25" customHeight="1">
      <c r="A83" s="59" t="str">
        <f>Parameters!R81</f>
        <v>R</v>
      </c>
      <c r="B83" s="293" t="s">
        <v>87</v>
      </c>
      <c r="C83" s="293"/>
      <c r="D83" s="752" t="s">
        <v>603</v>
      </c>
      <c r="E83" s="752"/>
      <c r="F83" s="292">
        <v>670.31412748985861</v>
      </c>
      <c r="G83" s="466">
        <v>724.01948928391664</v>
      </c>
      <c r="H83" s="291">
        <v>791.14079315721142</v>
      </c>
      <c r="I83" s="292">
        <v>737.63538167181935</v>
      </c>
      <c r="J83" s="292">
        <v>690.23262287838998</v>
      </c>
      <c r="K83" s="292">
        <v>613.96561178217428</v>
      </c>
      <c r="L83" s="292">
        <v>570.95622407571489</v>
      </c>
      <c r="M83" s="292">
        <v>558.94037760329184</v>
      </c>
      <c r="N83" s="291">
        <v>596.1097064505343</v>
      </c>
      <c r="O83" s="292">
        <v>627.89820292673062</v>
      </c>
      <c r="P83" s="292">
        <v>582.99898389591431</v>
      </c>
      <c r="Q83" s="466">
        <v>319.37047412739406</v>
      </c>
      <c r="R83" s="513">
        <v>306.07536379181619</v>
      </c>
      <c r="S83" s="455" t="s">
        <v>87</v>
      </c>
      <c r="T83" s="456"/>
      <c r="U83" s="761" t="s">
        <v>88</v>
      </c>
      <c r="V83" s="762" t="s">
        <v>88</v>
      </c>
      <c r="W83" s="187"/>
    </row>
    <row r="84" spans="1:23" s="19" customFormat="1" ht="37.5" customHeight="1">
      <c r="A84" s="58" t="str">
        <f>Parameters!R82</f>
        <v>R90-R92</v>
      </c>
      <c r="B84" s="290" t="s">
        <v>280</v>
      </c>
      <c r="C84" s="290"/>
      <c r="D84" s="753" t="s">
        <v>604</v>
      </c>
      <c r="E84" s="753"/>
      <c r="F84" s="292">
        <v>423.91890187939129</v>
      </c>
      <c r="G84" s="466">
        <v>462.52309908785418</v>
      </c>
      <c r="H84" s="291">
        <v>509.86508047712232</v>
      </c>
      <c r="I84" s="292">
        <v>468.46952598426918</v>
      </c>
      <c r="J84" s="292">
        <v>442.70696098301079</v>
      </c>
      <c r="K84" s="292">
        <v>378.91717542959202</v>
      </c>
      <c r="L84" s="292">
        <v>354.20935548133491</v>
      </c>
      <c r="M84" s="292">
        <v>345.50034999150296</v>
      </c>
      <c r="N84" s="291">
        <v>365.11813433342513</v>
      </c>
      <c r="O84" s="292">
        <v>380.59258849861635</v>
      </c>
      <c r="P84" s="292">
        <v>350.44693931419602</v>
      </c>
      <c r="Q84" s="466">
        <v>209.02070083956119</v>
      </c>
      <c r="R84" s="513">
        <v>205.88959771969917</v>
      </c>
      <c r="S84" s="453" t="s">
        <v>280</v>
      </c>
      <c r="T84" s="454"/>
      <c r="U84" s="763" t="s">
        <v>279</v>
      </c>
      <c r="V84" s="764" t="s">
        <v>279</v>
      </c>
      <c r="W84" s="187"/>
    </row>
    <row r="85" spans="1:23" s="19" customFormat="1" ht="14.25" customHeight="1">
      <c r="A85" s="58" t="str">
        <f>Parameters!R83</f>
        <v>R93</v>
      </c>
      <c r="B85" s="290" t="s">
        <v>281</v>
      </c>
      <c r="C85" s="290"/>
      <c r="D85" s="753" t="s">
        <v>605</v>
      </c>
      <c r="E85" s="753"/>
      <c r="F85" s="287">
        <v>246.39522561046721</v>
      </c>
      <c r="G85" s="465">
        <v>261.49639019606258</v>
      </c>
      <c r="H85" s="286">
        <v>281.27571268008899</v>
      </c>
      <c r="I85" s="287">
        <v>269.16585568755011</v>
      </c>
      <c r="J85" s="287">
        <v>247.52566189537899</v>
      </c>
      <c r="K85" s="287">
        <v>235.04843635258214</v>
      </c>
      <c r="L85" s="287">
        <v>216.74686859437989</v>
      </c>
      <c r="M85" s="287">
        <v>213.44002761178891</v>
      </c>
      <c r="N85" s="286">
        <v>230.99157211710911</v>
      </c>
      <c r="O85" s="287">
        <v>247.3056144281141</v>
      </c>
      <c r="P85" s="287">
        <v>232.55204458171823</v>
      </c>
      <c r="Q85" s="465">
        <v>110.34977328783287</v>
      </c>
      <c r="R85" s="512">
        <v>100.18576607211699</v>
      </c>
      <c r="S85" s="453" t="s">
        <v>281</v>
      </c>
      <c r="T85" s="454"/>
      <c r="U85" s="763" t="s">
        <v>282</v>
      </c>
      <c r="V85" s="764" t="s">
        <v>282</v>
      </c>
      <c r="W85" s="187"/>
    </row>
    <row r="86" spans="1:23" s="19" customFormat="1" ht="20.25" customHeight="1">
      <c r="A86" s="59" t="str">
        <f>Parameters!R84</f>
        <v>S</v>
      </c>
      <c r="B86" s="293" t="s">
        <v>89</v>
      </c>
      <c r="C86" s="293"/>
      <c r="D86" s="752" t="s">
        <v>606</v>
      </c>
      <c r="E86" s="752"/>
      <c r="F86" s="292">
        <v>844.39793091777869</v>
      </c>
      <c r="G86" s="466">
        <v>921.9928663388082</v>
      </c>
      <c r="H86" s="291">
        <v>994.13930644723871</v>
      </c>
      <c r="I86" s="292">
        <v>948.50098873456341</v>
      </c>
      <c r="J86" s="292">
        <v>917.58020652868993</v>
      </c>
      <c r="K86" s="292">
        <v>945.688177144664</v>
      </c>
      <c r="L86" s="292">
        <v>851.9174028180754</v>
      </c>
      <c r="M86" s="292">
        <v>850.98952637478578</v>
      </c>
      <c r="N86" s="291">
        <v>925.01266424077096</v>
      </c>
      <c r="O86" s="292">
        <v>964.45160155275926</v>
      </c>
      <c r="P86" s="292">
        <v>891.75021446645974</v>
      </c>
      <c r="Q86" s="466">
        <v>570.84020365002539</v>
      </c>
      <c r="R86" s="513">
        <v>560.83724132485588</v>
      </c>
      <c r="S86" s="455" t="s">
        <v>89</v>
      </c>
      <c r="T86" s="456"/>
      <c r="U86" s="761" t="s">
        <v>90</v>
      </c>
      <c r="V86" s="762" t="s">
        <v>90</v>
      </c>
      <c r="W86" s="187"/>
    </row>
    <row r="87" spans="1:23" s="18" customFormat="1" ht="14.25" customHeight="1">
      <c r="A87" s="58" t="str">
        <f>Parameters!R85</f>
        <v>S94</v>
      </c>
      <c r="B87" s="290" t="s">
        <v>283</v>
      </c>
      <c r="C87" s="290"/>
      <c r="D87" s="753" t="s">
        <v>607</v>
      </c>
      <c r="E87" s="753"/>
      <c r="F87" s="292">
        <v>324.12474568071002</v>
      </c>
      <c r="G87" s="466">
        <v>349.41239037337687</v>
      </c>
      <c r="H87" s="291">
        <v>376.60446798096126</v>
      </c>
      <c r="I87" s="292">
        <v>357.86562735569663</v>
      </c>
      <c r="J87" s="292">
        <v>344.16965455512997</v>
      </c>
      <c r="K87" s="292">
        <v>412.08631036933946</v>
      </c>
      <c r="L87" s="292">
        <v>368.51452501448819</v>
      </c>
      <c r="M87" s="292">
        <v>356.34460379460774</v>
      </c>
      <c r="N87" s="291">
        <v>394.67926904097976</v>
      </c>
      <c r="O87" s="292">
        <v>395.82643912179049</v>
      </c>
      <c r="P87" s="292">
        <v>362.08627446022984</v>
      </c>
      <c r="Q87" s="466">
        <v>177.39388294232617</v>
      </c>
      <c r="R87" s="513">
        <v>166.88307629175517</v>
      </c>
      <c r="S87" s="453" t="s">
        <v>283</v>
      </c>
      <c r="T87" s="454"/>
      <c r="U87" s="763" t="s">
        <v>284</v>
      </c>
      <c r="V87" s="764" t="s">
        <v>284</v>
      </c>
      <c r="W87" s="186"/>
    </row>
    <row r="88" spans="1:23" s="18" customFormat="1" ht="14.25" customHeight="1">
      <c r="A88" s="58" t="str">
        <f>Parameters!R86</f>
        <v>S95</v>
      </c>
      <c r="B88" s="290" t="s">
        <v>286</v>
      </c>
      <c r="C88" s="290"/>
      <c r="D88" s="753" t="s">
        <v>608</v>
      </c>
      <c r="E88" s="753"/>
      <c r="F88" s="292">
        <v>109.64945597151154</v>
      </c>
      <c r="G88" s="466">
        <v>117.4596211233096</v>
      </c>
      <c r="H88" s="291">
        <v>115.68637759632786</v>
      </c>
      <c r="I88" s="292">
        <v>111.21073336544013</v>
      </c>
      <c r="J88" s="292">
        <v>109.39347421030227</v>
      </c>
      <c r="K88" s="292">
        <v>103.77525863386774</v>
      </c>
      <c r="L88" s="292">
        <v>92.799496202200871</v>
      </c>
      <c r="M88" s="292">
        <v>94.007762883421663</v>
      </c>
      <c r="N88" s="291">
        <v>99.476699068507031</v>
      </c>
      <c r="O88" s="292">
        <v>104.13143477482129</v>
      </c>
      <c r="P88" s="292">
        <v>89.252604178151842</v>
      </c>
      <c r="Q88" s="466">
        <v>79.904500066343473</v>
      </c>
      <c r="R88" s="513">
        <v>81.431799793286686</v>
      </c>
      <c r="S88" s="453" t="s">
        <v>286</v>
      </c>
      <c r="T88" s="454"/>
      <c r="U88" s="763" t="s">
        <v>285</v>
      </c>
      <c r="V88" s="764" t="s">
        <v>285</v>
      </c>
      <c r="W88" s="186"/>
    </row>
    <row r="89" spans="1:23" s="18" customFormat="1" ht="14.25" customHeight="1">
      <c r="A89" s="58" t="str">
        <f>Parameters!R87</f>
        <v>S96</v>
      </c>
      <c r="B89" s="290" t="s">
        <v>287</v>
      </c>
      <c r="C89" s="290"/>
      <c r="D89" s="753" t="s">
        <v>609</v>
      </c>
      <c r="E89" s="753"/>
      <c r="F89" s="287">
        <v>410.62372926555719</v>
      </c>
      <c r="G89" s="465">
        <v>455.12085484212184</v>
      </c>
      <c r="H89" s="286">
        <v>501.84846086994952</v>
      </c>
      <c r="I89" s="287">
        <v>479.42462801342646</v>
      </c>
      <c r="J89" s="287">
        <v>464.01707776325782</v>
      </c>
      <c r="K89" s="287">
        <v>429.82660814145675</v>
      </c>
      <c r="L89" s="287">
        <v>390.60338160138633</v>
      </c>
      <c r="M89" s="287">
        <v>400.6371596967565</v>
      </c>
      <c r="N89" s="286">
        <v>430.8566961312842</v>
      </c>
      <c r="O89" s="287">
        <v>464.49372765614754</v>
      </c>
      <c r="P89" s="287">
        <v>440.41133582807828</v>
      </c>
      <c r="Q89" s="465">
        <v>313.5418206413558</v>
      </c>
      <c r="R89" s="512">
        <v>312.52236523981412</v>
      </c>
      <c r="S89" s="453" t="s">
        <v>287</v>
      </c>
      <c r="T89" s="454"/>
      <c r="U89" s="763" t="s">
        <v>288</v>
      </c>
      <c r="V89" s="764" t="s">
        <v>288</v>
      </c>
      <c r="W89" s="186"/>
    </row>
    <row r="90" spans="1:23" s="18" customFormat="1" ht="45" customHeight="1">
      <c r="A90" s="59" t="str">
        <f>Parameters!R88</f>
        <v>T</v>
      </c>
      <c r="B90" s="293" t="s">
        <v>290</v>
      </c>
      <c r="C90" s="293"/>
      <c r="D90" s="752" t="s">
        <v>610</v>
      </c>
      <c r="E90" s="752"/>
      <c r="F90" s="287">
        <v>0</v>
      </c>
      <c r="G90" s="465">
        <v>0</v>
      </c>
      <c r="H90" s="286">
        <v>0</v>
      </c>
      <c r="I90" s="287">
        <v>0</v>
      </c>
      <c r="J90" s="287">
        <v>0</v>
      </c>
      <c r="K90" s="287">
        <v>0</v>
      </c>
      <c r="L90" s="287">
        <v>0</v>
      </c>
      <c r="M90" s="287">
        <v>0</v>
      </c>
      <c r="N90" s="287">
        <v>0</v>
      </c>
      <c r="O90" s="287">
        <v>0</v>
      </c>
      <c r="P90" s="287">
        <v>0</v>
      </c>
      <c r="Q90" s="465">
        <v>0</v>
      </c>
      <c r="R90" s="512">
        <v>0</v>
      </c>
      <c r="S90" s="455" t="s">
        <v>290</v>
      </c>
      <c r="T90" s="456"/>
      <c r="U90" s="761" t="s">
        <v>289</v>
      </c>
      <c r="V90" s="762" t="s">
        <v>289</v>
      </c>
      <c r="W90" s="186"/>
    </row>
    <row r="91" spans="1:23" s="18" customFormat="1" ht="20.25" customHeight="1" thickBot="1">
      <c r="A91" s="59" t="str">
        <f>Parameters!R89</f>
        <v>U</v>
      </c>
      <c r="B91" s="439" t="s">
        <v>291</v>
      </c>
      <c r="C91" s="439"/>
      <c r="D91" s="863" t="s">
        <v>611</v>
      </c>
      <c r="E91" s="863"/>
      <c r="F91" s="496">
        <v>0</v>
      </c>
      <c r="G91" s="299">
        <v>0</v>
      </c>
      <c r="H91" s="299">
        <v>0</v>
      </c>
      <c r="I91" s="299">
        <v>0</v>
      </c>
      <c r="J91" s="299">
        <v>0</v>
      </c>
      <c r="K91" s="299">
        <v>0</v>
      </c>
      <c r="L91" s="299">
        <v>0</v>
      </c>
      <c r="M91" s="299">
        <v>0</v>
      </c>
      <c r="N91" s="298">
        <v>0</v>
      </c>
      <c r="O91" s="299">
        <v>0</v>
      </c>
      <c r="P91" s="299">
        <v>0</v>
      </c>
      <c r="Q91" s="306">
        <v>0</v>
      </c>
      <c r="R91" s="470">
        <v>0</v>
      </c>
      <c r="S91" s="471" t="s">
        <v>291</v>
      </c>
      <c r="T91" s="472"/>
      <c r="U91" s="770" t="s">
        <v>292</v>
      </c>
      <c r="V91" s="771" t="s">
        <v>292</v>
      </c>
      <c r="W91" s="186"/>
    </row>
    <row r="92" spans="1:23" ht="45" customHeight="1">
      <c r="A92" s="68" t="str">
        <f>Parameters!R90</f>
        <v>HH</v>
      </c>
      <c r="B92" s="864" t="s">
        <v>705</v>
      </c>
      <c r="C92" s="864"/>
      <c r="D92" s="864"/>
      <c r="E92" s="865"/>
      <c r="F92" s="301">
        <v>252759.59036539315</v>
      </c>
      <c r="G92" s="468">
        <v>252603.08920983347</v>
      </c>
      <c r="H92" s="300">
        <v>283554.54877064086</v>
      </c>
      <c r="I92" s="301">
        <v>257524.83306859806</v>
      </c>
      <c r="J92" s="301">
        <v>265736.26095965231</v>
      </c>
      <c r="K92" s="301">
        <v>256849.24819223364</v>
      </c>
      <c r="L92" s="301">
        <v>232780.21598246141</v>
      </c>
      <c r="M92" s="301">
        <v>231359.25690986664</v>
      </c>
      <c r="N92" s="300">
        <v>242133.60468111298</v>
      </c>
      <c r="O92" s="301">
        <v>234435.5274344233</v>
      </c>
      <c r="P92" s="301">
        <v>219686.95662314349</v>
      </c>
      <c r="Q92" s="468">
        <v>185609.06508607886</v>
      </c>
      <c r="R92" s="623">
        <v>187777.76961386733</v>
      </c>
      <c r="S92" s="866" t="s">
        <v>706</v>
      </c>
      <c r="T92" s="773"/>
      <c r="U92" s="773"/>
      <c r="V92" s="774"/>
      <c r="W92" s="26"/>
    </row>
    <row r="93" spans="1:23" ht="13.8">
      <c r="A93" s="68" t="str">
        <f>Parameters!R91</f>
        <v>HH_TRA</v>
      </c>
      <c r="B93" s="440"/>
      <c r="C93" s="441"/>
      <c r="D93" s="765" t="s">
        <v>126</v>
      </c>
      <c r="E93" s="765"/>
      <c r="F93" s="301">
        <v>2544.6309260942894</v>
      </c>
      <c r="G93" s="468">
        <v>2833.5262159588306</v>
      </c>
      <c r="H93" s="300">
        <v>3180.5059056048449</v>
      </c>
      <c r="I93" s="301">
        <v>3227.4822412291578</v>
      </c>
      <c r="J93" s="301">
        <v>3148.5598235550642</v>
      </c>
      <c r="K93" s="301">
        <v>2811.671171704184</v>
      </c>
      <c r="L93" s="301">
        <v>2848.642474689354</v>
      </c>
      <c r="M93" s="301">
        <v>3202.3764540966154</v>
      </c>
      <c r="N93" s="300">
        <v>4148.1373766920469</v>
      </c>
      <c r="O93" s="301">
        <v>5145.7245109298956</v>
      </c>
      <c r="P93" s="301">
        <v>5084.9293964084154</v>
      </c>
      <c r="Q93" s="468">
        <v>4563.5423826826554</v>
      </c>
      <c r="R93" s="623">
        <v>3862.7966847434509</v>
      </c>
      <c r="S93" s="460"/>
      <c r="T93" s="317"/>
      <c r="U93" s="775" t="s">
        <v>126</v>
      </c>
      <c r="V93" s="776"/>
      <c r="W93" s="26"/>
    </row>
    <row r="94" spans="1:23" ht="13.8">
      <c r="A94" s="62" t="str">
        <f>Parameters!R92</f>
        <v>HH_HEAT</v>
      </c>
      <c r="B94" s="440"/>
      <c r="C94" s="441"/>
      <c r="D94" s="765" t="s">
        <v>674</v>
      </c>
      <c r="E94" s="765"/>
      <c r="F94" s="301">
        <v>248061.08522105651</v>
      </c>
      <c r="G94" s="301">
        <v>247966.6377596251</v>
      </c>
      <c r="H94" s="300">
        <v>278495.64265659172</v>
      </c>
      <c r="I94" s="301">
        <v>252429.10324362243</v>
      </c>
      <c r="J94" s="301">
        <v>260789.26933051777</v>
      </c>
      <c r="K94" s="301">
        <v>252422.84986110832</v>
      </c>
      <c r="L94" s="301">
        <v>228564.46649185559</v>
      </c>
      <c r="M94" s="301">
        <v>226634.74601634411</v>
      </c>
      <c r="N94" s="300">
        <v>236515.48726268086</v>
      </c>
      <c r="O94" s="301">
        <v>228223.16867528911</v>
      </c>
      <c r="P94" s="301">
        <v>213401.94659872379</v>
      </c>
      <c r="Q94" s="468">
        <v>179724.43717230714</v>
      </c>
      <c r="R94" s="623">
        <v>183010.54429932457</v>
      </c>
      <c r="S94" s="460"/>
      <c r="T94" s="317"/>
      <c r="U94" s="775" t="s">
        <v>392</v>
      </c>
      <c r="V94" s="776"/>
      <c r="W94" s="26"/>
    </row>
    <row r="95" spans="1:23" ht="15" customHeight="1" thickBot="1">
      <c r="A95" s="62" t="str">
        <f>Parameters!R93</f>
        <v>HH_OTH</v>
      </c>
      <c r="B95" s="442"/>
      <c r="C95" s="443"/>
      <c r="D95" s="767" t="s">
        <v>675</v>
      </c>
      <c r="E95" s="767"/>
      <c r="F95" s="299">
        <v>2153.8742182423202</v>
      </c>
      <c r="G95" s="299">
        <v>1802.9252342495599</v>
      </c>
      <c r="H95" s="299">
        <v>1878.40020844432</v>
      </c>
      <c r="I95" s="299">
        <v>1868.2475837465199</v>
      </c>
      <c r="J95" s="299">
        <v>1798.4318055795202</v>
      </c>
      <c r="K95" s="299">
        <v>1614.72715942116</v>
      </c>
      <c r="L95" s="299">
        <v>1367.1070159164799</v>
      </c>
      <c r="M95" s="299">
        <v>1522.1344394259199</v>
      </c>
      <c r="N95" s="299">
        <v>1469.9800417400797</v>
      </c>
      <c r="O95" s="299">
        <v>1066.6342482043201</v>
      </c>
      <c r="P95" s="299">
        <v>1200.0806280112802</v>
      </c>
      <c r="Q95" s="306">
        <v>1321.0855310890399</v>
      </c>
      <c r="R95" s="470">
        <v>904.42862979931999</v>
      </c>
      <c r="S95" s="461"/>
      <c r="T95" s="318"/>
      <c r="U95" s="777" t="s">
        <v>127</v>
      </c>
      <c r="V95" s="778"/>
      <c r="W95" s="26"/>
    </row>
    <row r="96" spans="1:23" s="26" customFormat="1">
      <c r="A96" s="52"/>
      <c r="F96" s="189"/>
      <c r="P96" s="227"/>
      <c r="Q96" s="227"/>
      <c r="R96" s="227"/>
    </row>
    <row r="97" spans="1:18" s="26" customFormat="1">
      <c r="A97" s="52"/>
      <c r="P97" s="227"/>
      <c r="Q97" s="227"/>
      <c r="R97" s="227"/>
    </row>
    <row r="98" spans="1:18" s="26" customFormat="1">
      <c r="A98" s="52"/>
      <c r="P98" s="227"/>
      <c r="Q98" s="227"/>
      <c r="R98" s="227"/>
    </row>
    <row r="99" spans="1:18" s="26" customFormat="1">
      <c r="A99" s="52"/>
      <c r="P99" s="227"/>
      <c r="Q99" s="227"/>
      <c r="R99" s="227"/>
    </row>
    <row r="100" spans="1:18" s="26" customFormat="1">
      <c r="A100" s="52"/>
      <c r="P100" s="227"/>
      <c r="Q100" s="227"/>
      <c r="R100" s="227"/>
    </row>
    <row r="101" spans="1:18" s="26" customFormat="1">
      <c r="A101" s="52"/>
      <c r="P101" s="227"/>
      <c r="Q101" s="227"/>
      <c r="R101" s="227"/>
    </row>
    <row r="102" spans="1:18" s="26" customFormat="1">
      <c r="A102" s="52"/>
      <c r="P102" s="227"/>
      <c r="Q102" s="227"/>
      <c r="R102" s="227"/>
    </row>
    <row r="103" spans="1:18" s="26" customFormat="1">
      <c r="A103" s="52"/>
      <c r="P103" s="227"/>
      <c r="Q103" s="227"/>
      <c r="R103" s="227"/>
    </row>
    <row r="104" spans="1:18" s="26" customFormat="1">
      <c r="A104" s="52"/>
      <c r="P104" s="227"/>
      <c r="Q104" s="227"/>
      <c r="R104" s="227"/>
    </row>
    <row r="105" spans="1:18" s="26" customFormat="1">
      <c r="A105" s="52"/>
      <c r="P105" s="227"/>
      <c r="Q105" s="227"/>
      <c r="R105" s="227"/>
    </row>
    <row r="106" spans="1:18" s="26" customFormat="1">
      <c r="A106" s="52"/>
      <c r="P106" s="227"/>
      <c r="Q106" s="227"/>
      <c r="R106" s="227"/>
    </row>
    <row r="107" spans="1:18" s="26" customFormat="1">
      <c r="A107" s="52"/>
      <c r="P107" s="227"/>
      <c r="Q107" s="227"/>
      <c r="R107" s="227"/>
    </row>
    <row r="108" spans="1:18" s="26" customFormat="1">
      <c r="A108" s="52"/>
      <c r="F108" s="13"/>
      <c r="G108" s="13"/>
      <c r="H108" s="13"/>
      <c r="I108" s="13"/>
      <c r="J108" s="13"/>
      <c r="K108" s="13"/>
      <c r="L108" s="13"/>
      <c r="M108" s="13"/>
      <c r="N108" s="13"/>
      <c r="O108" s="13"/>
      <c r="P108" s="226"/>
      <c r="Q108" s="226"/>
      <c r="R108" s="226"/>
    </row>
    <row r="109" spans="1:18" s="26" customFormat="1">
      <c r="A109" s="52"/>
      <c r="F109" s="13"/>
      <c r="G109" s="13"/>
      <c r="H109" s="13"/>
      <c r="I109" s="13"/>
      <c r="J109" s="13"/>
      <c r="K109" s="13"/>
      <c r="L109" s="13"/>
      <c r="M109" s="13"/>
      <c r="N109" s="13"/>
      <c r="O109" s="13"/>
      <c r="P109" s="226"/>
      <c r="Q109" s="226"/>
      <c r="R109" s="226"/>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4" xr:uid="{00000000-0002-0000-0E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MODEL25"/>
  <dimension ref="A2:AL109"/>
  <sheetViews>
    <sheetView showGridLines="0" showOutlineSymbols="0" zoomScale="75" zoomScaleNormal="75" zoomScaleSheetLayoutView="82"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2.109375" style="13" customWidth="1" collapsed="1"/>
    <col min="3" max="3" width="2.6640625" style="13" customWidth="1"/>
    <col min="4" max="4" width="10" style="13" customWidth="1"/>
    <col min="5" max="5" width="57" style="13" customWidth="1"/>
    <col min="6" max="15" width="14.6640625" style="13" customWidth="1"/>
    <col min="16" max="18" width="14.6640625" style="226"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2" spans="1:23" ht="20.25" customHeight="1">
      <c r="B2" s="259" t="s">
        <v>700</v>
      </c>
      <c r="C2" s="260"/>
      <c r="D2" s="260"/>
      <c r="E2" s="260"/>
      <c r="F2" s="261"/>
      <c r="G2" s="261"/>
      <c r="H2" s="261"/>
      <c r="I2" s="261"/>
      <c r="J2" s="261"/>
      <c r="K2" s="261"/>
      <c r="L2" s="261"/>
      <c r="M2" s="261"/>
      <c r="N2" s="261"/>
      <c r="O2" s="261"/>
      <c r="P2" s="482"/>
      <c r="Q2" s="482"/>
      <c r="R2" s="482"/>
      <c r="S2" s="263"/>
      <c r="T2" s="263"/>
      <c r="U2" s="425"/>
      <c r="V2" s="265"/>
      <c r="W2" s="69"/>
    </row>
    <row r="3" spans="1:23" ht="27.75" customHeight="1" thickBot="1">
      <c r="A3" s="53" t="s">
        <v>555</v>
      </c>
      <c r="B3" s="307" t="s">
        <v>701</v>
      </c>
      <c r="C3" s="266"/>
      <c r="D3" s="266"/>
      <c r="E3" s="266"/>
      <c r="F3" s="267"/>
      <c r="G3" s="267"/>
      <c r="H3" s="267"/>
      <c r="I3" s="267"/>
      <c r="J3" s="267"/>
      <c r="K3" s="267"/>
      <c r="L3" s="267"/>
      <c r="M3" s="267"/>
      <c r="N3" s="267"/>
      <c r="O3" s="267"/>
      <c r="P3" s="486"/>
      <c r="Q3" s="634"/>
      <c r="R3" s="634"/>
      <c r="S3" s="429"/>
      <c r="T3" s="429"/>
      <c r="U3" s="430"/>
      <c r="V3" s="430"/>
    </row>
    <row r="4" spans="1:23" ht="30" customHeight="1">
      <c r="A4" s="54" t="s">
        <v>120</v>
      </c>
      <c r="B4" s="854" t="s">
        <v>666</v>
      </c>
      <c r="C4" s="854"/>
      <c r="D4" s="854"/>
      <c r="E4" s="855"/>
      <c r="F4" s="271">
        <v>2008</v>
      </c>
      <c r="G4" s="271">
        <v>2009</v>
      </c>
      <c r="H4" s="271">
        <v>2010</v>
      </c>
      <c r="I4" s="272">
        <v>2011</v>
      </c>
      <c r="J4" s="273">
        <v>2012</v>
      </c>
      <c r="K4" s="273">
        <v>2013</v>
      </c>
      <c r="L4" s="273">
        <v>2014</v>
      </c>
      <c r="M4" s="273">
        <v>2015</v>
      </c>
      <c r="N4" s="274">
        <v>2016</v>
      </c>
      <c r="O4" s="505">
        <v>2017</v>
      </c>
      <c r="P4" s="505">
        <v>2018</v>
      </c>
      <c r="Q4" s="505">
        <v>2019</v>
      </c>
      <c r="R4" s="431">
        <v>2020</v>
      </c>
      <c r="S4" s="856" t="s">
        <v>667</v>
      </c>
      <c r="T4" s="857"/>
      <c r="U4" s="857"/>
      <c r="V4" s="858"/>
    </row>
    <row r="5" spans="1:23" ht="18" customHeight="1">
      <c r="A5" s="54"/>
      <c r="B5" s="276"/>
      <c r="C5" s="276"/>
      <c r="D5" s="276"/>
      <c r="E5" s="276"/>
      <c r="F5" s="867" t="s">
        <v>672</v>
      </c>
      <c r="G5" s="867"/>
      <c r="H5" s="867"/>
      <c r="I5" s="867"/>
      <c r="J5" s="867"/>
      <c r="K5" s="867"/>
      <c r="L5" s="867"/>
      <c r="M5" s="867"/>
      <c r="N5" s="484"/>
      <c r="O5" s="490"/>
      <c r="P5" s="490"/>
      <c r="Q5" s="490"/>
      <c r="R5" s="490"/>
      <c r="S5" s="445"/>
      <c r="T5" s="446"/>
      <c r="U5" s="446"/>
      <c r="V5" s="447"/>
    </row>
    <row r="6" spans="1:23" s="19" customFormat="1" ht="20.25" customHeight="1">
      <c r="A6" s="184"/>
      <c r="B6" s="281"/>
      <c r="C6" s="281"/>
      <c r="D6" s="281"/>
      <c r="E6" s="281"/>
      <c r="F6" s="868" t="s">
        <v>673</v>
      </c>
      <c r="G6" s="868"/>
      <c r="H6" s="868"/>
      <c r="I6" s="868"/>
      <c r="J6" s="868"/>
      <c r="K6" s="868"/>
      <c r="L6" s="868"/>
      <c r="M6" s="868"/>
      <c r="N6" s="485"/>
      <c r="O6" s="282"/>
      <c r="P6" s="282"/>
      <c r="Q6" s="282"/>
      <c r="R6" s="282"/>
      <c r="S6" s="448"/>
      <c r="T6" s="449"/>
      <c r="U6" s="449"/>
      <c r="V6" s="450"/>
    </row>
    <row r="7" spans="1:23" s="17" customFormat="1" ht="20.100000000000001" customHeight="1">
      <c r="A7" s="55" t="str">
        <f>Parameters!R4</f>
        <v>TOTAL</v>
      </c>
      <c r="B7" s="750" t="s">
        <v>22</v>
      </c>
      <c r="C7" s="751"/>
      <c r="D7" s="752" t="s">
        <v>668</v>
      </c>
      <c r="E7" s="752"/>
      <c r="F7" s="465">
        <v>116875.44444832836</v>
      </c>
      <c r="G7" s="287">
        <v>113623.85398971419</v>
      </c>
      <c r="H7" s="465">
        <v>119968.31992571289</v>
      </c>
      <c r="I7" s="287">
        <v>117621.43727497177</v>
      </c>
      <c r="J7" s="465">
        <v>112958.84744671349</v>
      </c>
      <c r="K7" s="287">
        <v>109538.38289006412</v>
      </c>
      <c r="L7" s="465">
        <v>104101.10792861899</v>
      </c>
      <c r="M7" s="287">
        <v>101870.37507936853</v>
      </c>
      <c r="N7" s="498">
        <v>104262.0846716685</v>
      </c>
      <c r="O7" s="287">
        <v>104753.69233513928</v>
      </c>
      <c r="P7" s="287">
        <v>99759.929167393217</v>
      </c>
      <c r="Q7" s="465">
        <v>92107.263203384413</v>
      </c>
      <c r="R7" s="512">
        <v>89260.39413996537</v>
      </c>
      <c r="S7" s="861" t="s">
        <v>22</v>
      </c>
      <c r="T7" s="862"/>
      <c r="U7" s="759" t="s">
        <v>339</v>
      </c>
      <c r="V7" s="760"/>
      <c r="W7" s="185"/>
    </row>
    <row r="8" spans="1:23" s="17" customFormat="1" ht="20.25" customHeight="1">
      <c r="A8" s="56" t="str">
        <f>Parameters!R5</f>
        <v>A</v>
      </c>
      <c r="B8" s="288" t="s">
        <v>51</v>
      </c>
      <c r="C8" s="289"/>
      <c r="D8" s="752" t="s">
        <v>612</v>
      </c>
      <c r="E8" s="752"/>
      <c r="F8" s="465">
        <v>51831.853827773666</v>
      </c>
      <c r="G8" s="287">
        <v>50761.715942607785</v>
      </c>
      <c r="H8" s="465">
        <v>54514.340695454368</v>
      </c>
      <c r="I8" s="287">
        <v>52124.935383780401</v>
      </c>
      <c r="J8" s="465">
        <v>50999.194461095423</v>
      </c>
      <c r="K8" s="287">
        <v>49511.127119071258</v>
      </c>
      <c r="L8" s="465">
        <v>46746.199969409688</v>
      </c>
      <c r="M8" s="287">
        <v>44624.51324857225</v>
      </c>
      <c r="N8" s="498">
        <v>46719.061759639473</v>
      </c>
      <c r="O8" s="287">
        <v>45664.077250823211</v>
      </c>
      <c r="P8" s="287">
        <v>43319.396026387629</v>
      </c>
      <c r="Q8" s="465">
        <v>37143.882814538592</v>
      </c>
      <c r="R8" s="512">
        <v>36810.542812812506</v>
      </c>
      <c r="S8" s="451" t="s">
        <v>51</v>
      </c>
      <c r="T8" s="452"/>
      <c r="U8" s="761" t="s">
        <v>50</v>
      </c>
      <c r="V8" s="762" t="s">
        <v>50</v>
      </c>
      <c r="W8" s="185"/>
    </row>
    <row r="9" spans="1:23" s="18" customFormat="1" ht="15" customHeight="1">
      <c r="A9" s="57" t="str">
        <f>Parameters!R6</f>
        <v>A01</v>
      </c>
      <c r="B9" s="290" t="s">
        <v>121</v>
      </c>
      <c r="C9" s="290"/>
      <c r="D9" s="753" t="s">
        <v>704</v>
      </c>
      <c r="E9" s="753"/>
      <c r="F9" s="466">
        <v>50509.602103127945</v>
      </c>
      <c r="G9" s="292">
        <v>49400.706422586198</v>
      </c>
      <c r="H9" s="466">
        <v>53281.404803902806</v>
      </c>
      <c r="I9" s="292">
        <v>50906.261796244195</v>
      </c>
      <c r="J9" s="466">
        <v>49796.342749998497</v>
      </c>
      <c r="K9" s="292">
        <v>48327.891563039906</v>
      </c>
      <c r="L9" s="466">
        <v>45623.520223681669</v>
      </c>
      <c r="M9" s="292">
        <v>43537.514954764578</v>
      </c>
      <c r="N9" s="499">
        <v>45517.756298000648</v>
      </c>
      <c r="O9" s="292">
        <v>44367.367911824855</v>
      </c>
      <c r="P9" s="292">
        <v>42154.422298281032</v>
      </c>
      <c r="Q9" s="466">
        <v>36192.662405917094</v>
      </c>
      <c r="R9" s="513">
        <v>35909.183063174976</v>
      </c>
      <c r="S9" s="453" t="s">
        <v>121</v>
      </c>
      <c r="T9" s="454"/>
      <c r="U9" s="763" t="s">
        <v>21</v>
      </c>
      <c r="V9" s="764" t="s">
        <v>21</v>
      </c>
      <c r="W9" s="186"/>
    </row>
    <row r="10" spans="1:23" s="19" customFormat="1" ht="15" customHeight="1">
      <c r="A10" s="57" t="str">
        <f>Parameters!R7</f>
        <v>A02</v>
      </c>
      <c r="B10" s="290" t="s">
        <v>122</v>
      </c>
      <c r="C10" s="290"/>
      <c r="D10" s="753" t="s">
        <v>613</v>
      </c>
      <c r="E10" s="753"/>
      <c r="F10" s="466">
        <v>1076.2284935700629</v>
      </c>
      <c r="G10" s="292">
        <v>1061.9136612815137</v>
      </c>
      <c r="H10" s="466">
        <v>986.47797253278077</v>
      </c>
      <c r="I10" s="292">
        <v>965.68494443126167</v>
      </c>
      <c r="J10" s="466">
        <v>954.89024909260343</v>
      </c>
      <c r="K10" s="292">
        <v>930.76473060387082</v>
      </c>
      <c r="L10" s="466">
        <v>882.52425897171918</v>
      </c>
      <c r="M10" s="292">
        <v>848.21963156568393</v>
      </c>
      <c r="N10" s="499">
        <v>942.78257380088826</v>
      </c>
      <c r="O10" s="292">
        <v>1024.5837726431955</v>
      </c>
      <c r="P10" s="292">
        <v>904.10095364125118</v>
      </c>
      <c r="Q10" s="466">
        <v>738.90833928576251</v>
      </c>
      <c r="R10" s="513">
        <v>699.32765849144391</v>
      </c>
      <c r="S10" s="453" t="s">
        <v>122</v>
      </c>
      <c r="T10" s="454"/>
      <c r="U10" s="763" t="s">
        <v>10</v>
      </c>
      <c r="V10" s="764" t="s">
        <v>10</v>
      </c>
      <c r="W10" s="187"/>
    </row>
    <row r="11" spans="1:23" s="19" customFormat="1" ht="15" customHeight="1">
      <c r="A11" s="58" t="str">
        <f>Parameters!R8</f>
        <v>A03</v>
      </c>
      <c r="B11" s="290" t="s">
        <v>11</v>
      </c>
      <c r="C11" s="290"/>
      <c r="D11" s="753" t="s">
        <v>614</v>
      </c>
      <c r="E11" s="753"/>
      <c r="F11" s="466">
        <v>246.02323107565394</v>
      </c>
      <c r="G11" s="292">
        <v>299.09585874007701</v>
      </c>
      <c r="H11" s="466">
        <v>246.45791901877624</v>
      </c>
      <c r="I11" s="292">
        <v>252.98864310494639</v>
      </c>
      <c r="J11" s="466">
        <v>247.96146200432224</v>
      </c>
      <c r="K11" s="292">
        <v>252.47082542747867</v>
      </c>
      <c r="L11" s="466">
        <v>240.15548675630166</v>
      </c>
      <c r="M11" s="292">
        <v>238.77866224198777</v>
      </c>
      <c r="N11" s="499">
        <v>258.52288783793159</v>
      </c>
      <c r="O11" s="292">
        <v>272.12556635516427</v>
      </c>
      <c r="P11" s="292">
        <v>260.87277446534364</v>
      </c>
      <c r="Q11" s="466">
        <v>212.31206933573444</v>
      </c>
      <c r="R11" s="513">
        <v>202.03209114608589</v>
      </c>
      <c r="S11" s="453" t="s">
        <v>11</v>
      </c>
      <c r="T11" s="454"/>
      <c r="U11" s="763" t="s">
        <v>12</v>
      </c>
      <c r="V11" s="764" t="s">
        <v>12</v>
      </c>
      <c r="W11" s="187"/>
    </row>
    <row r="12" spans="1:23" s="18" customFormat="1" ht="20.25" customHeight="1">
      <c r="A12" s="59" t="str">
        <f>Parameters!R9</f>
        <v>B</v>
      </c>
      <c r="B12" s="293" t="s">
        <v>123</v>
      </c>
      <c r="C12" s="293"/>
      <c r="D12" s="752" t="s">
        <v>615</v>
      </c>
      <c r="E12" s="752"/>
      <c r="F12" s="465">
        <v>4373.7744445438293</v>
      </c>
      <c r="G12" s="287">
        <v>3529.8092310570491</v>
      </c>
      <c r="H12" s="465">
        <v>2785.1627172462713</v>
      </c>
      <c r="I12" s="287">
        <v>3210.8993841967513</v>
      </c>
      <c r="J12" s="465">
        <v>2760.5797332589732</v>
      </c>
      <c r="K12" s="287">
        <v>2567.5813206573539</v>
      </c>
      <c r="L12" s="465">
        <v>2516.4372921646445</v>
      </c>
      <c r="M12" s="287">
        <v>2623.3918132600779</v>
      </c>
      <c r="N12" s="498">
        <v>2527.2754421302293</v>
      </c>
      <c r="O12" s="287">
        <v>2532.1948595019262</v>
      </c>
      <c r="P12" s="287">
        <v>2585.5077978044833</v>
      </c>
      <c r="Q12" s="465">
        <v>2602.9694264925333</v>
      </c>
      <c r="R12" s="512">
        <v>2269.2520005891679</v>
      </c>
      <c r="S12" s="455" t="s">
        <v>123</v>
      </c>
      <c r="T12" s="456"/>
      <c r="U12" s="761" t="s">
        <v>124</v>
      </c>
      <c r="V12" s="762" t="s">
        <v>124</v>
      </c>
      <c r="W12" s="186"/>
    </row>
    <row r="13" spans="1:23" s="18" customFormat="1" ht="20.25" customHeight="1">
      <c r="A13" s="59" t="str">
        <f>Parameters!R10</f>
        <v>C</v>
      </c>
      <c r="B13" s="293" t="s">
        <v>52</v>
      </c>
      <c r="C13" s="293"/>
      <c r="D13" s="752" t="s">
        <v>616</v>
      </c>
      <c r="E13" s="752"/>
      <c r="F13" s="465">
        <v>20337.829066613282</v>
      </c>
      <c r="G13" s="287">
        <v>18062.384163770053</v>
      </c>
      <c r="H13" s="465">
        <v>19175.624451922402</v>
      </c>
      <c r="I13" s="287">
        <v>22500.261053944087</v>
      </c>
      <c r="J13" s="465">
        <v>21103.968101265087</v>
      </c>
      <c r="K13" s="287">
        <v>22121.587565053866</v>
      </c>
      <c r="L13" s="465">
        <v>22590.207994667235</v>
      </c>
      <c r="M13" s="287">
        <v>22879.734581736047</v>
      </c>
      <c r="N13" s="498">
        <v>22494.745797820429</v>
      </c>
      <c r="O13" s="287">
        <v>24180.035523040144</v>
      </c>
      <c r="P13" s="287">
        <v>24144.779188096942</v>
      </c>
      <c r="Q13" s="465">
        <v>24590.843968636709</v>
      </c>
      <c r="R13" s="512">
        <v>23366.631480480562</v>
      </c>
      <c r="S13" s="455" t="s">
        <v>52</v>
      </c>
      <c r="T13" s="456"/>
      <c r="U13" s="761" t="s">
        <v>53</v>
      </c>
      <c r="V13" s="762" t="s">
        <v>53</v>
      </c>
      <c r="W13" s="186"/>
    </row>
    <row r="14" spans="1:23" s="18" customFormat="1" ht="25.5" customHeight="1">
      <c r="A14" s="60" t="str">
        <f>Parameters!R11</f>
        <v>C10-C12</v>
      </c>
      <c r="B14" s="437" t="s">
        <v>13</v>
      </c>
      <c r="C14" s="437"/>
      <c r="D14" s="908" t="s">
        <v>669</v>
      </c>
      <c r="E14" s="908"/>
      <c r="F14" s="467">
        <v>2354.2557149933741</v>
      </c>
      <c r="G14" s="296">
        <v>2280.2775389225935</v>
      </c>
      <c r="H14" s="467">
        <v>2257.0218428924077</v>
      </c>
      <c r="I14" s="296">
        <v>2339.9977436114659</v>
      </c>
      <c r="J14" s="467">
        <v>2409.8515794419341</v>
      </c>
      <c r="K14" s="296">
        <v>2223.8449894057467</v>
      </c>
      <c r="L14" s="467">
        <v>2237.7803976714608</v>
      </c>
      <c r="M14" s="296">
        <v>2068.9725365202121</v>
      </c>
      <c r="N14" s="500">
        <v>2157.4134303484097</v>
      </c>
      <c r="O14" s="296">
        <v>2226.3495662926434</v>
      </c>
      <c r="P14" s="296">
        <v>2257.3433516236087</v>
      </c>
      <c r="Q14" s="467">
        <v>2276.5100212292255</v>
      </c>
      <c r="R14" s="622">
        <v>1997.8306544633299</v>
      </c>
      <c r="S14" s="457" t="s">
        <v>13</v>
      </c>
      <c r="T14" s="458"/>
      <c r="U14" s="768" t="s">
        <v>14</v>
      </c>
      <c r="V14" s="769" t="s">
        <v>14</v>
      </c>
      <c r="W14" s="186"/>
    </row>
    <row r="15" spans="1:23" s="18" customFormat="1" ht="25.5" customHeight="1">
      <c r="A15" s="60" t="str">
        <f>Parameters!R12</f>
        <v>C13-C15</v>
      </c>
      <c r="B15" s="437" t="s">
        <v>16</v>
      </c>
      <c r="C15" s="437"/>
      <c r="D15" s="908" t="s">
        <v>617</v>
      </c>
      <c r="E15" s="908"/>
      <c r="F15" s="467">
        <v>113.37800837369785</v>
      </c>
      <c r="G15" s="296">
        <v>70.572963779513415</v>
      </c>
      <c r="H15" s="467">
        <v>79.911335620787312</v>
      </c>
      <c r="I15" s="296">
        <v>56.045068884473231</v>
      </c>
      <c r="J15" s="467">
        <v>48.527015964203976</v>
      </c>
      <c r="K15" s="296">
        <v>42.34392508509999</v>
      </c>
      <c r="L15" s="467">
        <v>46.745865155976738</v>
      </c>
      <c r="M15" s="296">
        <v>41.873873508844234</v>
      </c>
      <c r="N15" s="500">
        <v>40.324032101903285</v>
      </c>
      <c r="O15" s="296">
        <v>42.033806063097117</v>
      </c>
      <c r="P15" s="296">
        <v>44.344375765863575</v>
      </c>
      <c r="Q15" s="467">
        <v>36.62134734252696</v>
      </c>
      <c r="R15" s="622">
        <v>34.862341922374313</v>
      </c>
      <c r="S15" s="457" t="s">
        <v>16</v>
      </c>
      <c r="T15" s="458"/>
      <c r="U15" s="768" t="s">
        <v>15</v>
      </c>
      <c r="V15" s="769" t="s">
        <v>15</v>
      </c>
      <c r="W15" s="186"/>
    </row>
    <row r="16" spans="1:23" s="18" customFormat="1" ht="54.75" customHeight="1">
      <c r="A16" s="60" t="str">
        <f>Parameters!R13</f>
        <v>C16-C18</v>
      </c>
      <c r="B16" s="437" t="s">
        <v>59</v>
      </c>
      <c r="C16" s="437"/>
      <c r="D16" s="908" t="s">
        <v>619</v>
      </c>
      <c r="E16" s="908"/>
      <c r="F16" s="467">
        <v>2437.6896388051077</v>
      </c>
      <c r="G16" s="296">
        <v>2980.5152447865557</v>
      </c>
      <c r="H16" s="467">
        <v>3374.8724653547761</v>
      </c>
      <c r="I16" s="296">
        <v>4558.0897568836117</v>
      </c>
      <c r="J16" s="467">
        <v>3794.7017754101644</v>
      </c>
      <c r="K16" s="296">
        <v>5264.9120151894977</v>
      </c>
      <c r="L16" s="467">
        <v>5330.0569130236572</v>
      </c>
      <c r="M16" s="296">
        <v>5905.1942012020827</v>
      </c>
      <c r="N16" s="500">
        <v>6061.9841016399805</v>
      </c>
      <c r="O16" s="296">
        <v>6942.9221601718946</v>
      </c>
      <c r="P16" s="296">
        <v>6764.3664581963631</v>
      </c>
      <c r="Q16" s="467">
        <v>7996.8357996202521</v>
      </c>
      <c r="R16" s="622">
        <v>8337.8780100341937</v>
      </c>
      <c r="S16" s="457" t="s">
        <v>59</v>
      </c>
      <c r="T16" s="458"/>
      <c r="U16" s="768" t="s">
        <v>58</v>
      </c>
      <c r="V16" s="769" t="s">
        <v>58</v>
      </c>
      <c r="W16" s="186"/>
    </row>
    <row r="17" spans="1:23" s="20" customFormat="1" ht="25.5" customHeight="1">
      <c r="A17" s="58" t="str">
        <f>Parameters!R14</f>
        <v>C16</v>
      </c>
      <c r="B17" s="290" t="s">
        <v>17</v>
      </c>
      <c r="C17" s="436"/>
      <c r="D17" s="753" t="s">
        <v>618</v>
      </c>
      <c r="E17" s="753"/>
      <c r="F17" s="466">
        <v>994.54151202261312</v>
      </c>
      <c r="G17" s="292">
        <v>1196.328181314987</v>
      </c>
      <c r="H17" s="466">
        <v>1112.6218333630984</v>
      </c>
      <c r="I17" s="292">
        <v>1184.699236678882</v>
      </c>
      <c r="J17" s="466">
        <v>1397.7003184509035</v>
      </c>
      <c r="K17" s="292">
        <v>1460.9204922065308</v>
      </c>
      <c r="L17" s="466">
        <v>1558.7489475392567</v>
      </c>
      <c r="M17" s="292">
        <v>2224.1279861464045</v>
      </c>
      <c r="N17" s="499">
        <v>2363.9190115738511</v>
      </c>
      <c r="O17" s="292">
        <v>2724.5434199581568</v>
      </c>
      <c r="P17" s="292">
        <v>2127.3700945984492</v>
      </c>
      <c r="Q17" s="466">
        <v>2929.3506851134566</v>
      </c>
      <c r="R17" s="513">
        <v>2756.8493105339053</v>
      </c>
      <c r="S17" s="453" t="s">
        <v>17</v>
      </c>
      <c r="T17" s="454"/>
      <c r="U17" s="763" t="s">
        <v>18</v>
      </c>
      <c r="V17" s="764" t="s">
        <v>18</v>
      </c>
      <c r="W17" s="188"/>
    </row>
    <row r="18" spans="1:23" s="19" customFormat="1" ht="15" customHeight="1">
      <c r="A18" s="58" t="str">
        <f>Parameters!R15</f>
        <v>C17</v>
      </c>
      <c r="B18" s="290" t="s">
        <v>19</v>
      </c>
      <c r="C18" s="290"/>
      <c r="D18" s="753" t="s">
        <v>620</v>
      </c>
      <c r="E18" s="753"/>
      <c r="F18" s="466">
        <v>1440.9758090515713</v>
      </c>
      <c r="G18" s="292">
        <v>1782.1315940030534</v>
      </c>
      <c r="H18" s="466">
        <v>2260.1307926530658</v>
      </c>
      <c r="I18" s="292">
        <v>3371.3445154046549</v>
      </c>
      <c r="J18" s="466">
        <v>2395.0102426658755</v>
      </c>
      <c r="K18" s="292">
        <v>3801.4476116908136</v>
      </c>
      <c r="L18" s="466">
        <v>3769.7137778586039</v>
      </c>
      <c r="M18" s="292">
        <v>3679.5979895871224</v>
      </c>
      <c r="N18" s="499">
        <v>3696.418761828379</v>
      </c>
      <c r="O18" s="292">
        <v>4216.4311364023897</v>
      </c>
      <c r="P18" s="292">
        <v>4635.1876452489714</v>
      </c>
      <c r="Q18" s="466">
        <v>5066.0200532104145</v>
      </c>
      <c r="R18" s="513">
        <v>5579.8015836714194</v>
      </c>
      <c r="S18" s="453" t="s">
        <v>19</v>
      </c>
      <c r="T18" s="454"/>
      <c r="U18" s="763" t="s">
        <v>20</v>
      </c>
      <c r="V18" s="764" t="s">
        <v>20</v>
      </c>
      <c r="W18" s="187"/>
    </row>
    <row r="19" spans="1:23" s="19" customFormat="1" ht="15" customHeight="1">
      <c r="A19" s="58" t="str">
        <f>Parameters!R16</f>
        <v>C18</v>
      </c>
      <c r="B19" s="290" t="s">
        <v>27</v>
      </c>
      <c r="C19" s="290"/>
      <c r="D19" s="753" t="s">
        <v>621</v>
      </c>
      <c r="E19" s="753"/>
      <c r="F19" s="466">
        <v>2.1723177309233863</v>
      </c>
      <c r="G19" s="292">
        <v>2.0554694685158608</v>
      </c>
      <c r="H19" s="466">
        <v>2.1198393386125534</v>
      </c>
      <c r="I19" s="292">
        <v>2.0460048000733653</v>
      </c>
      <c r="J19" s="466">
        <v>1.9912142933857162</v>
      </c>
      <c r="K19" s="292">
        <v>2.5439112921521292</v>
      </c>
      <c r="L19" s="466">
        <v>1.5941876257960275</v>
      </c>
      <c r="M19" s="292">
        <v>1.4682254685555325</v>
      </c>
      <c r="N19" s="499">
        <v>1.6463282377502533</v>
      </c>
      <c r="O19" s="292">
        <v>1.9476038113475185</v>
      </c>
      <c r="P19" s="292">
        <v>1.8087183489430523</v>
      </c>
      <c r="Q19" s="466">
        <v>1.4650612963811145</v>
      </c>
      <c r="R19" s="513">
        <v>1.2271158288674875</v>
      </c>
      <c r="S19" s="453" t="s">
        <v>27</v>
      </c>
      <c r="T19" s="454"/>
      <c r="U19" s="763" t="s">
        <v>26</v>
      </c>
      <c r="V19" s="764" t="s">
        <v>26</v>
      </c>
      <c r="W19" s="187"/>
    </row>
    <row r="20" spans="1:23" s="20" customFormat="1" ht="15" customHeight="1">
      <c r="A20" s="60" t="str">
        <f>Parameters!R17</f>
        <v>C19</v>
      </c>
      <c r="B20" s="437" t="s">
        <v>28</v>
      </c>
      <c r="C20" s="437"/>
      <c r="D20" s="908" t="s">
        <v>622</v>
      </c>
      <c r="E20" s="908"/>
      <c r="F20" s="467">
        <v>1666.7768354836262</v>
      </c>
      <c r="G20" s="296">
        <v>1571.0274599480258</v>
      </c>
      <c r="H20" s="467">
        <v>1684.0552025990298</v>
      </c>
      <c r="I20" s="296">
        <v>1627.3398849070045</v>
      </c>
      <c r="J20" s="467">
        <v>1423.5807741073349</v>
      </c>
      <c r="K20" s="296">
        <v>1367.328257404474</v>
      </c>
      <c r="L20" s="467">
        <v>1398.7671093002004</v>
      </c>
      <c r="M20" s="296">
        <v>1674.102382633391</v>
      </c>
      <c r="N20" s="500">
        <v>1540.1483630286723</v>
      </c>
      <c r="O20" s="296">
        <v>1654.6676819610575</v>
      </c>
      <c r="P20" s="296">
        <v>1622.7492501658917</v>
      </c>
      <c r="Q20" s="467">
        <v>1376.5814690844561</v>
      </c>
      <c r="R20" s="622">
        <v>1339.5163029447067</v>
      </c>
      <c r="S20" s="457" t="s">
        <v>28</v>
      </c>
      <c r="T20" s="458"/>
      <c r="U20" s="768" t="s">
        <v>29</v>
      </c>
      <c r="V20" s="769" t="s">
        <v>29</v>
      </c>
      <c r="W20" s="188"/>
    </row>
    <row r="21" spans="1:23" s="19" customFormat="1" ht="15" customHeight="1">
      <c r="A21" s="60" t="str">
        <f>Parameters!R18</f>
        <v>C20</v>
      </c>
      <c r="B21" s="437" t="s">
        <v>30</v>
      </c>
      <c r="C21" s="437"/>
      <c r="D21" s="908" t="s">
        <v>623</v>
      </c>
      <c r="E21" s="908"/>
      <c r="F21" s="467">
        <v>5026.808761317523</v>
      </c>
      <c r="G21" s="296">
        <v>4703.9898718962568</v>
      </c>
      <c r="H21" s="467">
        <v>5072.202675555026</v>
      </c>
      <c r="I21" s="296">
        <v>5559.5343286931184</v>
      </c>
      <c r="J21" s="467">
        <v>5573.1521891659731</v>
      </c>
      <c r="K21" s="296">
        <v>5664.6385366961777</v>
      </c>
      <c r="L21" s="467">
        <v>5773.0975959192174</v>
      </c>
      <c r="M21" s="296">
        <v>5571.906473917853</v>
      </c>
      <c r="N21" s="500">
        <v>5671.8318028495032</v>
      </c>
      <c r="O21" s="296">
        <v>5870.7245268166016</v>
      </c>
      <c r="P21" s="296">
        <v>6106.8601177871196</v>
      </c>
      <c r="Q21" s="467">
        <v>6331.538302849337</v>
      </c>
      <c r="R21" s="622">
        <v>5939.9488992515408</v>
      </c>
      <c r="S21" s="457" t="s">
        <v>30</v>
      </c>
      <c r="T21" s="458"/>
      <c r="U21" s="768" t="s">
        <v>31</v>
      </c>
      <c r="V21" s="769" t="s">
        <v>31</v>
      </c>
      <c r="W21" s="187"/>
    </row>
    <row r="22" spans="1:23" s="19" customFormat="1" ht="25.5" customHeight="1">
      <c r="A22" s="60" t="str">
        <f>Parameters!R19</f>
        <v>C21</v>
      </c>
      <c r="B22" s="437" t="s">
        <v>32</v>
      </c>
      <c r="C22" s="437"/>
      <c r="D22" s="908" t="s">
        <v>624</v>
      </c>
      <c r="E22" s="908"/>
      <c r="F22" s="467">
        <v>22.610787011406931</v>
      </c>
      <c r="G22" s="296">
        <v>14.513289358983084</v>
      </c>
      <c r="H22" s="467">
        <v>12.611342796760063</v>
      </c>
      <c r="I22" s="296">
        <v>10.913919353213116</v>
      </c>
      <c r="J22" s="467">
        <v>10.460780225436842</v>
      </c>
      <c r="K22" s="296">
        <v>8.4143572339465695</v>
      </c>
      <c r="L22" s="467">
        <v>6.9591746185297234</v>
      </c>
      <c r="M22" s="296">
        <v>7.5294214550344352</v>
      </c>
      <c r="N22" s="500">
        <v>9.8946727549883473</v>
      </c>
      <c r="O22" s="296">
        <v>9.5771312145140151</v>
      </c>
      <c r="P22" s="296">
        <v>9.5216445067445186</v>
      </c>
      <c r="Q22" s="467">
        <v>8.748163548781271</v>
      </c>
      <c r="R22" s="622">
        <v>4.9260120202442659</v>
      </c>
      <c r="S22" s="457" t="s">
        <v>32</v>
      </c>
      <c r="T22" s="458"/>
      <c r="U22" s="768" t="s">
        <v>33</v>
      </c>
      <c r="V22" s="769" t="s">
        <v>33</v>
      </c>
      <c r="W22" s="187"/>
    </row>
    <row r="23" spans="1:23" s="19" customFormat="1" ht="25.5" customHeight="1">
      <c r="A23" s="60" t="str">
        <f>Parameters!R20</f>
        <v>C22_C23</v>
      </c>
      <c r="B23" s="437" t="s">
        <v>61</v>
      </c>
      <c r="C23" s="437"/>
      <c r="D23" s="908" t="s">
        <v>625</v>
      </c>
      <c r="E23" s="908"/>
      <c r="F23" s="467">
        <v>4975.0690317034459</v>
      </c>
      <c r="G23" s="296">
        <v>3872.1062090969458</v>
      </c>
      <c r="H23" s="467">
        <v>4024.2386899653866</v>
      </c>
      <c r="I23" s="296">
        <v>4898.0767769575477</v>
      </c>
      <c r="J23" s="467">
        <v>4099.6633520258756</v>
      </c>
      <c r="K23" s="296">
        <v>3666.3867049883415</v>
      </c>
      <c r="L23" s="467">
        <v>3729.7975702681983</v>
      </c>
      <c r="M23" s="296">
        <v>3415.9623137037233</v>
      </c>
      <c r="N23" s="500">
        <v>3308.7766867182081</v>
      </c>
      <c r="O23" s="296">
        <v>3421.6517631061511</v>
      </c>
      <c r="P23" s="296">
        <v>3441.2112564918507</v>
      </c>
      <c r="Q23" s="467">
        <v>3457.4832503668804</v>
      </c>
      <c r="R23" s="622">
        <v>3141.1820502378132</v>
      </c>
      <c r="S23" s="457" t="s">
        <v>61</v>
      </c>
      <c r="T23" s="458"/>
      <c r="U23" s="768" t="s">
        <v>60</v>
      </c>
      <c r="V23" s="769" t="s">
        <v>60</v>
      </c>
      <c r="W23" s="187"/>
    </row>
    <row r="24" spans="1:23" s="20" customFormat="1" ht="15" customHeight="1">
      <c r="A24" s="58" t="str">
        <f>Parameters!R21</f>
        <v>C22</v>
      </c>
      <c r="B24" s="290" t="s">
        <v>34</v>
      </c>
      <c r="C24" s="438"/>
      <c r="D24" s="753" t="s">
        <v>626</v>
      </c>
      <c r="E24" s="753"/>
      <c r="F24" s="291">
        <v>194.35429214106122</v>
      </c>
      <c r="G24" s="292">
        <v>177.16349173446625</v>
      </c>
      <c r="H24" s="466">
        <v>199.52249651077648</v>
      </c>
      <c r="I24" s="292">
        <v>195.55024340615418</v>
      </c>
      <c r="J24" s="466">
        <v>183.26947964091787</v>
      </c>
      <c r="K24" s="292">
        <v>188.82921503355473</v>
      </c>
      <c r="L24" s="466">
        <v>164.89675094624445</v>
      </c>
      <c r="M24" s="292">
        <v>172.79450544657792</v>
      </c>
      <c r="N24" s="499">
        <v>180.14183263542509</v>
      </c>
      <c r="O24" s="292">
        <v>190.74808788106532</v>
      </c>
      <c r="P24" s="292">
        <v>181.7362281519419</v>
      </c>
      <c r="Q24" s="466">
        <v>176.75054042315753</v>
      </c>
      <c r="R24" s="513">
        <v>137.68477516829657</v>
      </c>
      <c r="S24" s="453" t="s">
        <v>34</v>
      </c>
      <c r="T24" s="459"/>
      <c r="U24" s="763" t="s">
        <v>48</v>
      </c>
      <c r="V24" s="764" t="s">
        <v>48</v>
      </c>
      <c r="W24" s="188"/>
    </row>
    <row r="25" spans="1:23" s="20" customFormat="1" ht="15" customHeight="1">
      <c r="A25" s="58" t="str">
        <f>Parameters!R22</f>
        <v>C23</v>
      </c>
      <c r="B25" s="290" t="s">
        <v>35</v>
      </c>
      <c r="C25" s="438"/>
      <c r="D25" s="753" t="s">
        <v>627</v>
      </c>
      <c r="E25" s="753"/>
      <c r="F25" s="291">
        <v>4780.7147395623851</v>
      </c>
      <c r="G25" s="292">
        <v>3694.9427173624804</v>
      </c>
      <c r="H25" s="466">
        <v>3824.7161934546102</v>
      </c>
      <c r="I25" s="292">
        <v>4702.5265335513932</v>
      </c>
      <c r="J25" s="466">
        <v>3916.3938723849578</v>
      </c>
      <c r="K25" s="292">
        <v>3477.5574899547869</v>
      </c>
      <c r="L25" s="466">
        <v>3564.9008193219547</v>
      </c>
      <c r="M25" s="292">
        <v>3243.1678082571452</v>
      </c>
      <c r="N25" s="499">
        <v>3128.6348540827826</v>
      </c>
      <c r="O25" s="292">
        <v>3230.9036752250854</v>
      </c>
      <c r="P25" s="292">
        <v>3259.4750283399094</v>
      </c>
      <c r="Q25" s="466">
        <v>3280.7327099437234</v>
      </c>
      <c r="R25" s="513">
        <v>3003.4972750695174</v>
      </c>
      <c r="S25" s="453" t="s">
        <v>35</v>
      </c>
      <c r="T25" s="459"/>
      <c r="U25" s="763" t="s">
        <v>49</v>
      </c>
      <c r="V25" s="764" t="s">
        <v>49</v>
      </c>
      <c r="W25" s="188"/>
    </row>
    <row r="26" spans="1:23" s="20" customFormat="1" ht="26.25" customHeight="1">
      <c r="A26" s="60" t="str">
        <f>Parameters!R23</f>
        <v>C24_C25</v>
      </c>
      <c r="B26" s="437" t="s">
        <v>63</v>
      </c>
      <c r="C26" s="437"/>
      <c r="D26" s="908" t="s">
        <v>628</v>
      </c>
      <c r="E26" s="908"/>
      <c r="F26" s="295">
        <v>2924.978153594293</v>
      </c>
      <c r="G26" s="296">
        <v>2143.1883092449734</v>
      </c>
      <c r="H26" s="467">
        <v>2250.3983911506311</v>
      </c>
      <c r="I26" s="296">
        <v>2971.8833295287527</v>
      </c>
      <c r="J26" s="467">
        <v>3215.9884623225162</v>
      </c>
      <c r="K26" s="296">
        <v>3256.1696297193644</v>
      </c>
      <c r="L26" s="467">
        <v>3294.4454091172493</v>
      </c>
      <c r="M26" s="296">
        <v>3529.295255196248</v>
      </c>
      <c r="N26" s="500">
        <v>3024.8727323537778</v>
      </c>
      <c r="O26" s="296">
        <v>3371.4499102944746</v>
      </c>
      <c r="P26" s="296">
        <v>3293.1222102601073</v>
      </c>
      <c r="Q26" s="467">
        <v>2459.8786576009697</v>
      </c>
      <c r="R26" s="622">
        <v>1941.1429431813563</v>
      </c>
      <c r="S26" s="457" t="s">
        <v>63</v>
      </c>
      <c r="T26" s="458"/>
      <c r="U26" s="768" t="s">
        <v>62</v>
      </c>
      <c r="V26" s="769" t="s">
        <v>62</v>
      </c>
      <c r="W26" s="188"/>
    </row>
    <row r="27" spans="1:23" s="20" customFormat="1" ht="15" customHeight="1">
      <c r="A27" s="58" t="str">
        <f>Parameters!R24</f>
        <v>C24</v>
      </c>
      <c r="B27" s="290" t="s">
        <v>36</v>
      </c>
      <c r="C27" s="438"/>
      <c r="D27" s="753" t="s">
        <v>629</v>
      </c>
      <c r="E27" s="753"/>
      <c r="F27" s="291">
        <v>2809.4205117199076</v>
      </c>
      <c r="G27" s="292">
        <v>2053.4832665339818</v>
      </c>
      <c r="H27" s="466">
        <v>2144.3665894857031</v>
      </c>
      <c r="I27" s="292">
        <v>2869.0708804697965</v>
      </c>
      <c r="J27" s="466">
        <v>3119.5786905860223</v>
      </c>
      <c r="K27" s="292">
        <v>3160.5132592370364</v>
      </c>
      <c r="L27" s="466">
        <v>3208.6665097677469</v>
      </c>
      <c r="M27" s="292">
        <v>3443.288825044217</v>
      </c>
      <c r="N27" s="499">
        <v>2942.4597397262905</v>
      </c>
      <c r="O27" s="292">
        <v>3294.5599005855279</v>
      </c>
      <c r="P27" s="292">
        <v>3226.3945774845283</v>
      </c>
      <c r="Q27" s="466">
        <v>2399.2528308944588</v>
      </c>
      <c r="R27" s="513">
        <v>1882.3518069168335</v>
      </c>
      <c r="S27" s="453" t="s">
        <v>36</v>
      </c>
      <c r="T27" s="459"/>
      <c r="U27" s="763" t="s">
        <v>102</v>
      </c>
      <c r="V27" s="764" t="s">
        <v>102</v>
      </c>
      <c r="W27" s="188"/>
    </row>
    <row r="28" spans="1:23" s="19" customFormat="1" ht="15" customHeight="1">
      <c r="A28" s="58" t="str">
        <f>Parameters!R25</f>
        <v>C25</v>
      </c>
      <c r="B28" s="290" t="s">
        <v>37</v>
      </c>
      <c r="C28" s="290"/>
      <c r="D28" s="753" t="s">
        <v>630</v>
      </c>
      <c r="E28" s="753"/>
      <c r="F28" s="466">
        <v>115.55764187438592</v>
      </c>
      <c r="G28" s="292">
        <v>89.705042710990938</v>
      </c>
      <c r="H28" s="466">
        <v>106.03180166492807</v>
      </c>
      <c r="I28" s="292">
        <v>102.81244905895628</v>
      </c>
      <c r="J28" s="466">
        <v>96.409771736493113</v>
      </c>
      <c r="K28" s="292">
        <v>95.656370482327731</v>
      </c>
      <c r="L28" s="466">
        <v>85.778899349502382</v>
      </c>
      <c r="M28" s="292">
        <v>86.006430152031854</v>
      </c>
      <c r="N28" s="499">
        <v>82.412992627487213</v>
      </c>
      <c r="O28" s="292">
        <v>76.890009708946877</v>
      </c>
      <c r="P28" s="292">
        <v>66.72763277557938</v>
      </c>
      <c r="Q28" s="466">
        <v>60.625826706511255</v>
      </c>
      <c r="R28" s="513">
        <v>58.791136264522805</v>
      </c>
      <c r="S28" s="453" t="s">
        <v>37</v>
      </c>
      <c r="T28" s="454"/>
      <c r="U28" s="763" t="s">
        <v>103</v>
      </c>
      <c r="V28" s="764" t="s">
        <v>103</v>
      </c>
      <c r="W28" s="187"/>
    </row>
    <row r="29" spans="1:23" s="19" customFormat="1" ht="15" customHeight="1">
      <c r="A29" s="60" t="str">
        <f>Parameters!R26</f>
        <v>C26</v>
      </c>
      <c r="B29" s="437" t="s">
        <v>39</v>
      </c>
      <c r="C29" s="437"/>
      <c r="D29" s="908" t="s">
        <v>631</v>
      </c>
      <c r="E29" s="908"/>
      <c r="F29" s="467">
        <v>10.526753424575675</v>
      </c>
      <c r="G29" s="296">
        <v>8.5455758964800985</v>
      </c>
      <c r="H29" s="467">
        <v>7.8290502584539343</v>
      </c>
      <c r="I29" s="296">
        <v>5.0974574882418349</v>
      </c>
      <c r="J29" s="467">
        <v>3.7079949154904224</v>
      </c>
      <c r="K29" s="296">
        <v>7.1113229470421206</v>
      </c>
      <c r="L29" s="467">
        <v>5.0637740893124157</v>
      </c>
      <c r="M29" s="296">
        <v>62.909203248324161</v>
      </c>
      <c r="N29" s="500">
        <v>2.7678883186229717</v>
      </c>
      <c r="O29" s="296">
        <v>3.5120284884795594</v>
      </c>
      <c r="P29" s="296">
        <v>3.0153142007909466</v>
      </c>
      <c r="Q29" s="467">
        <v>2.6366449021164682</v>
      </c>
      <c r="R29" s="622">
        <v>2.4418439051000687</v>
      </c>
      <c r="S29" s="457" t="s">
        <v>39</v>
      </c>
      <c r="T29" s="458"/>
      <c r="U29" s="768" t="s">
        <v>38</v>
      </c>
      <c r="V29" s="769" t="s">
        <v>38</v>
      </c>
      <c r="W29" s="187"/>
    </row>
    <row r="30" spans="1:23" s="20" customFormat="1" ht="15" customHeight="1">
      <c r="A30" s="60" t="str">
        <f>Parameters!R27</f>
        <v>C27</v>
      </c>
      <c r="B30" s="437" t="s">
        <v>41</v>
      </c>
      <c r="C30" s="437"/>
      <c r="D30" s="908" t="s">
        <v>632</v>
      </c>
      <c r="E30" s="908"/>
      <c r="F30" s="467">
        <v>19.563204370737967</v>
      </c>
      <c r="G30" s="296">
        <v>16.612199312522545</v>
      </c>
      <c r="H30" s="467">
        <v>17.340805510758454</v>
      </c>
      <c r="I30" s="296">
        <v>17.421732666944205</v>
      </c>
      <c r="J30" s="467">
        <v>14.918997535583085</v>
      </c>
      <c r="K30" s="296">
        <v>14.639242262086128</v>
      </c>
      <c r="L30" s="467">
        <v>12.998460386082245</v>
      </c>
      <c r="M30" s="296">
        <v>12.895015618812772</v>
      </c>
      <c r="N30" s="500">
        <v>13.827950714711301</v>
      </c>
      <c r="O30" s="296">
        <v>15.78788204344286</v>
      </c>
      <c r="P30" s="296">
        <v>15.653009025363346</v>
      </c>
      <c r="Q30" s="467">
        <v>14.841401047916035</v>
      </c>
      <c r="R30" s="622">
        <v>10.919322829076215</v>
      </c>
      <c r="S30" s="457" t="s">
        <v>41</v>
      </c>
      <c r="T30" s="458"/>
      <c r="U30" s="768" t="s">
        <v>40</v>
      </c>
      <c r="V30" s="769" t="s">
        <v>40</v>
      </c>
      <c r="W30" s="188"/>
    </row>
    <row r="31" spans="1:23" s="20" customFormat="1" ht="15" customHeight="1">
      <c r="A31" s="60" t="str">
        <f>Parameters!R28</f>
        <v>C28</v>
      </c>
      <c r="B31" s="437" t="s">
        <v>42</v>
      </c>
      <c r="C31" s="437"/>
      <c r="D31" s="908" t="s">
        <v>633</v>
      </c>
      <c r="E31" s="908"/>
      <c r="F31" s="467">
        <v>130.61752923669727</v>
      </c>
      <c r="G31" s="296">
        <v>95.499962440956153</v>
      </c>
      <c r="H31" s="467">
        <v>91.457897487219739</v>
      </c>
      <c r="I31" s="296">
        <v>80.708653759022084</v>
      </c>
      <c r="J31" s="467">
        <v>75.810222789847657</v>
      </c>
      <c r="K31" s="296">
        <v>75.434500222707058</v>
      </c>
      <c r="L31" s="467">
        <v>58.294863142409433</v>
      </c>
      <c r="M31" s="296">
        <v>57.528512358126797</v>
      </c>
      <c r="N31" s="500">
        <v>66.150435491229885</v>
      </c>
      <c r="O31" s="296">
        <v>65.025496297502912</v>
      </c>
      <c r="P31" s="296">
        <v>63.280155534390524</v>
      </c>
      <c r="Q31" s="467">
        <v>55.243290040314221</v>
      </c>
      <c r="R31" s="622">
        <v>48.946545336578033</v>
      </c>
      <c r="S31" s="457" t="s">
        <v>42</v>
      </c>
      <c r="T31" s="458"/>
      <c r="U31" s="768" t="s">
        <v>104</v>
      </c>
      <c r="V31" s="769" t="s">
        <v>104</v>
      </c>
      <c r="W31" s="188"/>
    </row>
    <row r="32" spans="1:23" s="20" customFormat="1" ht="27" customHeight="1">
      <c r="A32" s="60" t="str">
        <f>Parameters!R29</f>
        <v>C29_C30</v>
      </c>
      <c r="B32" s="437" t="s">
        <v>65</v>
      </c>
      <c r="C32" s="437"/>
      <c r="D32" s="908" t="s">
        <v>634</v>
      </c>
      <c r="E32" s="908"/>
      <c r="F32" s="467">
        <v>99.317085528968022</v>
      </c>
      <c r="G32" s="296">
        <v>85.53989890337624</v>
      </c>
      <c r="H32" s="467">
        <v>94.05643780238006</v>
      </c>
      <c r="I32" s="296">
        <v>88.833257732740122</v>
      </c>
      <c r="J32" s="467">
        <v>80.927627322601197</v>
      </c>
      <c r="K32" s="296">
        <v>74.035987916960863</v>
      </c>
      <c r="L32" s="467">
        <v>62.651660655507051</v>
      </c>
      <c r="M32" s="296">
        <v>55.735762303448539</v>
      </c>
      <c r="N32" s="500">
        <v>56.690861504606843</v>
      </c>
      <c r="O32" s="296">
        <v>47.054061714779095</v>
      </c>
      <c r="P32" s="296">
        <v>60.331386798789346</v>
      </c>
      <c r="Q32" s="467">
        <v>69.247000376318383</v>
      </c>
      <c r="R32" s="622">
        <v>54.323256125777696</v>
      </c>
      <c r="S32" s="457" t="s">
        <v>65</v>
      </c>
      <c r="T32" s="458"/>
      <c r="U32" s="768" t="s">
        <v>64</v>
      </c>
      <c r="V32" s="769" t="s">
        <v>64</v>
      </c>
      <c r="W32" s="188"/>
    </row>
    <row r="33" spans="1:23" s="20" customFormat="1" ht="15" customHeight="1">
      <c r="A33" s="58" t="str">
        <f>Parameters!R30</f>
        <v>C29</v>
      </c>
      <c r="B33" s="290" t="s">
        <v>216</v>
      </c>
      <c r="C33" s="290"/>
      <c r="D33" s="753" t="s">
        <v>635</v>
      </c>
      <c r="E33" s="753"/>
      <c r="F33" s="466">
        <v>54.308923812855546</v>
      </c>
      <c r="G33" s="292">
        <v>45.241218434624713</v>
      </c>
      <c r="H33" s="466">
        <v>43.683616428631979</v>
      </c>
      <c r="I33" s="292">
        <v>42.884327358965159</v>
      </c>
      <c r="J33" s="466">
        <v>32.948379893045072</v>
      </c>
      <c r="K33" s="292">
        <v>25.978114012644109</v>
      </c>
      <c r="L33" s="466">
        <v>22.037235696391853</v>
      </c>
      <c r="M33" s="292">
        <v>18.327894773458254</v>
      </c>
      <c r="N33" s="499">
        <v>26.395927583945159</v>
      </c>
      <c r="O33" s="292">
        <v>23.302622617018475</v>
      </c>
      <c r="P33" s="292">
        <v>23.051160205940555</v>
      </c>
      <c r="Q33" s="466">
        <v>45.008612001994464</v>
      </c>
      <c r="R33" s="513">
        <v>37.333405972480222</v>
      </c>
      <c r="S33" s="453" t="s">
        <v>216</v>
      </c>
      <c r="T33" s="454"/>
      <c r="U33" s="763" t="s">
        <v>105</v>
      </c>
      <c r="V33" s="764" t="s">
        <v>105</v>
      </c>
      <c r="W33" s="188"/>
    </row>
    <row r="34" spans="1:23" s="20" customFormat="1" ht="15" customHeight="1">
      <c r="A34" s="58" t="str">
        <f>Parameters!R31</f>
        <v>C30</v>
      </c>
      <c r="B34" s="290" t="s">
        <v>217</v>
      </c>
      <c r="C34" s="290"/>
      <c r="D34" s="753" t="s">
        <v>636</v>
      </c>
      <c r="E34" s="753"/>
      <c r="F34" s="466">
        <v>45.008161716112475</v>
      </c>
      <c r="G34" s="292">
        <v>40.29868046875152</v>
      </c>
      <c r="H34" s="466">
        <v>50.372821373748074</v>
      </c>
      <c r="I34" s="292">
        <v>45.948930373774949</v>
      </c>
      <c r="J34" s="466">
        <v>47.979247429556118</v>
      </c>
      <c r="K34" s="292">
        <v>48.057873904316757</v>
      </c>
      <c r="L34" s="466">
        <v>40.61442495911519</v>
      </c>
      <c r="M34" s="292">
        <v>37.407867529990284</v>
      </c>
      <c r="N34" s="499">
        <v>30.294933920661688</v>
      </c>
      <c r="O34" s="292">
        <v>23.751439097760624</v>
      </c>
      <c r="P34" s="292">
        <v>37.280226592848791</v>
      </c>
      <c r="Q34" s="466">
        <v>24.238388374323925</v>
      </c>
      <c r="R34" s="513">
        <v>16.989850153297471</v>
      </c>
      <c r="S34" s="453" t="s">
        <v>217</v>
      </c>
      <c r="T34" s="454"/>
      <c r="U34" s="763" t="s">
        <v>129</v>
      </c>
      <c r="V34" s="764" t="s">
        <v>129</v>
      </c>
      <c r="W34" s="188"/>
    </row>
    <row r="35" spans="1:23" s="20" customFormat="1" ht="25.5" customHeight="1">
      <c r="A35" s="60" t="str">
        <f>Parameters!R32</f>
        <v>C31-C33</v>
      </c>
      <c r="B35" s="437" t="s">
        <v>67</v>
      </c>
      <c r="C35" s="437"/>
      <c r="D35" s="908" t="s">
        <v>637</v>
      </c>
      <c r="E35" s="908"/>
      <c r="F35" s="467">
        <v>556.23756276982544</v>
      </c>
      <c r="G35" s="296">
        <v>219.99564018287674</v>
      </c>
      <c r="H35" s="467">
        <v>209.62831492878306</v>
      </c>
      <c r="I35" s="296">
        <v>286.31914347795191</v>
      </c>
      <c r="J35" s="467">
        <v>352.67733003813061</v>
      </c>
      <c r="K35" s="296">
        <v>456.32809598241664</v>
      </c>
      <c r="L35" s="467">
        <v>633.54920131942549</v>
      </c>
      <c r="M35" s="296">
        <v>475.82963006995624</v>
      </c>
      <c r="N35" s="500">
        <v>540.06283999581888</v>
      </c>
      <c r="O35" s="296">
        <v>509.27950857549666</v>
      </c>
      <c r="P35" s="296">
        <v>462.9806577400575</v>
      </c>
      <c r="Q35" s="467">
        <v>504.67862062762038</v>
      </c>
      <c r="R35" s="622">
        <v>512.71329822846769</v>
      </c>
      <c r="S35" s="457" t="s">
        <v>67</v>
      </c>
      <c r="T35" s="458"/>
      <c r="U35" s="768" t="s">
        <v>66</v>
      </c>
      <c r="V35" s="769" t="s">
        <v>66</v>
      </c>
      <c r="W35" s="188"/>
    </row>
    <row r="36" spans="1:23" s="20" customFormat="1" ht="15" customHeight="1">
      <c r="A36" s="58" t="str">
        <f>Parameters!R33</f>
        <v>C31_C32</v>
      </c>
      <c r="B36" s="290" t="s">
        <v>218</v>
      </c>
      <c r="C36" s="290"/>
      <c r="D36" s="753" t="s">
        <v>638</v>
      </c>
      <c r="E36" s="753"/>
      <c r="F36" s="466">
        <v>514.89368128625654</v>
      </c>
      <c r="G36" s="292">
        <v>189.91604416263294</v>
      </c>
      <c r="H36" s="466">
        <v>179.17002931915056</v>
      </c>
      <c r="I36" s="292">
        <v>254.7725121733107</v>
      </c>
      <c r="J36" s="466">
        <v>322.87691823403424</v>
      </c>
      <c r="K36" s="292">
        <v>424.73326721008539</v>
      </c>
      <c r="L36" s="466">
        <v>606.02542225836078</v>
      </c>
      <c r="M36" s="292">
        <v>449.30086598908758</v>
      </c>
      <c r="N36" s="499">
        <v>513.25286238056458</v>
      </c>
      <c r="O36" s="292">
        <v>484.81974323774443</v>
      </c>
      <c r="P36" s="292">
        <v>445.0634061380141</v>
      </c>
      <c r="Q36" s="466">
        <v>487.87378174016141</v>
      </c>
      <c r="R36" s="513">
        <v>503.34725927348899</v>
      </c>
      <c r="S36" s="453" t="s">
        <v>218</v>
      </c>
      <c r="T36" s="454"/>
      <c r="U36" s="763" t="s">
        <v>219</v>
      </c>
      <c r="V36" s="764" t="s">
        <v>219</v>
      </c>
      <c r="W36" s="188"/>
    </row>
    <row r="37" spans="1:23" s="19" customFormat="1" ht="15" customHeight="1">
      <c r="A37" s="58" t="str">
        <f>Parameters!R34</f>
        <v>C33</v>
      </c>
      <c r="B37" s="290" t="s">
        <v>220</v>
      </c>
      <c r="C37" s="290"/>
      <c r="D37" s="753" t="s">
        <v>639</v>
      </c>
      <c r="E37" s="753"/>
      <c r="F37" s="466">
        <v>41.34388148356895</v>
      </c>
      <c r="G37" s="292">
        <v>30.079596020243773</v>
      </c>
      <c r="H37" s="466">
        <v>30.458285609632512</v>
      </c>
      <c r="I37" s="292">
        <v>31.546631304641213</v>
      </c>
      <c r="J37" s="466">
        <v>29.800411804096385</v>
      </c>
      <c r="K37" s="292">
        <v>31.594828772331265</v>
      </c>
      <c r="L37" s="466">
        <v>27.523779061064712</v>
      </c>
      <c r="M37" s="292">
        <v>26.528764080868616</v>
      </c>
      <c r="N37" s="499">
        <v>26.809977615254208</v>
      </c>
      <c r="O37" s="292">
        <v>24.459765337752167</v>
      </c>
      <c r="P37" s="292">
        <v>17.9172516020434</v>
      </c>
      <c r="Q37" s="466">
        <v>16.804838887458992</v>
      </c>
      <c r="R37" s="513">
        <v>9.3660389549786291</v>
      </c>
      <c r="S37" s="453" t="s">
        <v>220</v>
      </c>
      <c r="T37" s="454"/>
      <c r="U37" s="763" t="s">
        <v>221</v>
      </c>
      <c r="V37" s="764" t="s">
        <v>221</v>
      </c>
      <c r="W37" s="187"/>
    </row>
    <row r="38" spans="1:23" s="18" customFormat="1" ht="33" customHeight="1">
      <c r="A38" s="59" t="str">
        <f>Parameters!R35</f>
        <v>D</v>
      </c>
      <c r="B38" s="293" t="s">
        <v>47</v>
      </c>
      <c r="C38" s="293"/>
      <c r="D38" s="752" t="s">
        <v>640</v>
      </c>
      <c r="E38" s="752"/>
      <c r="F38" s="465">
        <v>10497.046591444303</v>
      </c>
      <c r="G38" s="287">
        <v>9176.5055683520059</v>
      </c>
      <c r="H38" s="465">
        <v>8543.5330658045459</v>
      </c>
      <c r="I38" s="287">
        <v>7511.272286501583</v>
      </c>
      <c r="J38" s="465">
        <v>6873.4143053321995</v>
      </c>
      <c r="K38" s="287">
        <v>6352.4478748945003</v>
      </c>
      <c r="L38" s="465">
        <v>5664.0610973450875</v>
      </c>
      <c r="M38" s="287">
        <v>5423.2628687413926</v>
      </c>
      <c r="N38" s="498">
        <v>4819.8651434365838</v>
      </c>
      <c r="O38" s="287">
        <v>4562.2561456687927</v>
      </c>
      <c r="P38" s="287">
        <v>3809.8503094758275</v>
      </c>
      <c r="Q38" s="465">
        <v>3179.8406180770808</v>
      </c>
      <c r="R38" s="512">
        <v>2942.7493034881436</v>
      </c>
      <c r="S38" s="455" t="s">
        <v>47</v>
      </c>
      <c r="T38" s="456"/>
      <c r="U38" s="761" t="s">
        <v>222</v>
      </c>
      <c r="V38" s="762" t="s">
        <v>222</v>
      </c>
      <c r="W38" s="186"/>
    </row>
    <row r="39" spans="1:23" s="18" customFormat="1" ht="33" customHeight="1">
      <c r="A39" s="59" t="str">
        <f>Parameters!R36</f>
        <v>E</v>
      </c>
      <c r="B39" s="293" t="s">
        <v>55</v>
      </c>
      <c r="C39" s="293"/>
      <c r="D39" s="752" t="s">
        <v>641</v>
      </c>
      <c r="E39" s="752"/>
      <c r="F39" s="465">
        <v>3105.4655359969297</v>
      </c>
      <c r="G39" s="287">
        <v>3053.6177536138116</v>
      </c>
      <c r="H39" s="465">
        <v>3173.2921649255122</v>
      </c>
      <c r="I39" s="287">
        <v>3143.3952626199971</v>
      </c>
      <c r="J39" s="465">
        <v>3222.1364840303931</v>
      </c>
      <c r="K39" s="287">
        <v>3083.9810326437514</v>
      </c>
      <c r="L39" s="465">
        <v>3092.5210524936829</v>
      </c>
      <c r="M39" s="287">
        <v>3217.0839089786864</v>
      </c>
      <c r="N39" s="498">
        <v>3374.9105067531345</v>
      </c>
      <c r="O39" s="287">
        <v>3532.5911860974961</v>
      </c>
      <c r="P39" s="287">
        <v>3590.4376759714037</v>
      </c>
      <c r="Q39" s="465">
        <v>3424.860358537996</v>
      </c>
      <c r="R39" s="512">
        <v>3323.7830174864889</v>
      </c>
      <c r="S39" s="455" t="s">
        <v>55</v>
      </c>
      <c r="T39" s="456"/>
      <c r="U39" s="761" t="s">
        <v>54</v>
      </c>
      <c r="V39" s="762" t="s">
        <v>54</v>
      </c>
      <c r="W39" s="186"/>
    </row>
    <row r="40" spans="1:23" s="19" customFormat="1" ht="15" customHeight="1">
      <c r="A40" s="58" t="str">
        <f>Parameters!R37</f>
        <v>E36</v>
      </c>
      <c r="B40" s="290" t="s">
        <v>223</v>
      </c>
      <c r="C40" s="290"/>
      <c r="D40" s="753" t="s">
        <v>642</v>
      </c>
      <c r="E40" s="753"/>
      <c r="F40" s="466">
        <v>84.742724654630692</v>
      </c>
      <c r="G40" s="292">
        <v>78.680342472838689</v>
      </c>
      <c r="H40" s="466">
        <v>90.136762767846733</v>
      </c>
      <c r="I40" s="292">
        <v>83.313752272915849</v>
      </c>
      <c r="J40" s="466">
        <v>80.556528017032804</v>
      </c>
      <c r="K40" s="292">
        <v>63.969032292803334</v>
      </c>
      <c r="L40" s="466">
        <v>63.073825105376514</v>
      </c>
      <c r="M40" s="292">
        <v>55.579555430114723</v>
      </c>
      <c r="N40" s="499">
        <v>67.360856742354514</v>
      </c>
      <c r="O40" s="292">
        <v>74.921342122752222</v>
      </c>
      <c r="P40" s="292">
        <v>72.0199317093997</v>
      </c>
      <c r="Q40" s="466">
        <v>66.956929338857151</v>
      </c>
      <c r="R40" s="513">
        <v>62.104842813508725</v>
      </c>
      <c r="S40" s="453" t="s">
        <v>223</v>
      </c>
      <c r="T40" s="454"/>
      <c r="U40" s="763" t="s">
        <v>224</v>
      </c>
      <c r="V40" s="764" t="s">
        <v>224</v>
      </c>
      <c r="W40" s="187"/>
    </row>
    <row r="41" spans="1:23" s="19" customFormat="1" ht="37.5" customHeight="1">
      <c r="A41" s="58" t="str">
        <f>Parameters!R38</f>
        <v>E37-E39</v>
      </c>
      <c r="B41" s="290" t="s">
        <v>225</v>
      </c>
      <c r="C41" s="290"/>
      <c r="D41" s="753" t="s">
        <v>643</v>
      </c>
      <c r="E41" s="753"/>
      <c r="F41" s="466">
        <v>3020.7228113422993</v>
      </c>
      <c r="G41" s="292">
        <v>2974.9374111409729</v>
      </c>
      <c r="H41" s="466">
        <v>3083.1554021576653</v>
      </c>
      <c r="I41" s="292">
        <v>3060.0815103470813</v>
      </c>
      <c r="J41" s="466">
        <v>3141.5799560133605</v>
      </c>
      <c r="K41" s="292">
        <v>3020.0120003509483</v>
      </c>
      <c r="L41" s="466">
        <v>3029.4472273883066</v>
      </c>
      <c r="M41" s="292">
        <v>3161.5043535485711</v>
      </c>
      <c r="N41" s="499">
        <v>3307.5496500107797</v>
      </c>
      <c r="O41" s="292">
        <v>3457.6698439747443</v>
      </c>
      <c r="P41" s="292">
        <v>3518.4177442620039</v>
      </c>
      <c r="Q41" s="466">
        <v>3357.9034291991388</v>
      </c>
      <c r="R41" s="513">
        <v>3261.6781746729803</v>
      </c>
      <c r="S41" s="453" t="s">
        <v>225</v>
      </c>
      <c r="T41" s="454"/>
      <c r="U41" s="763" t="s">
        <v>226</v>
      </c>
      <c r="V41" s="764" t="s">
        <v>226</v>
      </c>
      <c r="W41" s="187"/>
    </row>
    <row r="42" spans="1:23" s="18" customFormat="1" ht="20.25" customHeight="1">
      <c r="A42" s="61" t="str">
        <f>Parameters!R39</f>
        <v>F</v>
      </c>
      <c r="B42" s="293" t="s">
        <v>130</v>
      </c>
      <c r="C42" s="293"/>
      <c r="D42" s="752" t="s">
        <v>644</v>
      </c>
      <c r="E42" s="752"/>
      <c r="F42" s="465">
        <v>1350.3175969247602</v>
      </c>
      <c r="G42" s="287">
        <v>1346.3899424450904</v>
      </c>
      <c r="H42" s="465">
        <v>1248.7031274064555</v>
      </c>
      <c r="I42" s="287">
        <v>1322.8187400906168</v>
      </c>
      <c r="J42" s="465">
        <v>1250.9493312171974</v>
      </c>
      <c r="K42" s="287">
        <v>1097.7307673791063</v>
      </c>
      <c r="L42" s="465">
        <v>1006.7727863829421</v>
      </c>
      <c r="M42" s="287">
        <v>1130.5330514177456</v>
      </c>
      <c r="N42" s="498">
        <v>1146.1403712810522</v>
      </c>
      <c r="O42" s="287">
        <v>1239.0426432572765</v>
      </c>
      <c r="P42" s="287">
        <v>1266.2978163463565</v>
      </c>
      <c r="Q42" s="465">
        <v>1285.941927652168</v>
      </c>
      <c r="R42" s="512">
        <v>1345.7111094770216</v>
      </c>
      <c r="S42" s="455" t="s">
        <v>130</v>
      </c>
      <c r="T42" s="456"/>
      <c r="U42" s="761" t="s">
        <v>131</v>
      </c>
      <c r="V42" s="762" t="s">
        <v>131</v>
      </c>
      <c r="W42" s="186"/>
    </row>
    <row r="43" spans="1:23" s="18" customFormat="1" ht="33.75" customHeight="1">
      <c r="A43" s="59" t="str">
        <f>Parameters!R40</f>
        <v>G</v>
      </c>
      <c r="B43" s="293" t="s">
        <v>57</v>
      </c>
      <c r="C43" s="293"/>
      <c r="D43" s="752" t="s">
        <v>645</v>
      </c>
      <c r="E43" s="752"/>
      <c r="F43" s="465">
        <v>6186.2946780238681</v>
      </c>
      <c r="G43" s="287">
        <v>6658.0675503181064</v>
      </c>
      <c r="H43" s="465">
        <v>7409.35257476681</v>
      </c>
      <c r="I43" s="287">
        <v>6580.1153532199905</v>
      </c>
      <c r="J43" s="465">
        <v>6265.4211910755939</v>
      </c>
      <c r="K43" s="287">
        <v>5775.1887662748522</v>
      </c>
      <c r="L43" s="465">
        <v>5182.5447593060544</v>
      </c>
      <c r="M43" s="287">
        <v>5046.1937529709166</v>
      </c>
      <c r="N43" s="498">
        <v>5270.2746093230671</v>
      </c>
      <c r="O43" s="287">
        <v>5195.2681087701385</v>
      </c>
      <c r="P43" s="287">
        <v>4651.6855495667842</v>
      </c>
      <c r="Q43" s="465">
        <v>6978.1137924584091</v>
      </c>
      <c r="R43" s="512">
        <v>6716.4449151201206</v>
      </c>
      <c r="S43" s="455" t="s">
        <v>57</v>
      </c>
      <c r="T43" s="456"/>
      <c r="U43" s="761" t="s">
        <v>56</v>
      </c>
      <c r="V43" s="762" t="s">
        <v>56</v>
      </c>
      <c r="W43" s="186"/>
    </row>
    <row r="44" spans="1:23" s="18" customFormat="1" ht="24.75" customHeight="1">
      <c r="A44" s="58" t="str">
        <f>Parameters!R41</f>
        <v>G45</v>
      </c>
      <c r="B44" s="290" t="s">
        <v>227</v>
      </c>
      <c r="C44" s="290"/>
      <c r="D44" s="753" t="s">
        <v>646</v>
      </c>
      <c r="E44" s="753"/>
      <c r="F44" s="466">
        <v>595.08930767596371</v>
      </c>
      <c r="G44" s="292">
        <v>670.57777430016597</v>
      </c>
      <c r="H44" s="466">
        <v>755.51866558083373</v>
      </c>
      <c r="I44" s="292">
        <v>686.78291673647584</v>
      </c>
      <c r="J44" s="466">
        <v>669.77169080858425</v>
      </c>
      <c r="K44" s="292">
        <v>641.89816274207362</v>
      </c>
      <c r="L44" s="466">
        <v>552.76269273834919</v>
      </c>
      <c r="M44" s="292">
        <v>545.74385127934977</v>
      </c>
      <c r="N44" s="499">
        <v>567.87253395217351</v>
      </c>
      <c r="O44" s="292">
        <v>567.20627091589176</v>
      </c>
      <c r="P44" s="292">
        <v>542.50502901057746</v>
      </c>
      <c r="Q44" s="466">
        <v>788.18911779350219</v>
      </c>
      <c r="R44" s="513">
        <v>747.55018326215225</v>
      </c>
      <c r="S44" s="453" t="s">
        <v>227</v>
      </c>
      <c r="T44" s="454"/>
      <c r="U44" s="763" t="s">
        <v>228</v>
      </c>
      <c r="V44" s="764" t="s">
        <v>228</v>
      </c>
      <c r="W44" s="186"/>
    </row>
    <row r="45" spans="1:23" s="19" customFormat="1" ht="15" customHeight="1">
      <c r="A45" s="58" t="str">
        <f>Parameters!R42</f>
        <v>G46</v>
      </c>
      <c r="B45" s="290" t="s">
        <v>229</v>
      </c>
      <c r="C45" s="290"/>
      <c r="D45" s="753" t="s">
        <v>647</v>
      </c>
      <c r="E45" s="753"/>
      <c r="F45" s="466">
        <v>2592.045274720866</v>
      </c>
      <c r="G45" s="292">
        <v>2719.5438258664853</v>
      </c>
      <c r="H45" s="466">
        <v>2936.4730589694191</v>
      </c>
      <c r="I45" s="292">
        <v>2602.06530954864</v>
      </c>
      <c r="J45" s="466">
        <v>2501.329935023095</v>
      </c>
      <c r="K45" s="292">
        <v>2252.3579786390328</v>
      </c>
      <c r="L45" s="466">
        <v>2064.8609649461218</v>
      </c>
      <c r="M45" s="292">
        <v>2043.5925471673206</v>
      </c>
      <c r="N45" s="499">
        <v>2145.3034103730529</v>
      </c>
      <c r="O45" s="292">
        <v>2196.9815400263856</v>
      </c>
      <c r="P45" s="292">
        <v>1979.1264138223758</v>
      </c>
      <c r="Q45" s="466">
        <v>3492.8319544634078</v>
      </c>
      <c r="R45" s="513">
        <v>3372.608653329401</v>
      </c>
      <c r="S45" s="453" t="s">
        <v>229</v>
      </c>
      <c r="T45" s="454"/>
      <c r="U45" s="763" t="s">
        <v>230</v>
      </c>
      <c r="V45" s="764" t="s">
        <v>230</v>
      </c>
      <c r="W45" s="187"/>
    </row>
    <row r="46" spans="1:23" s="19" customFormat="1" ht="15" customHeight="1">
      <c r="A46" s="58" t="str">
        <f>Parameters!R43</f>
        <v>G47</v>
      </c>
      <c r="B46" s="290" t="s">
        <v>231</v>
      </c>
      <c r="C46" s="290"/>
      <c r="D46" s="753" t="s">
        <v>583</v>
      </c>
      <c r="E46" s="753"/>
      <c r="F46" s="466">
        <v>2999.160095627039</v>
      </c>
      <c r="G46" s="292">
        <v>3267.9459501514571</v>
      </c>
      <c r="H46" s="466">
        <v>3717.3608502165589</v>
      </c>
      <c r="I46" s="292">
        <v>3291.2671269348739</v>
      </c>
      <c r="J46" s="466">
        <v>3094.3195652439149</v>
      </c>
      <c r="K46" s="292">
        <v>2880.9326248937455</v>
      </c>
      <c r="L46" s="466">
        <v>2564.9211016215831</v>
      </c>
      <c r="M46" s="292">
        <v>2456.8573545242457</v>
      </c>
      <c r="N46" s="499">
        <v>2557.0986649978404</v>
      </c>
      <c r="O46" s="292">
        <v>2431.0802978278607</v>
      </c>
      <c r="P46" s="292">
        <v>2130.0541067338308</v>
      </c>
      <c r="Q46" s="466">
        <v>2697.0927202014987</v>
      </c>
      <c r="R46" s="513">
        <v>2596.2860785285679</v>
      </c>
      <c r="S46" s="453" t="s">
        <v>231</v>
      </c>
      <c r="T46" s="454"/>
      <c r="U46" s="763" t="s">
        <v>232</v>
      </c>
      <c r="V46" s="764" t="s">
        <v>232</v>
      </c>
      <c r="W46" s="187"/>
    </row>
    <row r="47" spans="1:23" s="19" customFormat="1" ht="20.25" customHeight="1">
      <c r="A47" s="59" t="str">
        <f>Parameters!R44</f>
        <v>H</v>
      </c>
      <c r="B47" s="293" t="s">
        <v>76</v>
      </c>
      <c r="C47" s="293"/>
      <c r="D47" s="752" t="s">
        <v>648</v>
      </c>
      <c r="E47" s="752"/>
      <c r="F47" s="465">
        <v>6177.0493028265173</v>
      </c>
      <c r="G47" s="287">
        <v>6295.8454948302806</v>
      </c>
      <c r="H47" s="465">
        <v>6557.0031441195542</v>
      </c>
      <c r="I47" s="287">
        <v>6189.78806246359</v>
      </c>
      <c r="J47" s="465">
        <v>5801.8817729138746</v>
      </c>
      <c r="K47" s="287">
        <v>5187.2170528669976</v>
      </c>
      <c r="L47" s="465">
        <v>4898.2872892504265</v>
      </c>
      <c r="M47" s="287">
        <v>4832.8270435858913</v>
      </c>
      <c r="N47" s="498">
        <v>5228.3371306498884</v>
      </c>
      <c r="O47" s="287">
        <v>5416.3697210207183</v>
      </c>
      <c r="P47" s="287">
        <v>5183.6882678239144</v>
      </c>
      <c r="Q47" s="465">
        <v>2390.3395136828394</v>
      </c>
      <c r="R47" s="512">
        <v>2246.3962586813036</v>
      </c>
      <c r="S47" s="455" t="s">
        <v>76</v>
      </c>
      <c r="T47" s="456"/>
      <c r="U47" s="761" t="s">
        <v>75</v>
      </c>
      <c r="V47" s="762" t="s">
        <v>75</v>
      </c>
      <c r="W47" s="187"/>
    </row>
    <row r="48" spans="1:23" s="18" customFormat="1" ht="15" customHeight="1">
      <c r="A48" s="58" t="str">
        <f>Parameters!R45</f>
        <v>H49</v>
      </c>
      <c r="B48" s="290" t="s">
        <v>233</v>
      </c>
      <c r="C48" s="290"/>
      <c r="D48" s="753" t="s">
        <v>649</v>
      </c>
      <c r="E48" s="753"/>
      <c r="F48" s="466">
        <v>3659.8326666762796</v>
      </c>
      <c r="G48" s="292">
        <v>3747.0731331823604</v>
      </c>
      <c r="H48" s="466">
        <v>3812.4692767248052</v>
      </c>
      <c r="I48" s="292">
        <v>3614.6948341134648</v>
      </c>
      <c r="J48" s="466">
        <v>3374.1216891877029</v>
      </c>
      <c r="K48" s="292">
        <v>3015.5517406593708</v>
      </c>
      <c r="L48" s="466">
        <v>2823.7691412264007</v>
      </c>
      <c r="M48" s="292">
        <v>2798.4700866395642</v>
      </c>
      <c r="N48" s="499">
        <v>3031.7958779986507</v>
      </c>
      <c r="O48" s="292">
        <v>4418.2783055095415</v>
      </c>
      <c r="P48" s="292">
        <v>4231.5718427225611</v>
      </c>
      <c r="Q48" s="466">
        <v>1879.9896991941871</v>
      </c>
      <c r="R48" s="513">
        <v>1803.8668522490329</v>
      </c>
      <c r="S48" s="453" t="s">
        <v>233</v>
      </c>
      <c r="T48" s="454"/>
      <c r="U48" s="763" t="s">
        <v>234</v>
      </c>
      <c r="V48" s="764" t="s">
        <v>234</v>
      </c>
      <c r="W48" s="186"/>
    </row>
    <row r="49" spans="1:23" s="18" customFormat="1" ht="15" customHeight="1">
      <c r="A49" s="58" t="str">
        <f>Parameters!R46</f>
        <v>H50</v>
      </c>
      <c r="B49" s="290" t="s">
        <v>235</v>
      </c>
      <c r="C49" s="290"/>
      <c r="D49" s="753" t="s">
        <v>650</v>
      </c>
      <c r="E49" s="753"/>
      <c r="F49" s="466">
        <v>534.50339687193571</v>
      </c>
      <c r="G49" s="292">
        <v>535.12616742555963</v>
      </c>
      <c r="H49" s="466">
        <v>539.57324839898911</v>
      </c>
      <c r="I49" s="292">
        <v>512.17383895448825</v>
      </c>
      <c r="J49" s="466">
        <v>474.81378474475235</v>
      </c>
      <c r="K49" s="292">
        <v>420.08673193293163</v>
      </c>
      <c r="L49" s="466">
        <v>408.38663978256966</v>
      </c>
      <c r="M49" s="292">
        <v>405.21369847659861</v>
      </c>
      <c r="N49" s="499">
        <v>444.57934424737289</v>
      </c>
      <c r="O49" s="292">
        <v>94.800526603229798</v>
      </c>
      <c r="P49" s="292">
        <v>85.204101105102566</v>
      </c>
      <c r="Q49" s="466">
        <v>8.1817548244994693</v>
      </c>
      <c r="R49" s="513">
        <v>10.511308563532133</v>
      </c>
      <c r="S49" s="453" t="s">
        <v>235</v>
      </c>
      <c r="T49" s="454"/>
      <c r="U49" s="763" t="s">
        <v>133</v>
      </c>
      <c r="V49" s="764" t="s">
        <v>133</v>
      </c>
      <c r="W49" s="186"/>
    </row>
    <row r="50" spans="1:23" s="19" customFormat="1" ht="15" customHeight="1">
      <c r="A50" s="58" t="str">
        <f>Parameters!R47</f>
        <v>H51</v>
      </c>
      <c r="B50" s="290" t="s">
        <v>236</v>
      </c>
      <c r="C50" s="290"/>
      <c r="D50" s="753" t="s">
        <v>651</v>
      </c>
      <c r="E50" s="753"/>
      <c r="F50" s="466">
        <v>1221.4151656732529</v>
      </c>
      <c r="G50" s="292">
        <v>1230.8472773547546</v>
      </c>
      <c r="H50" s="466">
        <v>1242.3088688681432</v>
      </c>
      <c r="I50" s="292">
        <v>1187.8863011880135</v>
      </c>
      <c r="J50" s="466">
        <v>1115.2524718356592</v>
      </c>
      <c r="K50" s="292">
        <v>988.24966057677091</v>
      </c>
      <c r="L50" s="466">
        <v>974.92086992202053</v>
      </c>
      <c r="M50" s="292">
        <v>965.42510577236612</v>
      </c>
      <c r="N50" s="499">
        <v>1048.3599659955557</v>
      </c>
      <c r="O50" s="292">
        <v>175.9204995229629</v>
      </c>
      <c r="P50" s="292">
        <v>188.36663407208826</v>
      </c>
      <c r="Q50" s="466">
        <v>153.07776691880125</v>
      </c>
      <c r="R50" s="513">
        <v>85.575003096139255</v>
      </c>
      <c r="S50" s="453" t="s">
        <v>236</v>
      </c>
      <c r="T50" s="454"/>
      <c r="U50" s="763" t="s">
        <v>134</v>
      </c>
      <c r="V50" s="764" t="s">
        <v>134</v>
      </c>
      <c r="W50" s="187"/>
    </row>
    <row r="51" spans="1:23" s="19" customFormat="1" ht="15" customHeight="1">
      <c r="A51" s="58" t="str">
        <f>Parameters!R48</f>
        <v>H52</v>
      </c>
      <c r="B51" s="290" t="s">
        <v>237</v>
      </c>
      <c r="C51" s="290"/>
      <c r="D51" s="753" t="s">
        <v>652</v>
      </c>
      <c r="E51" s="753"/>
      <c r="F51" s="466">
        <v>508.12949210318578</v>
      </c>
      <c r="G51" s="292">
        <v>488.16226952819068</v>
      </c>
      <c r="H51" s="466">
        <v>636.19615957607812</v>
      </c>
      <c r="I51" s="292">
        <v>587.70819984471314</v>
      </c>
      <c r="J51" s="466">
        <v>565.51802564232219</v>
      </c>
      <c r="K51" s="292">
        <v>522.13364816716819</v>
      </c>
      <c r="L51" s="466">
        <v>487.75680258027234</v>
      </c>
      <c r="M51" s="292">
        <v>474.41309710871684</v>
      </c>
      <c r="N51" s="499">
        <v>509.68968017878359</v>
      </c>
      <c r="O51" s="292">
        <v>538.16010894071394</v>
      </c>
      <c r="P51" s="292">
        <v>509.33174266004568</v>
      </c>
      <c r="Q51" s="466">
        <v>228.67606904031658</v>
      </c>
      <c r="R51" s="513">
        <v>230.38465584263506</v>
      </c>
      <c r="S51" s="453" t="s">
        <v>237</v>
      </c>
      <c r="T51" s="454"/>
      <c r="U51" s="763" t="s">
        <v>238</v>
      </c>
      <c r="V51" s="764" t="s">
        <v>238</v>
      </c>
      <c r="W51" s="187"/>
    </row>
    <row r="52" spans="1:23" s="19" customFormat="1" ht="15" customHeight="1">
      <c r="A52" s="58" t="str">
        <f>Parameters!R49</f>
        <v>H53</v>
      </c>
      <c r="B52" s="290" t="s">
        <v>239</v>
      </c>
      <c r="C52" s="290"/>
      <c r="D52" s="753" t="s">
        <v>653</v>
      </c>
      <c r="E52" s="753"/>
      <c r="F52" s="466">
        <v>253.16858150186323</v>
      </c>
      <c r="G52" s="292">
        <v>294.63664733941545</v>
      </c>
      <c r="H52" s="466">
        <v>326.45559055153825</v>
      </c>
      <c r="I52" s="292">
        <v>287.32488836291117</v>
      </c>
      <c r="J52" s="466">
        <v>272.17580150343855</v>
      </c>
      <c r="K52" s="292">
        <v>241.19527153075606</v>
      </c>
      <c r="L52" s="466">
        <v>203.45383573916365</v>
      </c>
      <c r="M52" s="292">
        <v>189.30505558864559</v>
      </c>
      <c r="N52" s="499">
        <v>193.91226222952611</v>
      </c>
      <c r="O52" s="292">
        <v>189.21028044426981</v>
      </c>
      <c r="P52" s="292">
        <v>169.21394726411685</v>
      </c>
      <c r="Q52" s="466">
        <v>120.4142237050349</v>
      </c>
      <c r="R52" s="513">
        <v>116.05843892996418</v>
      </c>
      <c r="S52" s="453" t="s">
        <v>239</v>
      </c>
      <c r="T52" s="454"/>
      <c r="U52" s="763" t="s">
        <v>240</v>
      </c>
      <c r="V52" s="764" t="s">
        <v>240</v>
      </c>
      <c r="W52" s="187"/>
    </row>
    <row r="53" spans="1:23" s="18" customFormat="1" ht="34.5" customHeight="1">
      <c r="A53" s="59" t="str">
        <f>Parameters!R50</f>
        <v>I</v>
      </c>
      <c r="B53" s="293" t="s">
        <v>132</v>
      </c>
      <c r="C53" s="293"/>
      <c r="D53" s="752" t="s">
        <v>654</v>
      </c>
      <c r="E53" s="752"/>
      <c r="F53" s="465">
        <v>616.59599286167759</v>
      </c>
      <c r="G53" s="287">
        <v>650.83240890923139</v>
      </c>
      <c r="H53" s="465">
        <v>693.2806922693278</v>
      </c>
      <c r="I53" s="287">
        <v>617.18948853202846</v>
      </c>
      <c r="J53" s="465">
        <v>621.20789253096825</v>
      </c>
      <c r="K53" s="287">
        <v>573.4183891706432</v>
      </c>
      <c r="L53" s="465">
        <v>503.45357500738288</v>
      </c>
      <c r="M53" s="287">
        <v>485.60878490405662</v>
      </c>
      <c r="N53" s="498">
        <v>522.72709988429222</v>
      </c>
      <c r="O53" s="287">
        <v>523.41946060026373</v>
      </c>
      <c r="P53" s="287">
        <v>458.60060402314048</v>
      </c>
      <c r="Q53" s="465">
        <v>444.25837098969816</v>
      </c>
      <c r="R53" s="512">
        <v>415.97199381076109</v>
      </c>
      <c r="S53" s="455" t="s">
        <v>132</v>
      </c>
      <c r="T53" s="456"/>
      <c r="U53" s="761" t="s">
        <v>241</v>
      </c>
      <c r="V53" s="762" t="s">
        <v>241</v>
      </c>
      <c r="W53" s="186"/>
    </row>
    <row r="54" spans="1:23" s="18" customFormat="1" ht="21" customHeight="1">
      <c r="A54" s="59" t="str">
        <f>Parameters!R51</f>
        <v>J</v>
      </c>
      <c r="B54" s="293" t="s">
        <v>78</v>
      </c>
      <c r="C54" s="293"/>
      <c r="D54" s="752" t="s">
        <v>655</v>
      </c>
      <c r="E54" s="752"/>
      <c r="F54" s="465">
        <v>833.18904708911009</v>
      </c>
      <c r="G54" s="287">
        <v>924.19388144712855</v>
      </c>
      <c r="H54" s="465">
        <v>999.99068350991661</v>
      </c>
      <c r="I54" s="287">
        <v>936.2431609923301</v>
      </c>
      <c r="J54" s="465">
        <v>919.74851466411292</v>
      </c>
      <c r="K54" s="287">
        <v>868.2188832653319</v>
      </c>
      <c r="L54" s="465">
        <v>816.27244297271261</v>
      </c>
      <c r="M54" s="287">
        <v>832.89120069050466</v>
      </c>
      <c r="N54" s="498">
        <v>899.98324371077524</v>
      </c>
      <c r="O54" s="287">
        <v>933.5686116643684</v>
      </c>
      <c r="P54" s="287">
        <v>886.98200180303547</v>
      </c>
      <c r="Q54" s="465">
        <v>926.66816310836862</v>
      </c>
      <c r="R54" s="512">
        <v>915.60970905745637</v>
      </c>
      <c r="S54" s="455" t="s">
        <v>78</v>
      </c>
      <c r="T54" s="456"/>
      <c r="U54" s="761" t="s">
        <v>77</v>
      </c>
      <c r="V54" s="762" t="s">
        <v>77</v>
      </c>
      <c r="W54" s="186"/>
    </row>
    <row r="55" spans="1:23" s="18" customFormat="1" ht="37.5" customHeight="1">
      <c r="A55" s="60" t="str">
        <f>Parameters!R52</f>
        <v>J58-J60</v>
      </c>
      <c r="B55" s="437" t="s">
        <v>69</v>
      </c>
      <c r="C55" s="437"/>
      <c r="D55" s="908" t="s">
        <v>656</v>
      </c>
      <c r="E55" s="908"/>
      <c r="F55" s="467">
        <v>253.04541573850852</v>
      </c>
      <c r="G55" s="296">
        <v>316.40111979681097</v>
      </c>
      <c r="H55" s="467">
        <v>332.1934331623861</v>
      </c>
      <c r="I55" s="296">
        <v>284.63592369393962</v>
      </c>
      <c r="J55" s="467">
        <v>274.74435452909495</v>
      </c>
      <c r="K55" s="296">
        <v>242.67439895500937</v>
      </c>
      <c r="L55" s="467">
        <v>224.46104396385931</v>
      </c>
      <c r="M55" s="296">
        <v>215.10691146923222</v>
      </c>
      <c r="N55" s="500">
        <v>194.4396366853745</v>
      </c>
      <c r="O55" s="296">
        <v>201.49126677537521</v>
      </c>
      <c r="P55" s="296">
        <v>184.29478616925783</v>
      </c>
      <c r="Q55" s="467">
        <v>144.03688326892367</v>
      </c>
      <c r="R55" s="622">
        <v>139.45129037802477</v>
      </c>
      <c r="S55" s="457" t="s">
        <v>69</v>
      </c>
      <c r="T55" s="458"/>
      <c r="U55" s="768" t="s">
        <v>68</v>
      </c>
      <c r="V55" s="769" t="s">
        <v>68</v>
      </c>
      <c r="W55" s="186"/>
    </row>
    <row r="56" spans="1:23" s="19" customFormat="1" ht="15" customHeight="1">
      <c r="A56" s="58" t="str">
        <f>Parameters!R53</f>
        <v>J58</v>
      </c>
      <c r="B56" s="290" t="s">
        <v>242</v>
      </c>
      <c r="C56" s="290"/>
      <c r="D56" s="753" t="s">
        <v>584</v>
      </c>
      <c r="E56" s="753"/>
      <c r="F56" s="466">
        <v>124.870248551061</v>
      </c>
      <c r="G56" s="292">
        <v>165.94711192442449</v>
      </c>
      <c r="H56" s="466">
        <v>179.01806290465035</v>
      </c>
      <c r="I56" s="292">
        <v>145.20645241170234</v>
      </c>
      <c r="J56" s="466">
        <v>140.72487291036205</v>
      </c>
      <c r="K56" s="292">
        <v>122.30649547413735</v>
      </c>
      <c r="L56" s="466">
        <v>110.19316604974733</v>
      </c>
      <c r="M56" s="292">
        <v>100.42826684897165</v>
      </c>
      <c r="N56" s="499">
        <v>103.59273610128717</v>
      </c>
      <c r="O56" s="292">
        <v>102.94438170632067</v>
      </c>
      <c r="P56" s="292">
        <v>90.428509412629424</v>
      </c>
      <c r="Q56" s="466">
        <v>67.576693488995133</v>
      </c>
      <c r="R56" s="513">
        <v>64.651989391916885</v>
      </c>
      <c r="S56" s="453" t="s">
        <v>242</v>
      </c>
      <c r="T56" s="454"/>
      <c r="U56" s="763" t="s">
        <v>243</v>
      </c>
      <c r="V56" s="764" t="s">
        <v>243</v>
      </c>
      <c r="W56" s="187"/>
    </row>
    <row r="57" spans="1:23" s="19" customFormat="1" ht="37.5" customHeight="1">
      <c r="A57" s="58" t="str">
        <f>Parameters!R54</f>
        <v>J59_J60</v>
      </c>
      <c r="B57" s="290" t="s">
        <v>244</v>
      </c>
      <c r="C57" s="290"/>
      <c r="D57" s="753" t="s">
        <v>657</v>
      </c>
      <c r="E57" s="753"/>
      <c r="F57" s="466">
        <v>128.17516718744756</v>
      </c>
      <c r="G57" s="292">
        <v>150.45400787238646</v>
      </c>
      <c r="H57" s="466">
        <v>153.17537025773569</v>
      </c>
      <c r="I57" s="292">
        <v>139.42947128223727</v>
      </c>
      <c r="J57" s="466">
        <v>134.01948161873295</v>
      </c>
      <c r="K57" s="292">
        <v>120.367903480872</v>
      </c>
      <c r="L57" s="466">
        <v>114.26787791411198</v>
      </c>
      <c r="M57" s="292">
        <v>114.67864462026058</v>
      </c>
      <c r="N57" s="499">
        <v>90.846900584087308</v>
      </c>
      <c r="O57" s="292">
        <v>98.546885069054539</v>
      </c>
      <c r="P57" s="292">
        <v>93.866276756628423</v>
      </c>
      <c r="Q57" s="466">
        <v>76.460189779928541</v>
      </c>
      <c r="R57" s="513">
        <v>74.79930098610788</v>
      </c>
      <c r="S57" s="453" t="s">
        <v>244</v>
      </c>
      <c r="T57" s="454"/>
      <c r="U57" s="763" t="s">
        <v>245</v>
      </c>
      <c r="V57" s="764" t="s">
        <v>245</v>
      </c>
      <c r="W57" s="187"/>
    </row>
    <row r="58" spans="1:23" s="19" customFormat="1" ht="15" customHeight="1">
      <c r="A58" s="60" t="str">
        <f>Parameters!R55</f>
        <v>J61</v>
      </c>
      <c r="B58" s="437" t="s">
        <v>246</v>
      </c>
      <c r="C58" s="437"/>
      <c r="D58" s="908" t="s">
        <v>658</v>
      </c>
      <c r="E58" s="908"/>
      <c r="F58" s="467">
        <v>279.37103945399343</v>
      </c>
      <c r="G58" s="296">
        <v>270.72648155179155</v>
      </c>
      <c r="H58" s="467">
        <v>272.50870705190334</v>
      </c>
      <c r="I58" s="296">
        <v>252.88194799006808</v>
      </c>
      <c r="J58" s="467">
        <v>233.15869211572786</v>
      </c>
      <c r="K58" s="296">
        <v>283.90952915849266</v>
      </c>
      <c r="L58" s="467">
        <v>259.31634276513591</v>
      </c>
      <c r="M58" s="296">
        <v>257.77440206157434</v>
      </c>
      <c r="N58" s="500">
        <v>295.1513664457384</v>
      </c>
      <c r="O58" s="296">
        <v>298.69868096609179</v>
      </c>
      <c r="P58" s="296">
        <v>280.95004880858187</v>
      </c>
      <c r="Q58" s="467">
        <v>289.45732085464516</v>
      </c>
      <c r="R58" s="622">
        <v>279.52836207347974</v>
      </c>
      <c r="S58" s="457" t="s">
        <v>246</v>
      </c>
      <c r="T58" s="458"/>
      <c r="U58" s="768" t="s">
        <v>247</v>
      </c>
      <c r="V58" s="769" t="s">
        <v>247</v>
      </c>
      <c r="W58" s="187"/>
    </row>
    <row r="59" spans="1:23" s="18" customFormat="1" ht="37.5" customHeight="1">
      <c r="A59" s="60" t="str">
        <f>Parameters!R56</f>
        <v>J62_J63</v>
      </c>
      <c r="B59" s="437" t="s">
        <v>249</v>
      </c>
      <c r="C59" s="437"/>
      <c r="D59" s="908" t="s">
        <v>659</v>
      </c>
      <c r="E59" s="908"/>
      <c r="F59" s="467">
        <v>300.77259189660811</v>
      </c>
      <c r="G59" s="296">
        <v>337.06628009852597</v>
      </c>
      <c r="H59" s="467">
        <v>395.28854329562705</v>
      </c>
      <c r="I59" s="296">
        <v>398.72528930832243</v>
      </c>
      <c r="J59" s="467">
        <v>411.84546801928997</v>
      </c>
      <c r="K59" s="296">
        <v>341.63495515182996</v>
      </c>
      <c r="L59" s="467">
        <v>332.49505624371733</v>
      </c>
      <c r="M59" s="296">
        <v>360.00988715969817</v>
      </c>
      <c r="N59" s="500">
        <v>410.39224057966237</v>
      </c>
      <c r="O59" s="296">
        <v>433.37866392290135</v>
      </c>
      <c r="P59" s="296">
        <v>421.73716682519563</v>
      </c>
      <c r="Q59" s="467">
        <v>493.17395898479981</v>
      </c>
      <c r="R59" s="622">
        <v>496.63005660595184</v>
      </c>
      <c r="S59" s="457" t="s">
        <v>249</v>
      </c>
      <c r="T59" s="458"/>
      <c r="U59" s="768" t="s">
        <v>248</v>
      </c>
      <c r="V59" s="769" t="s">
        <v>248</v>
      </c>
      <c r="W59" s="186"/>
    </row>
    <row r="60" spans="1:23" s="18" customFormat="1" ht="20.25" customHeight="1">
      <c r="A60" s="59" t="str">
        <f>Parameters!R57</f>
        <v>K</v>
      </c>
      <c r="B60" s="293" t="s">
        <v>80</v>
      </c>
      <c r="C60" s="293"/>
      <c r="D60" s="752" t="s">
        <v>660</v>
      </c>
      <c r="E60" s="752"/>
      <c r="F60" s="465">
        <v>822.25606949412838</v>
      </c>
      <c r="G60" s="287">
        <v>896.79902879592487</v>
      </c>
      <c r="H60" s="465">
        <v>1018.1129363723683</v>
      </c>
      <c r="I60" s="287">
        <v>928.33208790545689</v>
      </c>
      <c r="J60" s="465">
        <v>904.85629368170385</v>
      </c>
      <c r="K60" s="287">
        <v>842.48585173682909</v>
      </c>
      <c r="L60" s="465">
        <v>739.88820379378319</v>
      </c>
      <c r="M60" s="287">
        <v>693.43572764795056</v>
      </c>
      <c r="N60" s="498">
        <v>707.32404151412197</v>
      </c>
      <c r="O60" s="287">
        <v>663.64302485091832</v>
      </c>
      <c r="P60" s="287">
        <v>611.44563402435165</v>
      </c>
      <c r="Q60" s="465">
        <v>688.17885104410266</v>
      </c>
      <c r="R60" s="512">
        <v>648.89156926198359</v>
      </c>
      <c r="S60" s="455" t="s">
        <v>80</v>
      </c>
      <c r="T60" s="456"/>
      <c r="U60" s="761" t="s">
        <v>79</v>
      </c>
      <c r="V60" s="762" t="s">
        <v>79</v>
      </c>
      <c r="W60" s="186"/>
    </row>
    <row r="61" spans="1:23" s="19" customFormat="1" ht="15" customHeight="1">
      <c r="A61" s="58" t="str">
        <f>Parameters!R58</f>
        <v>K64</v>
      </c>
      <c r="B61" s="290" t="s">
        <v>250</v>
      </c>
      <c r="C61" s="290"/>
      <c r="D61" s="753" t="s">
        <v>661</v>
      </c>
      <c r="E61" s="753"/>
      <c r="F61" s="466">
        <v>560.03211371307782</v>
      </c>
      <c r="G61" s="292">
        <v>630.11004852988515</v>
      </c>
      <c r="H61" s="466">
        <v>711.10352549195591</v>
      </c>
      <c r="I61" s="292">
        <v>640.95285629263446</v>
      </c>
      <c r="J61" s="466">
        <v>621.35474535600224</v>
      </c>
      <c r="K61" s="292">
        <v>580.10814787682466</v>
      </c>
      <c r="L61" s="466">
        <v>510.72477330396106</v>
      </c>
      <c r="M61" s="292">
        <v>465.18557155889926</v>
      </c>
      <c r="N61" s="499">
        <v>465.22409825673492</v>
      </c>
      <c r="O61" s="292">
        <v>425.61407610499117</v>
      </c>
      <c r="P61" s="292">
        <v>398.43518673061476</v>
      </c>
      <c r="Q61" s="466">
        <v>451.54690255729423</v>
      </c>
      <c r="R61" s="513">
        <v>418.19748205099972</v>
      </c>
      <c r="S61" s="453" t="s">
        <v>250</v>
      </c>
      <c r="T61" s="454"/>
      <c r="U61" s="763" t="s">
        <v>251</v>
      </c>
      <c r="V61" s="764" t="s">
        <v>251</v>
      </c>
      <c r="W61" s="187"/>
    </row>
    <row r="62" spans="1:23" s="19" customFormat="1" ht="24.75" customHeight="1">
      <c r="A62" s="58" t="str">
        <f>Parameters!R59</f>
        <v>K65</v>
      </c>
      <c r="B62" s="290" t="s">
        <v>253</v>
      </c>
      <c r="C62" s="290"/>
      <c r="D62" s="753" t="s">
        <v>662</v>
      </c>
      <c r="E62" s="753"/>
      <c r="F62" s="466">
        <v>80.76255670599069</v>
      </c>
      <c r="G62" s="292">
        <v>89.249846101273278</v>
      </c>
      <c r="H62" s="466">
        <v>98.884757090943623</v>
      </c>
      <c r="I62" s="292">
        <v>89.813509942205613</v>
      </c>
      <c r="J62" s="466">
        <v>87.400595851926894</v>
      </c>
      <c r="K62" s="292">
        <v>80.151952505087991</v>
      </c>
      <c r="L62" s="466">
        <v>66.064942812552417</v>
      </c>
      <c r="M62" s="292">
        <v>61.992233235973245</v>
      </c>
      <c r="N62" s="499">
        <v>59.389606510569152</v>
      </c>
      <c r="O62" s="292">
        <v>60.612327346598548</v>
      </c>
      <c r="P62" s="292">
        <v>54.053112089708605</v>
      </c>
      <c r="Q62" s="466">
        <v>36.402371374399955</v>
      </c>
      <c r="R62" s="513">
        <v>35.303036771985937</v>
      </c>
      <c r="S62" s="453" t="s">
        <v>253</v>
      </c>
      <c r="T62" s="454"/>
      <c r="U62" s="763" t="s">
        <v>252</v>
      </c>
      <c r="V62" s="764" t="s">
        <v>252</v>
      </c>
      <c r="W62" s="187"/>
    </row>
    <row r="63" spans="1:23" s="19" customFormat="1" ht="15" customHeight="1">
      <c r="A63" s="58" t="str">
        <f>Parameters!R60</f>
        <v>K66</v>
      </c>
      <c r="B63" s="290" t="s">
        <v>255</v>
      </c>
      <c r="C63" s="290"/>
      <c r="D63" s="753" t="s">
        <v>663</v>
      </c>
      <c r="E63" s="753"/>
      <c r="F63" s="466">
        <v>181.4613990750598</v>
      </c>
      <c r="G63" s="292">
        <v>177.43913416476641</v>
      </c>
      <c r="H63" s="466">
        <v>208.12465378946868</v>
      </c>
      <c r="I63" s="292">
        <v>197.56572167061674</v>
      </c>
      <c r="J63" s="466">
        <v>196.10095247377473</v>
      </c>
      <c r="K63" s="292">
        <v>182.22575135491635</v>
      </c>
      <c r="L63" s="466">
        <v>163.09848767726973</v>
      </c>
      <c r="M63" s="292">
        <v>166.25792285307799</v>
      </c>
      <c r="N63" s="499">
        <v>182.71033674681797</v>
      </c>
      <c r="O63" s="292">
        <v>177.41662139932851</v>
      </c>
      <c r="P63" s="292">
        <v>158.95733520402823</v>
      </c>
      <c r="Q63" s="466">
        <v>200.22957711240858</v>
      </c>
      <c r="R63" s="513">
        <v>195.39105043899792</v>
      </c>
      <c r="S63" s="453" t="s">
        <v>255</v>
      </c>
      <c r="T63" s="454"/>
      <c r="U63" s="763" t="s">
        <v>254</v>
      </c>
      <c r="V63" s="764" t="s">
        <v>254</v>
      </c>
      <c r="W63" s="187"/>
    </row>
    <row r="64" spans="1:23" s="19" customFormat="1" ht="20.25" customHeight="1">
      <c r="A64" s="59" t="str">
        <f>Parameters!R61</f>
        <v>L</v>
      </c>
      <c r="B64" s="293" t="s">
        <v>135</v>
      </c>
      <c r="C64" s="293"/>
      <c r="D64" s="752" t="s">
        <v>585</v>
      </c>
      <c r="E64" s="752"/>
      <c r="F64" s="465">
        <v>544.62496603810189</v>
      </c>
      <c r="G64" s="287">
        <v>607.07537837151369</v>
      </c>
      <c r="H64" s="465">
        <v>679.09255378038108</v>
      </c>
      <c r="I64" s="287">
        <v>615.8619987656715</v>
      </c>
      <c r="J64" s="465">
        <v>586.79440928694498</v>
      </c>
      <c r="K64" s="287">
        <v>549.59571112568176</v>
      </c>
      <c r="L64" s="465">
        <v>492.81132157552958</v>
      </c>
      <c r="M64" s="287">
        <v>475.15120972525619</v>
      </c>
      <c r="N64" s="498">
        <v>505.95427948543528</v>
      </c>
      <c r="O64" s="287">
        <v>502.94675760366556</v>
      </c>
      <c r="P64" s="287">
        <v>449.90411855269929</v>
      </c>
      <c r="Q64" s="465">
        <v>450.55364538943843</v>
      </c>
      <c r="R64" s="512">
        <v>432.22455421569663</v>
      </c>
      <c r="S64" s="455" t="s">
        <v>135</v>
      </c>
      <c r="T64" s="456"/>
      <c r="U64" s="761" t="s">
        <v>116</v>
      </c>
      <c r="V64" s="762" t="s">
        <v>116</v>
      </c>
      <c r="W64" s="187"/>
    </row>
    <row r="65" spans="1:23" s="19" customFormat="1" ht="21" customHeight="1">
      <c r="A65" s="59" t="str">
        <f>Parameters!R63</f>
        <v>M</v>
      </c>
      <c r="B65" s="293" t="s">
        <v>81</v>
      </c>
      <c r="C65" s="293"/>
      <c r="D65" s="752" t="s">
        <v>586</v>
      </c>
      <c r="E65" s="752"/>
      <c r="F65" s="467">
        <v>1969.1252890603059</v>
      </c>
      <c r="G65" s="296">
        <v>2132.6460413261198</v>
      </c>
      <c r="H65" s="467">
        <v>2288.9696737948393</v>
      </c>
      <c r="I65" s="296">
        <v>2173.3919972294943</v>
      </c>
      <c r="J65" s="467">
        <v>2102.9554447030009</v>
      </c>
      <c r="K65" s="296">
        <v>1963.8834138964646</v>
      </c>
      <c r="L65" s="467">
        <v>1830.8367547466862</v>
      </c>
      <c r="M65" s="296">
        <v>1817.753531179349</v>
      </c>
      <c r="N65" s="500">
        <v>1949.229388615719</v>
      </c>
      <c r="O65" s="296">
        <v>2006.8034867717256</v>
      </c>
      <c r="P65" s="296">
        <v>1814.4571217694729</v>
      </c>
      <c r="Q65" s="467">
        <v>1270.636332031037</v>
      </c>
      <c r="R65" s="622">
        <v>1260.4693473999937</v>
      </c>
      <c r="S65" s="455" t="s">
        <v>81</v>
      </c>
      <c r="T65" s="456"/>
      <c r="U65" s="761" t="s">
        <v>82</v>
      </c>
      <c r="V65" s="762" t="s">
        <v>82</v>
      </c>
      <c r="W65" s="187"/>
    </row>
    <row r="66" spans="1:23" s="19" customFormat="1" ht="54.75" customHeight="1">
      <c r="A66" s="60" t="str">
        <f>Parameters!R64</f>
        <v>M69-M71</v>
      </c>
      <c r="B66" s="437" t="s">
        <v>71</v>
      </c>
      <c r="C66" s="437"/>
      <c r="D66" s="908" t="s">
        <v>587</v>
      </c>
      <c r="E66" s="908"/>
      <c r="F66" s="466">
        <v>1323.5423624950101</v>
      </c>
      <c r="G66" s="292">
        <v>1433.5074172419077</v>
      </c>
      <c r="H66" s="466">
        <v>1550.8323570266082</v>
      </c>
      <c r="I66" s="292">
        <v>1475.5582338650149</v>
      </c>
      <c r="J66" s="466">
        <v>1435.9451232414954</v>
      </c>
      <c r="K66" s="292">
        <v>1362.8258484670214</v>
      </c>
      <c r="L66" s="466">
        <v>1278.8041449995351</v>
      </c>
      <c r="M66" s="292">
        <v>1252.2835478956395</v>
      </c>
      <c r="N66" s="499">
        <v>1350.745579361557</v>
      </c>
      <c r="O66" s="292">
        <v>1378.9030524116392</v>
      </c>
      <c r="P66" s="292">
        <v>1243.958438557019</v>
      </c>
      <c r="Q66" s="466">
        <v>774.27272414335357</v>
      </c>
      <c r="R66" s="513">
        <v>773.71613880174789</v>
      </c>
      <c r="S66" s="457" t="s">
        <v>71</v>
      </c>
      <c r="T66" s="458"/>
      <c r="U66" s="768" t="s">
        <v>70</v>
      </c>
      <c r="V66" s="769" t="s">
        <v>70</v>
      </c>
      <c r="W66" s="187"/>
    </row>
    <row r="67" spans="1:23" s="18" customFormat="1" ht="24.75" customHeight="1">
      <c r="A67" s="58" t="str">
        <f>Parameters!R65</f>
        <v>M69_M70</v>
      </c>
      <c r="B67" s="290" t="s">
        <v>258</v>
      </c>
      <c r="C67" s="290"/>
      <c r="D67" s="753" t="s">
        <v>588</v>
      </c>
      <c r="E67" s="753"/>
      <c r="F67" s="466">
        <v>859.39109768560718</v>
      </c>
      <c r="G67" s="292">
        <v>931.33541138418525</v>
      </c>
      <c r="H67" s="466">
        <v>1016.8244790030587</v>
      </c>
      <c r="I67" s="292">
        <v>944.16766013628182</v>
      </c>
      <c r="J67" s="466">
        <v>936.83705559886607</v>
      </c>
      <c r="K67" s="292">
        <v>918.76698882648611</v>
      </c>
      <c r="L67" s="466">
        <v>870.55846885210451</v>
      </c>
      <c r="M67" s="292">
        <v>854.53889221224301</v>
      </c>
      <c r="N67" s="499">
        <v>935.6556980144785</v>
      </c>
      <c r="O67" s="292">
        <v>951.83301886726031</v>
      </c>
      <c r="P67" s="292">
        <v>854.01419556764301</v>
      </c>
      <c r="Q67" s="466">
        <v>509.53484696566352</v>
      </c>
      <c r="R67" s="513">
        <v>513.55062767788775</v>
      </c>
      <c r="S67" s="453" t="s">
        <v>258</v>
      </c>
      <c r="T67" s="454"/>
      <c r="U67" s="763" t="s">
        <v>257</v>
      </c>
      <c r="V67" s="764" t="s">
        <v>257</v>
      </c>
      <c r="W67" s="186"/>
    </row>
    <row r="68" spans="1:23" s="18" customFormat="1" ht="15" customHeight="1">
      <c r="A68" s="58" t="str">
        <f>Parameters!R66</f>
        <v>M71</v>
      </c>
      <c r="B68" s="290" t="s">
        <v>260</v>
      </c>
      <c r="C68" s="290"/>
      <c r="D68" s="753" t="s">
        <v>589</v>
      </c>
      <c r="E68" s="753"/>
      <c r="F68" s="467">
        <v>450.23989923194239</v>
      </c>
      <c r="G68" s="296">
        <v>489.51327120140633</v>
      </c>
      <c r="H68" s="467">
        <v>522.75470297756237</v>
      </c>
      <c r="I68" s="296">
        <v>521.56417853643279</v>
      </c>
      <c r="J68" s="467">
        <v>490.40683379633555</v>
      </c>
      <c r="K68" s="296">
        <v>436.80716122504231</v>
      </c>
      <c r="L68" s="467">
        <v>402.12047284277395</v>
      </c>
      <c r="M68" s="296">
        <v>391.67749324915957</v>
      </c>
      <c r="N68" s="500">
        <v>409.14884946979214</v>
      </c>
      <c r="O68" s="296">
        <v>420.6821341011663</v>
      </c>
      <c r="P68" s="296">
        <v>387.84944886652966</v>
      </c>
      <c r="Q68" s="467">
        <v>264.73787717769</v>
      </c>
      <c r="R68" s="622">
        <v>260.1655111238602</v>
      </c>
      <c r="S68" s="453" t="s">
        <v>260</v>
      </c>
      <c r="T68" s="454"/>
      <c r="U68" s="763" t="s">
        <v>259</v>
      </c>
      <c r="V68" s="764" t="s">
        <v>259</v>
      </c>
      <c r="W68" s="186"/>
    </row>
    <row r="69" spans="1:23" s="18" customFormat="1" ht="15" customHeight="1">
      <c r="A69" s="60" t="str">
        <f>Parameters!R67</f>
        <v>M72</v>
      </c>
      <c r="B69" s="437" t="s">
        <v>261</v>
      </c>
      <c r="C69" s="437"/>
      <c r="D69" s="908" t="s">
        <v>590</v>
      </c>
      <c r="E69" s="908"/>
      <c r="F69" s="467">
        <v>195.01673937971614</v>
      </c>
      <c r="G69" s="296">
        <v>207.28003940515441</v>
      </c>
      <c r="H69" s="467">
        <v>229.32370268692037</v>
      </c>
      <c r="I69" s="296">
        <v>207.65613808045273</v>
      </c>
      <c r="J69" s="467">
        <v>203.03005615190807</v>
      </c>
      <c r="K69" s="296">
        <v>188.66489372220101</v>
      </c>
      <c r="L69" s="467">
        <v>166.43178531149348</v>
      </c>
      <c r="M69" s="296">
        <v>162.94149010651779</v>
      </c>
      <c r="N69" s="500">
        <v>170.91208740906322</v>
      </c>
      <c r="O69" s="296">
        <v>178.91703304050222</v>
      </c>
      <c r="P69" s="296">
        <v>160.34897440021766</v>
      </c>
      <c r="Q69" s="467">
        <v>160.65643305063043</v>
      </c>
      <c r="R69" s="622">
        <v>156.65278472387396</v>
      </c>
      <c r="S69" s="457" t="s">
        <v>261</v>
      </c>
      <c r="T69" s="458"/>
      <c r="U69" s="768" t="s">
        <v>262</v>
      </c>
      <c r="V69" s="769" t="s">
        <v>262</v>
      </c>
      <c r="W69" s="186"/>
    </row>
    <row r="70" spans="1:23" s="18" customFormat="1" ht="25.5" customHeight="1">
      <c r="A70" s="60" t="str">
        <f>Parameters!R68</f>
        <v>M73-M75</v>
      </c>
      <c r="B70" s="437" t="s">
        <v>73</v>
      </c>
      <c r="C70" s="437"/>
      <c r="D70" s="908" t="s">
        <v>591</v>
      </c>
      <c r="E70" s="908"/>
      <c r="F70" s="466">
        <v>464.47755276304116</v>
      </c>
      <c r="G70" s="292">
        <v>504.51731933537349</v>
      </c>
      <c r="H70" s="466">
        <v>520.06678912729717</v>
      </c>
      <c r="I70" s="292">
        <v>500.0040204763265</v>
      </c>
      <c r="J70" s="466">
        <v>472.68149915589146</v>
      </c>
      <c r="K70" s="292">
        <v>419.64437012273504</v>
      </c>
      <c r="L70" s="466">
        <v>391.72602774031384</v>
      </c>
      <c r="M70" s="292">
        <v>408.59565561142853</v>
      </c>
      <c r="N70" s="499">
        <v>433.5127537223849</v>
      </c>
      <c r="O70" s="292">
        <v>455.37130076279652</v>
      </c>
      <c r="P70" s="292">
        <v>412.24450293508261</v>
      </c>
      <c r="Q70" s="466">
        <v>335.70717483705283</v>
      </c>
      <c r="R70" s="513">
        <v>330.10042387437159</v>
      </c>
      <c r="S70" s="457" t="s">
        <v>73</v>
      </c>
      <c r="T70" s="458"/>
      <c r="U70" s="768" t="s">
        <v>72</v>
      </c>
      <c r="V70" s="769" t="s">
        <v>72</v>
      </c>
      <c r="W70" s="186"/>
    </row>
    <row r="71" spans="1:23" s="18" customFormat="1" ht="15" customHeight="1">
      <c r="A71" s="58" t="str">
        <f>Parameters!R69</f>
        <v>M73</v>
      </c>
      <c r="B71" s="290" t="s">
        <v>263</v>
      </c>
      <c r="C71" s="290"/>
      <c r="D71" s="753" t="s">
        <v>592</v>
      </c>
      <c r="E71" s="753"/>
      <c r="F71" s="466">
        <v>258.18289913646709</v>
      </c>
      <c r="G71" s="292">
        <v>279.94939345889583</v>
      </c>
      <c r="H71" s="466">
        <v>295.45961392275342</v>
      </c>
      <c r="I71" s="292">
        <v>279.96149149126569</v>
      </c>
      <c r="J71" s="466">
        <v>259.49889021748345</v>
      </c>
      <c r="K71" s="292">
        <v>232.33150423136362</v>
      </c>
      <c r="L71" s="466">
        <v>214.98562804389982</v>
      </c>
      <c r="M71" s="292">
        <v>222.90874754727497</v>
      </c>
      <c r="N71" s="499">
        <v>234.70400357148688</v>
      </c>
      <c r="O71" s="292">
        <v>239.6925552131311</v>
      </c>
      <c r="P71" s="292">
        <v>223.21253997287857</v>
      </c>
      <c r="Q71" s="466">
        <v>238.43218003594478</v>
      </c>
      <c r="R71" s="513">
        <v>231.81808964872059</v>
      </c>
      <c r="S71" s="453" t="s">
        <v>263</v>
      </c>
      <c r="T71" s="454"/>
      <c r="U71" s="763" t="s">
        <v>264</v>
      </c>
      <c r="V71" s="764" t="s">
        <v>264</v>
      </c>
      <c r="W71" s="186"/>
    </row>
    <row r="72" spans="1:23" s="19" customFormat="1" ht="15" customHeight="1">
      <c r="A72" s="58" t="str">
        <f>Parameters!R70</f>
        <v>M74_M75</v>
      </c>
      <c r="B72" s="290" t="s">
        <v>266</v>
      </c>
      <c r="C72" s="290"/>
      <c r="D72" s="753" t="s">
        <v>593</v>
      </c>
      <c r="E72" s="753"/>
      <c r="F72" s="465">
        <v>206.29465362657413</v>
      </c>
      <c r="G72" s="287">
        <v>224.56792587647766</v>
      </c>
      <c r="H72" s="465">
        <v>224.60717520454381</v>
      </c>
      <c r="I72" s="287">
        <v>220.04252898506081</v>
      </c>
      <c r="J72" s="465">
        <v>213.18260893840795</v>
      </c>
      <c r="K72" s="287">
        <v>187.31286589137142</v>
      </c>
      <c r="L72" s="465">
        <v>176.74039969641407</v>
      </c>
      <c r="M72" s="287">
        <v>185.68690806415361</v>
      </c>
      <c r="N72" s="498">
        <v>198.80875015089805</v>
      </c>
      <c r="O72" s="287">
        <v>215.67874554966542</v>
      </c>
      <c r="P72" s="287">
        <v>189.03196296220403</v>
      </c>
      <c r="Q72" s="465">
        <v>97.274994801108079</v>
      </c>
      <c r="R72" s="512">
        <v>98.282334225651027</v>
      </c>
      <c r="S72" s="453" t="s">
        <v>266</v>
      </c>
      <c r="T72" s="454"/>
      <c r="U72" s="763" t="s">
        <v>265</v>
      </c>
      <c r="V72" s="764" t="s">
        <v>265</v>
      </c>
      <c r="W72" s="187"/>
    </row>
    <row r="73" spans="1:23" s="19" customFormat="1" ht="33.75" customHeight="1">
      <c r="A73" s="59" t="str">
        <f>Parameters!R71</f>
        <v>N</v>
      </c>
      <c r="B73" s="293" t="s">
        <v>83</v>
      </c>
      <c r="C73" s="293"/>
      <c r="D73" s="752" t="s">
        <v>594</v>
      </c>
      <c r="E73" s="752"/>
      <c r="F73" s="466">
        <v>879.46370711603993</v>
      </c>
      <c r="G73" s="292">
        <v>1001.5254115830201</v>
      </c>
      <c r="H73" s="466">
        <v>1225.5271555880427</v>
      </c>
      <c r="I73" s="292">
        <v>1098.1132133811041</v>
      </c>
      <c r="J73" s="466">
        <v>1092.9396335307251</v>
      </c>
      <c r="K73" s="292">
        <v>1053.2846793785814</v>
      </c>
      <c r="L73" s="466">
        <v>954.52242873314958</v>
      </c>
      <c r="M73" s="292">
        <v>972.74258343543306</v>
      </c>
      <c r="N73" s="499">
        <v>1067.6290186282429</v>
      </c>
      <c r="O73" s="292">
        <v>1068.2683503822491</v>
      </c>
      <c r="P73" s="292">
        <v>934.32182126380587</v>
      </c>
      <c r="Q73" s="466">
        <v>1467.2007329826997</v>
      </c>
      <c r="R73" s="513">
        <v>1416.1422329114312</v>
      </c>
      <c r="S73" s="455" t="s">
        <v>83</v>
      </c>
      <c r="T73" s="456"/>
      <c r="U73" s="761" t="s">
        <v>84</v>
      </c>
      <c r="V73" s="762" t="s">
        <v>84</v>
      </c>
      <c r="W73" s="187"/>
    </row>
    <row r="74" spans="1:23" s="19" customFormat="1" ht="15" customHeight="1">
      <c r="A74" s="58" t="str">
        <f>Parameters!R72</f>
        <v>N77</v>
      </c>
      <c r="B74" s="290" t="s">
        <v>268</v>
      </c>
      <c r="C74" s="290"/>
      <c r="D74" s="753" t="s">
        <v>595</v>
      </c>
      <c r="E74" s="753"/>
      <c r="F74" s="466">
        <v>77.283327563215238</v>
      </c>
      <c r="G74" s="292">
        <v>81.253068453032739</v>
      </c>
      <c r="H74" s="466">
        <v>92.81464744147047</v>
      </c>
      <c r="I74" s="292">
        <v>84.61448190750265</v>
      </c>
      <c r="J74" s="466">
        <v>86.400131439338978</v>
      </c>
      <c r="K74" s="292">
        <v>76.14102422648665</v>
      </c>
      <c r="L74" s="466">
        <v>72.697067836235917</v>
      </c>
      <c r="M74" s="292">
        <v>77.736187069672582</v>
      </c>
      <c r="N74" s="499">
        <v>81.604582544612867</v>
      </c>
      <c r="O74" s="292">
        <v>87.413395841688754</v>
      </c>
      <c r="P74" s="292">
        <v>93.044324371334511</v>
      </c>
      <c r="Q74" s="466">
        <v>368.77436506374897</v>
      </c>
      <c r="R74" s="513">
        <v>352.65350868106867</v>
      </c>
      <c r="S74" s="453" t="s">
        <v>268</v>
      </c>
      <c r="T74" s="454"/>
      <c r="U74" s="763" t="s">
        <v>267</v>
      </c>
      <c r="V74" s="764" t="s">
        <v>267</v>
      </c>
      <c r="W74" s="187"/>
    </row>
    <row r="75" spans="1:23" s="19" customFormat="1" ht="15" customHeight="1">
      <c r="A75" s="58" t="str">
        <f>Parameters!R73</f>
        <v>N78</v>
      </c>
      <c r="B75" s="290" t="s">
        <v>269</v>
      </c>
      <c r="C75" s="290"/>
      <c r="D75" s="753" t="s">
        <v>596</v>
      </c>
      <c r="E75" s="753"/>
      <c r="F75" s="466">
        <v>145.92208411768431</v>
      </c>
      <c r="G75" s="292">
        <v>167.28481274815942</v>
      </c>
      <c r="H75" s="466">
        <v>232.67716219553913</v>
      </c>
      <c r="I75" s="292">
        <v>249.64190479868876</v>
      </c>
      <c r="J75" s="466">
        <v>269.1561017085599</v>
      </c>
      <c r="K75" s="292">
        <v>289.18946548825181</v>
      </c>
      <c r="L75" s="466">
        <v>300.32492748041966</v>
      </c>
      <c r="M75" s="292">
        <v>319.02136223465402</v>
      </c>
      <c r="N75" s="499">
        <v>347.68377393229036</v>
      </c>
      <c r="O75" s="292">
        <v>337.19625690631398</v>
      </c>
      <c r="P75" s="292">
        <v>252.20651332809274</v>
      </c>
      <c r="Q75" s="466">
        <v>231.28784569212979</v>
      </c>
      <c r="R75" s="513">
        <v>230.18067955310849</v>
      </c>
      <c r="S75" s="453" t="s">
        <v>269</v>
      </c>
      <c r="T75" s="454"/>
      <c r="U75" s="763" t="s">
        <v>270</v>
      </c>
      <c r="V75" s="764" t="s">
        <v>270</v>
      </c>
      <c r="W75" s="187"/>
    </row>
    <row r="76" spans="1:23" s="19" customFormat="1" ht="25.5" customHeight="1">
      <c r="A76" s="58" t="str">
        <f>Parameters!R74</f>
        <v>N79</v>
      </c>
      <c r="B76" s="290" t="s">
        <v>272</v>
      </c>
      <c r="C76" s="290"/>
      <c r="D76" s="753" t="s">
        <v>597</v>
      </c>
      <c r="E76" s="753"/>
      <c r="F76" s="466">
        <v>47.547532665714222</v>
      </c>
      <c r="G76" s="292">
        <v>53.240934387596226</v>
      </c>
      <c r="H76" s="466">
        <v>60.887583109322563</v>
      </c>
      <c r="I76" s="292">
        <v>50.109086502363375</v>
      </c>
      <c r="J76" s="466">
        <v>51.568931804684397</v>
      </c>
      <c r="K76" s="292">
        <v>41.071287206277788</v>
      </c>
      <c r="L76" s="466">
        <v>37.351764560373226</v>
      </c>
      <c r="M76" s="292">
        <v>37.186083372538882</v>
      </c>
      <c r="N76" s="499">
        <v>42.536406829477478</v>
      </c>
      <c r="O76" s="292">
        <v>39.867180651301403</v>
      </c>
      <c r="P76" s="292">
        <v>36.847536329216062</v>
      </c>
      <c r="Q76" s="466">
        <v>35.822106175818256</v>
      </c>
      <c r="R76" s="513">
        <v>31.298831963435692</v>
      </c>
      <c r="S76" s="453" t="s">
        <v>272</v>
      </c>
      <c r="T76" s="454"/>
      <c r="U76" s="763" t="s">
        <v>271</v>
      </c>
      <c r="V76" s="764" t="s">
        <v>271</v>
      </c>
      <c r="W76" s="187"/>
    </row>
    <row r="77" spans="1:23" s="19" customFormat="1" ht="54.75" customHeight="1">
      <c r="A77" s="58" t="str">
        <f>Parameters!R75</f>
        <v>N80-N82</v>
      </c>
      <c r="B77" s="290" t="s">
        <v>274</v>
      </c>
      <c r="C77" s="290"/>
      <c r="D77" s="753" t="s">
        <v>598</v>
      </c>
      <c r="E77" s="753"/>
      <c r="F77" s="465">
        <v>608.7107627694262</v>
      </c>
      <c r="G77" s="287">
        <v>699.74659599423182</v>
      </c>
      <c r="H77" s="465">
        <v>839.1477628417108</v>
      </c>
      <c r="I77" s="287">
        <v>713.74774017254936</v>
      </c>
      <c r="J77" s="465">
        <v>685.81446857814171</v>
      </c>
      <c r="K77" s="287">
        <v>646.88290245756491</v>
      </c>
      <c r="L77" s="465">
        <v>544.14866885612082</v>
      </c>
      <c r="M77" s="287">
        <v>538.79895075856768</v>
      </c>
      <c r="N77" s="498">
        <v>595.80425532186223</v>
      </c>
      <c r="O77" s="287">
        <v>603.7915169829447</v>
      </c>
      <c r="P77" s="287">
        <v>552.22344723516255</v>
      </c>
      <c r="Q77" s="465">
        <v>831.31641605100242</v>
      </c>
      <c r="R77" s="512">
        <v>802.00921271381833</v>
      </c>
      <c r="S77" s="453" t="s">
        <v>274</v>
      </c>
      <c r="T77" s="454"/>
      <c r="U77" s="763" t="s">
        <v>273</v>
      </c>
      <c r="V77" s="764" t="s">
        <v>273</v>
      </c>
      <c r="W77" s="187"/>
    </row>
    <row r="78" spans="1:23" s="19" customFormat="1" ht="33.75" customHeight="1">
      <c r="A78" s="59" t="str">
        <f>Parameters!R76</f>
        <v>O</v>
      </c>
      <c r="B78" s="293" t="s">
        <v>138</v>
      </c>
      <c r="C78" s="293"/>
      <c r="D78" s="752" t="s">
        <v>599</v>
      </c>
      <c r="E78" s="752"/>
      <c r="F78" s="465">
        <v>2203.2812667445014</v>
      </c>
      <c r="G78" s="287">
        <v>2607.0833184894341</v>
      </c>
      <c r="H78" s="465">
        <v>2945.4380871449871</v>
      </c>
      <c r="I78" s="287">
        <v>2585.8375290550293</v>
      </c>
      <c r="J78" s="465">
        <v>2522.3902480508514</v>
      </c>
      <c r="K78" s="287">
        <v>2348.3986559532837</v>
      </c>
      <c r="L78" s="465">
        <v>2058.3909167018674</v>
      </c>
      <c r="M78" s="287">
        <v>1962.0641826753795</v>
      </c>
      <c r="N78" s="498">
        <v>1998.2804972264883</v>
      </c>
      <c r="O78" s="287">
        <v>1890.4104654275111</v>
      </c>
      <c r="P78" s="287">
        <v>1721.7347855715875</v>
      </c>
      <c r="Q78" s="465">
        <v>1675.3464528946133</v>
      </c>
      <c r="R78" s="512">
        <v>1632.338243283983</v>
      </c>
      <c r="S78" s="455" t="s">
        <v>138</v>
      </c>
      <c r="T78" s="456"/>
      <c r="U78" s="761" t="s">
        <v>136</v>
      </c>
      <c r="V78" s="762" t="s">
        <v>136</v>
      </c>
      <c r="W78" s="187"/>
    </row>
    <row r="79" spans="1:23" s="19" customFormat="1" ht="20.25" customHeight="1">
      <c r="A79" s="59" t="str">
        <f>Parameters!R77</f>
        <v>P</v>
      </c>
      <c r="B79" s="293" t="s">
        <v>295</v>
      </c>
      <c r="C79" s="293"/>
      <c r="D79" s="752" t="s">
        <v>600</v>
      </c>
      <c r="E79" s="752"/>
      <c r="F79" s="465">
        <v>2231.3415454573478</v>
      </c>
      <c r="G79" s="287">
        <v>2605.9669155934471</v>
      </c>
      <c r="H79" s="465">
        <v>2987.7616122430959</v>
      </c>
      <c r="I79" s="287">
        <v>2664.5347554514328</v>
      </c>
      <c r="J79" s="465">
        <v>2602.2370786180868</v>
      </c>
      <c r="K79" s="287">
        <v>2459.2765382068706</v>
      </c>
      <c r="L79" s="465">
        <v>2161.3430611059412</v>
      </c>
      <c r="M79" s="287">
        <v>2076.9204693517745</v>
      </c>
      <c r="N79" s="498">
        <v>2114.6605279221753</v>
      </c>
      <c r="O79" s="287">
        <v>1982.3466370195381</v>
      </c>
      <c r="P79" s="287">
        <v>1742.3566557231045</v>
      </c>
      <c r="Q79" s="465">
        <v>1431.2824641631098</v>
      </c>
      <c r="R79" s="512">
        <v>1406.7348511922037</v>
      </c>
      <c r="S79" s="455" t="s">
        <v>295</v>
      </c>
      <c r="T79" s="456"/>
      <c r="U79" s="761" t="s">
        <v>137</v>
      </c>
      <c r="V79" s="762" t="s">
        <v>137</v>
      </c>
      <c r="W79" s="187"/>
    </row>
    <row r="80" spans="1:23" s="19" customFormat="1" ht="20.25" customHeight="1">
      <c r="A80" s="59" t="str">
        <f>Parameters!R78</f>
        <v>Q</v>
      </c>
      <c r="B80" s="293" t="s">
        <v>85</v>
      </c>
      <c r="C80" s="293"/>
      <c r="D80" s="752" t="s">
        <v>601</v>
      </c>
      <c r="E80" s="752"/>
      <c r="F80" s="466">
        <v>1632.4498778037628</v>
      </c>
      <c r="G80" s="292">
        <v>1910.6464484240296</v>
      </c>
      <c r="H80" s="466">
        <v>2205.3860145716794</v>
      </c>
      <c r="I80" s="292">
        <v>1988.8728056735372</v>
      </c>
      <c r="J80" s="466">
        <v>1971.4077069593245</v>
      </c>
      <c r="K80" s="292">
        <v>1864.8263799756551</v>
      </c>
      <c r="L80" s="466">
        <v>1654.0593906723975</v>
      </c>
      <c r="M80" s="292">
        <v>1599.9168129726745</v>
      </c>
      <c r="N80" s="499">
        <v>1655.5341404191001</v>
      </c>
      <c r="O80" s="292">
        <v>1563.1758935247651</v>
      </c>
      <c r="P80" s="292">
        <v>1397.9731423454002</v>
      </c>
      <c r="Q80" s="466">
        <v>1412.6503642623516</v>
      </c>
      <c r="R80" s="513">
        <v>1387.7427101464714</v>
      </c>
      <c r="S80" s="455" t="s">
        <v>85</v>
      </c>
      <c r="T80" s="456"/>
      <c r="U80" s="761" t="s">
        <v>86</v>
      </c>
      <c r="V80" s="762" t="s">
        <v>86</v>
      </c>
      <c r="W80" s="187"/>
    </row>
    <row r="81" spans="1:38" s="19" customFormat="1" ht="14.25" customHeight="1">
      <c r="A81" s="58" t="str">
        <f>Parameters!R79</f>
        <v>Q86</v>
      </c>
      <c r="B81" s="290" t="s">
        <v>275</v>
      </c>
      <c r="C81" s="290"/>
      <c r="D81" s="753" t="s">
        <v>601</v>
      </c>
      <c r="E81" s="753"/>
      <c r="F81" s="466">
        <v>1274.1806406263668</v>
      </c>
      <c r="G81" s="292">
        <v>1492.8162886849243</v>
      </c>
      <c r="H81" s="466">
        <v>1718.100315211396</v>
      </c>
      <c r="I81" s="292">
        <v>1550.9226034569867</v>
      </c>
      <c r="J81" s="466">
        <v>1532.19759832611</v>
      </c>
      <c r="K81" s="292">
        <v>1451.7589112823564</v>
      </c>
      <c r="L81" s="466">
        <v>1285.4316063106605</v>
      </c>
      <c r="M81" s="292">
        <v>1239.0349388821139</v>
      </c>
      <c r="N81" s="499">
        <v>1276.4965033721428</v>
      </c>
      <c r="O81" s="292">
        <v>1197.9659471638242</v>
      </c>
      <c r="P81" s="292">
        <v>1067.4987502869039</v>
      </c>
      <c r="Q81" s="466">
        <v>1170.9497737882782</v>
      </c>
      <c r="R81" s="513">
        <v>1151.3944513614692</v>
      </c>
      <c r="S81" s="453" t="s">
        <v>275</v>
      </c>
      <c r="T81" s="454"/>
      <c r="U81" s="763" t="s">
        <v>276</v>
      </c>
      <c r="V81" s="764" t="s">
        <v>276</v>
      </c>
      <c r="W81" s="187"/>
    </row>
    <row r="82" spans="1:38" s="19" customFormat="1" ht="14.25" customHeight="1">
      <c r="A82" s="58" t="str">
        <f>Parameters!R80</f>
        <v>Q87_Q88</v>
      </c>
      <c r="B82" s="290" t="s">
        <v>278</v>
      </c>
      <c r="C82" s="290"/>
      <c r="D82" s="753" t="s">
        <v>602</v>
      </c>
      <c r="E82" s="753"/>
      <c r="F82" s="465">
        <v>358.26923717739589</v>
      </c>
      <c r="G82" s="287">
        <v>417.83015973910506</v>
      </c>
      <c r="H82" s="465">
        <v>487.28569936028345</v>
      </c>
      <c r="I82" s="287">
        <v>437.95020221655057</v>
      </c>
      <c r="J82" s="465">
        <v>439.21010863321465</v>
      </c>
      <c r="K82" s="287">
        <v>413.06746869329862</v>
      </c>
      <c r="L82" s="465">
        <v>368.62778436173681</v>
      </c>
      <c r="M82" s="287">
        <v>360.8818740905603</v>
      </c>
      <c r="N82" s="498">
        <v>379.03763704695768</v>
      </c>
      <c r="O82" s="287">
        <v>365.20994636094065</v>
      </c>
      <c r="P82" s="287">
        <v>330.47439205849645</v>
      </c>
      <c r="Q82" s="465">
        <v>241.70059047407338</v>
      </c>
      <c r="R82" s="512">
        <v>236.34825878500186</v>
      </c>
      <c r="S82" s="453" t="s">
        <v>278</v>
      </c>
      <c r="T82" s="454"/>
      <c r="U82" s="763" t="s">
        <v>277</v>
      </c>
      <c r="V82" s="764" t="s">
        <v>277</v>
      </c>
      <c r="W82" s="187"/>
    </row>
    <row r="83" spans="1:38" s="19" customFormat="1" ht="20.25" customHeight="1">
      <c r="A83" s="59" t="str">
        <f>Parameters!R81</f>
        <v>R</v>
      </c>
      <c r="B83" s="293" t="s">
        <v>87</v>
      </c>
      <c r="C83" s="293"/>
      <c r="D83" s="752" t="s">
        <v>603</v>
      </c>
      <c r="E83" s="752"/>
      <c r="F83" s="466">
        <v>566.58547108519122</v>
      </c>
      <c r="G83" s="292">
        <v>615.32955013314279</v>
      </c>
      <c r="H83" s="466">
        <v>670.87261512394832</v>
      </c>
      <c r="I83" s="292">
        <v>623.17629917496936</v>
      </c>
      <c r="J83" s="466">
        <v>579.82039145156955</v>
      </c>
      <c r="K83" s="292">
        <v>513.92909360947783</v>
      </c>
      <c r="L83" s="466">
        <v>473.64984324684303</v>
      </c>
      <c r="M83" s="292">
        <v>460.57320186546002</v>
      </c>
      <c r="N83" s="499">
        <v>486.4946559679222</v>
      </c>
      <c r="O83" s="292">
        <v>502.68317106604189</v>
      </c>
      <c r="P83" s="292">
        <v>461.3159973109768</v>
      </c>
      <c r="Q83" s="466">
        <v>263.06225390251848</v>
      </c>
      <c r="R83" s="513">
        <v>251.07476488591345</v>
      </c>
      <c r="S83" s="455" t="s">
        <v>87</v>
      </c>
      <c r="T83" s="456"/>
      <c r="U83" s="761" t="s">
        <v>88</v>
      </c>
      <c r="V83" s="762" t="s">
        <v>88</v>
      </c>
      <c r="W83" s="187"/>
    </row>
    <row r="84" spans="1:38" s="19" customFormat="1" ht="37.5" customHeight="1">
      <c r="A84" s="58" t="str">
        <f>Parameters!R82</f>
        <v>R90-R92</v>
      </c>
      <c r="B84" s="290" t="s">
        <v>280</v>
      </c>
      <c r="C84" s="290"/>
      <c r="D84" s="753" t="s">
        <v>604</v>
      </c>
      <c r="E84" s="753"/>
      <c r="F84" s="466">
        <v>360.31248012883009</v>
      </c>
      <c r="G84" s="292">
        <v>395.49314876845375</v>
      </c>
      <c r="H84" s="466">
        <v>435.20057205424928</v>
      </c>
      <c r="I84" s="292">
        <v>398.63970661372485</v>
      </c>
      <c r="J84" s="466">
        <v>374.76285966688073</v>
      </c>
      <c r="K84" s="292">
        <v>319.49597928471928</v>
      </c>
      <c r="L84" s="466">
        <v>296.44301450674828</v>
      </c>
      <c r="M84" s="292">
        <v>287.51959663948304</v>
      </c>
      <c r="N84" s="499">
        <v>301.15309811115486</v>
      </c>
      <c r="O84" s="292">
        <v>308.30904026890931</v>
      </c>
      <c r="P84" s="292">
        <v>280.49277324131123</v>
      </c>
      <c r="Q84" s="466">
        <v>172.74053749390194</v>
      </c>
      <c r="R84" s="513">
        <v>169.82905783157017</v>
      </c>
      <c r="S84" s="453" t="s">
        <v>280</v>
      </c>
      <c r="T84" s="454"/>
      <c r="U84" s="763" t="s">
        <v>279</v>
      </c>
      <c r="V84" s="764" t="s">
        <v>279</v>
      </c>
      <c r="W84" s="187"/>
    </row>
    <row r="85" spans="1:38" s="19" customFormat="1" ht="14.25" customHeight="1">
      <c r="A85" s="58" t="str">
        <f>Parameters!R83</f>
        <v>R93</v>
      </c>
      <c r="B85" s="290" t="s">
        <v>281</v>
      </c>
      <c r="C85" s="290"/>
      <c r="D85" s="753" t="s">
        <v>605</v>
      </c>
      <c r="E85" s="753"/>
      <c r="F85" s="465">
        <v>206.27299095636104</v>
      </c>
      <c r="G85" s="287">
        <v>219.83640136468907</v>
      </c>
      <c r="H85" s="465">
        <v>235.67204306969913</v>
      </c>
      <c r="I85" s="287">
        <v>224.53659256124448</v>
      </c>
      <c r="J85" s="465">
        <v>205.05753178468871</v>
      </c>
      <c r="K85" s="287">
        <v>194.43311432475855</v>
      </c>
      <c r="L85" s="465">
        <v>177.20682874009481</v>
      </c>
      <c r="M85" s="287">
        <v>173.05360522597701</v>
      </c>
      <c r="N85" s="498">
        <v>185.34155785676725</v>
      </c>
      <c r="O85" s="287">
        <v>194.37413079713249</v>
      </c>
      <c r="P85" s="287">
        <v>180.8232240696656</v>
      </c>
      <c r="Q85" s="465">
        <v>90.321716408616538</v>
      </c>
      <c r="R85" s="512">
        <v>81.245707054343228</v>
      </c>
      <c r="S85" s="453" t="s">
        <v>281</v>
      </c>
      <c r="T85" s="454"/>
      <c r="U85" s="763" t="s">
        <v>282</v>
      </c>
      <c r="V85" s="764" t="s">
        <v>282</v>
      </c>
      <c r="W85" s="187"/>
    </row>
    <row r="86" spans="1:38" s="19" customFormat="1" ht="20.25" customHeight="1">
      <c r="A86" s="59" t="str">
        <f>Parameters!R84</f>
        <v>S</v>
      </c>
      <c r="B86" s="293" t="s">
        <v>89</v>
      </c>
      <c r="C86" s="293"/>
      <c r="D86" s="752" t="s">
        <v>606</v>
      </c>
      <c r="E86" s="752"/>
      <c r="F86" s="466">
        <v>716.90017143103171</v>
      </c>
      <c r="G86" s="292">
        <v>787.41995964700288</v>
      </c>
      <c r="H86" s="466">
        <v>846.87595966837705</v>
      </c>
      <c r="I86" s="292">
        <v>806.39841199369573</v>
      </c>
      <c r="J86" s="466">
        <v>776.94445304748842</v>
      </c>
      <c r="K86" s="292">
        <v>804.20379490362313</v>
      </c>
      <c r="L86" s="466">
        <v>718.84774904295671</v>
      </c>
      <c r="M86" s="292">
        <v>715.77710565767904</v>
      </c>
      <c r="N86" s="499">
        <v>773.65701726040027</v>
      </c>
      <c r="O86" s="292">
        <v>794.59103804852589</v>
      </c>
      <c r="P86" s="292">
        <v>729.19465353227417</v>
      </c>
      <c r="Q86" s="466">
        <v>480.63315254014884</v>
      </c>
      <c r="R86" s="513">
        <v>471.6832656641572</v>
      </c>
      <c r="S86" s="455" t="s">
        <v>89</v>
      </c>
      <c r="T86" s="456"/>
      <c r="U86" s="761" t="s">
        <v>90</v>
      </c>
      <c r="V86" s="762" t="s">
        <v>90</v>
      </c>
      <c r="W86" s="187"/>
    </row>
    <row r="87" spans="1:38" s="18" customFormat="1" ht="14.25" customHeight="1">
      <c r="A87" s="58" t="str">
        <f>Parameters!R85</f>
        <v>S94</v>
      </c>
      <c r="B87" s="290" t="s">
        <v>283</v>
      </c>
      <c r="C87" s="290"/>
      <c r="D87" s="753" t="s">
        <v>607</v>
      </c>
      <c r="E87" s="753"/>
      <c r="F87" s="466">
        <v>274.70576402281523</v>
      </c>
      <c r="G87" s="292">
        <v>297.72581151368718</v>
      </c>
      <c r="H87" s="466">
        <v>320.03168428230464</v>
      </c>
      <c r="I87" s="292">
        <v>303.33493772738143</v>
      </c>
      <c r="J87" s="466">
        <v>290.51513695196076</v>
      </c>
      <c r="K87" s="292">
        <v>351.41271041027198</v>
      </c>
      <c r="L87" s="466">
        <v>311.87319886123237</v>
      </c>
      <c r="M87" s="292">
        <v>300.21793813607917</v>
      </c>
      <c r="N87" s="499">
        <v>331.07724084142671</v>
      </c>
      <c r="O87" s="292">
        <v>326.38926126778006</v>
      </c>
      <c r="P87" s="292">
        <v>296.4972717932398</v>
      </c>
      <c r="Q87" s="466">
        <v>155.99151102021489</v>
      </c>
      <c r="R87" s="513">
        <v>146.97742999714711</v>
      </c>
      <c r="S87" s="453" t="s">
        <v>283</v>
      </c>
      <c r="T87" s="454"/>
      <c r="U87" s="763" t="s">
        <v>284</v>
      </c>
      <c r="V87" s="764" t="s">
        <v>284</v>
      </c>
      <c r="W87" s="186"/>
    </row>
    <row r="88" spans="1:38" s="18" customFormat="1" ht="14.25" customHeight="1">
      <c r="A88" s="58" t="str">
        <f>Parameters!R86</f>
        <v>S95</v>
      </c>
      <c r="B88" s="290" t="s">
        <v>286</v>
      </c>
      <c r="C88" s="290"/>
      <c r="D88" s="753" t="s">
        <v>608</v>
      </c>
      <c r="E88" s="753"/>
      <c r="F88" s="466">
        <v>93.442248578451228</v>
      </c>
      <c r="G88" s="292">
        <v>100.65089140003448</v>
      </c>
      <c r="H88" s="466">
        <v>98.598977642564037</v>
      </c>
      <c r="I88" s="292">
        <v>94.635583163953925</v>
      </c>
      <c r="J88" s="466">
        <v>92.750498639660037</v>
      </c>
      <c r="K88" s="292">
        <v>88.070724882753638</v>
      </c>
      <c r="L88" s="466">
        <v>78.078750033707976</v>
      </c>
      <c r="M88" s="292">
        <v>78.880558535396489</v>
      </c>
      <c r="N88" s="499">
        <v>82.840502771382532</v>
      </c>
      <c r="O88" s="292">
        <v>85.371772694630721</v>
      </c>
      <c r="P88" s="292">
        <v>71.683113187197733</v>
      </c>
      <c r="Q88" s="466">
        <v>62.946461100367983</v>
      </c>
      <c r="R88" s="513">
        <v>64.092442708114703</v>
      </c>
      <c r="S88" s="453" t="s">
        <v>286</v>
      </c>
      <c r="T88" s="454"/>
      <c r="U88" s="763" t="s">
        <v>285</v>
      </c>
      <c r="V88" s="764" t="s">
        <v>285</v>
      </c>
      <c r="W88" s="186"/>
    </row>
    <row r="89" spans="1:38" s="18" customFormat="1" ht="14.25" customHeight="1">
      <c r="A89" s="58" t="str">
        <f>Parameters!R87</f>
        <v>S96</v>
      </c>
      <c r="B89" s="290" t="s">
        <v>287</v>
      </c>
      <c r="C89" s="290"/>
      <c r="D89" s="753" t="s">
        <v>609</v>
      </c>
      <c r="E89" s="753"/>
      <c r="F89" s="286">
        <v>348.75215882976516</v>
      </c>
      <c r="G89" s="287">
        <v>389.04325673328134</v>
      </c>
      <c r="H89" s="465">
        <v>428.24529774350833</v>
      </c>
      <c r="I89" s="287">
        <v>408.42789110236043</v>
      </c>
      <c r="J89" s="465">
        <v>393.67881745586783</v>
      </c>
      <c r="K89" s="287">
        <v>364.72035961059754</v>
      </c>
      <c r="L89" s="465">
        <v>328.89580014801629</v>
      </c>
      <c r="M89" s="287">
        <v>336.67860898620347</v>
      </c>
      <c r="N89" s="498">
        <v>359.73927364759101</v>
      </c>
      <c r="O89" s="287">
        <v>382.83000408611508</v>
      </c>
      <c r="P89" s="287">
        <v>361.01426855183678</v>
      </c>
      <c r="Q89" s="465">
        <v>261.69518041956599</v>
      </c>
      <c r="R89" s="512">
        <v>260.61339295889536</v>
      </c>
      <c r="S89" s="453" t="s">
        <v>287</v>
      </c>
      <c r="T89" s="454"/>
      <c r="U89" s="763" t="s">
        <v>288</v>
      </c>
      <c r="V89" s="764" t="s">
        <v>288</v>
      </c>
      <c r="W89" s="186"/>
    </row>
    <row r="90" spans="1:38" s="18" customFormat="1" ht="45" customHeight="1">
      <c r="A90" s="59" t="str">
        <f>Parameters!R88</f>
        <v>T</v>
      </c>
      <c r="B90" s="293" t="s">
        <v>290</v>
      </c>
      <c r="C90" s="293"/>
      <c r="D90" s="752" t="s">
        <v>610</v>
      </c>
      <c r="E90" s="752"/>
      <c r="F90" s="465">
        <v>0</v>
      </c>
      <c r="G90" s="287">
        <v>0</v>
      </c>
      <c r="H90" s="465">
        <v>0</v>
      </c>
      <c r="I90" s="287">
        <v>0</v>
      </c>
      <c r="J90" s="465">
        <v>0</v>
      </c>
      <c r="K90" s="287">
        <v>0</v>
      </c>
      <c r="L90" s="465">
        <v>0</v>
      </c>
      <c r="M90" s="287">
        <v>0</v>
      </c>
      <c r="N90" s="498">
        <v>0</v>
      </c>
      <c r="O90" s="287">
        <v>0</v>
      </c>
      <c r="P90" s="478">
        <v>0</v>
      </c>
      <c r="Q90" s="465">
        <v>0</v>
      </c>
      <c r="R90" s="512">
        <v>0</v>
      </c>
      <c r="S90" s="455" t="s">
        <v>290</v>
      </c>
      <c r="T90" s="456"/>
      <c r="U90" s="761" t="s">
        <v>289</v>
      </c>
      <c r="V90" s="762" t="s">
        <v>289</v>
      </c>
      <c r="W90" s="186"/>
    </row>
    <row r="91" spans="1:38" s="18" customFormat="1" ht="20.25" customHeight="1" thickBot="1">
      <c r="A91" s="59" t="str">
        <f>Parameters!R89</f>
        <v>U</v>
      </c>
      <c r="B91" s="439" t="s">
        <v>291</v>
      </c>
      <c r="C91" s="439"/>
      <c r="D91" s="863" t="s">
        <v>611</v>
      </c>
      <c r="E91" s="863"/>
      <c r="F91" s="299">
        <v>0</v>
      </c>
      <c r="G91" s="299">
        <v>0</v>
      </c>
      <c r="H91" s="299">
        <v>0</v>
      </c>
      <c r="I91" s="299">
        <v>0</v>
      </c>
      <c r="J91" s="299">
        <v>0</v>
      </c>
      <c r="K91" s="299">
        <v>0</v>
      </c>
      <c r="L91" s="299">
        <v>0</v>
      </c>
      <c r="M91" s="299">
        <v>0</v>
      </c>
      <c r="N91" s="501">
        <v>0</v>
      </c>
      <c r="O91" s="299">
        <v>0</v>
      </c>
      <c r="P91" s="306">
        <v>0</v>
      </c>
      <c r="Q91" s="298">
        <v>0</v>
      </c>
      <c r="R91" s="470">
        <v>0</v>
      </c>
      <c r="S91" s="471" t="s">
        <v>291</v>
      </c>
      <c r="T91" s="472"/>
      <c r="U91" s="770" t="s">
        <v>292</v>
      </c>
      <c r="V91" s="771" t="s">
        <v>292</v>
      </c>
      <c r="W91" s="186"/>
    </row>
    <row r="92" spans="1:38" ht="45" customHeight="1">
      <c r="A92" s="68" t="str">
        <f>Parameters!R90</f>
        <v>HH</v>
      </c>
      <c r="B92" s="864" t="s">
        <v>705</v>
      </c>
      <c r="C92" s="864"/>
      <c r="D92" s="864"/>
      <c r="E92" s="865"/>
      <c r="F92" s="300">
        <v>223835.70508513218</v>
      </c>
      <c r="G92" s="301">
        <v>223600.83485020089</v>
      </c>
      <c r="H92" s="468">
        <v>250662.06526949708</v>
      </c>
      <c r="I92" s="301">
        <v>229184.53803586398</v>
      </c>
      <c r="J92" s="468">
        <v>236210.38432540462</v>
      </c>
      <c r="K92" s="301">
        <v>228717.603654167</v>
      </c>
      <c r="L92" s="468">
        <v>207121.47713920477</v>
      </c>
      <c r="M92" s="301">
        <v>206262.62266745497</v>
      </c>
      <c r="N92" s="502">
        <v>215512.40603524543</v>
      </c>
      <c r="O92" s="301">
        <v>208374.61701469397</v>
      </c>
      <c r="P92" s="301">
        <v>195466.63340226875</v>
      </c>
      <c r="Q92" s="468">
        <v>166093.61317468699</v>
      </c>
      <c r="R92" s="623">
        <v>167650.46851078761</v>
      </c>
      <c r="S92" s="866" t="s">
        <v>706</v>
      </c>
      <c r="T92" s="773"/>
      <c r="U92" s="773"/>
      <c r="V92" s="774"/>
      <c r="W92" s="26"/>
    </row>
    <row r="93" spans="1:38" ht="13.8">
      <c r="A93" s="68" t="str">
        <f>Parameters!R91</f>
        <v>HH_TRA</v>
      </c>
      <c r="B93" s="440"/>
      <c r="C93" s="441"/>
      <c r="D93" s="765" t="s">
        <v>126</v>
      </c>
      <c r="E93" s="765"/>
      <c r="F93" s="300">
        <v>1858.6564998245171</v>
      </c>
      <c r="G93" s="301">
        <v>2066.4494413712637</v>
      </c>
      <c r="H93" s="468">
        <v>2310.9850235236036</v>
      </c>
      <c r="I93" s="301">
        <v>2323.6751249337108</v>
      </c>
      <c r="J93" s="468">
        <v>2244.5299296570588</v>
      </c>
      <c r="K93" s="301">
        <v>1934.0407037591992</v>
      </c>
      <c r="L93" s="468">
        <v>1934.3648576920602</v>
      </c>
      <c r="M93" s="301">
        <v>2191.9939516584345</v>
      </c>
      <c r="N93" s="502">
        <v>2909.1039938161634</v>
      </c>
      <c r="O93" s="301">
        <v>3665.8323531858796</v>
      </c>
      <c r="P93" s="301">
        <v>3581.2855345122725</v>
      </c>
      <c r="Q93" s="468">
        <v>3174.0002534085611</v>
      </c>
      <c r="R93" s="623">
        <v>2627.1810886366757</v>
      </c>
      <c r="S93" s="460"/>
      <c r="T93" s="317"/>
      <c r="U93" s="775" t="s">
        <v>126</v>
      </c>
      <c r="V93" s="776"/>
      <c r="W93" s="26"/>
    </row>
    <row r="94" spans="1:38" ht="13.8">
      <c r="A94" s="62" t="str">
        <f>Parameters!R92</f>
        <v>HH_HEAT</v>
      </c>
      <c r="B94" s="440"/>
      <c r="C94" s="441"/>
      <c r="D94" s="765" t="s">
        <v>674</v>
      </c>
      <c r="E94" s="765"/>
      <c r="F94" s="301">
        <v>219823.57631332593</v>
      </c>
      <c r="G94" s="301">
        <v>219731.72401506471</v>
      </c>
      <c r="H94" s="468">
        <v>246472.99080739572</v>
      </c>
      <c r="I94" s="301">
        <v>224992.84665584462</v>
      </c>
      <c r="J94" s="468">
        <v>232167.72136431493</v>
      </c>
      <c r="K94" s="301">
        <v>225169.10742246365</v>
      </c>
      <c r="L94" s="301">
        <v>203820.44907670986</v>
      </c>
      <c r="M94" s="301">
        <v>202548.8359971756</v>
      </c>
      <c r="N94" s="502">
        <v>211133.61485996519</v>
      </c>
      <c r="O94" s="301">
        <v>203642.58743774236</v>
      </c>
      <c r="P94" s="301">
        <v>190685.83956001102</v>
      </c>
      <c r="Q94" s="468">
        <v>161598.91234510063</v>
      </c>
      <c r="R94" s="623">
        <v>164119.05936415319</v>
      </c>
      <c r="S94" s="460"/>
      <c r="T94" s="317"/>
      <c r="U94" s="775" t="s">
        <v>392</v>
      </c>
      <c r="V94" s="776"/>
      <c r="W94" s="26"/>
    </row>
    <row r="95" spans="1:38" ht="15" customHeight="1" thickBot="1">
      <c r="A95" s="62" t="str">
        <f>Parameters!R93</f>
        <v>HH_OTH</v>
      </c>
      <c r="B95" s="442"/>
      <c r="C95" s="441"/>
      <c r="D95" s="767" t="s">
        <v>675</v>
      </c>
      <c r="E95" s="909"/>
      <c r="F95" s="299">
        <v>2153.4722719817401</v>
      </c>
      <c r="G95" s="299">
        <v>1802.6613937649199</v>
      </c>
      <c r="H95" s="299">
        <v>1878.0894385777401</v>
      </c>
      <c r="I95" s="299">
        <v>1868.0162550856401</v>
      </c>
      <c r="J95" s="299">
        <v>1798.1330314326401</v>
      </c>
      <c r="K95" s="299">
        <v>1614.4555279441201</v>
      </c>
      <c r="L95" s="299">
        <v>1366.66320480286</v>
      </c>
      <c r="M95" s="299">
        <v>1521.7927186209401</v>
      </c>
      <c r="N95" s="299">
        <v>1469.6871814640597</v>
      </c>
      <c r="O95" s="299">
        <v>1066.1972237657403</v>
      </c>
      <c r="P95" s="299">
        <v>1199.5083077454601</v>
      </c>
      <c r="Q95" s="306">
        <v>1320.70057617778</v>
      </c>
      <c r="R95" s="470">
        <v>904.22805799774005</v>
      </c>
      <c r="S95" s="461"/>
      <c r="T95" s="318"/>
      <c r="U95" s="777" t="s">
        <v>127</v>
      </c>
      <c r="V95" s="778"/>
      <c r="W95" s="230"/>
      <c r="X95" s="230"/>
      <c r="Y95" s="230"/>
      <c r="Z95" s="230"/>
      <c r="AA95" s="230"/>
      <c r="AB95" s="230"/>
      <c r="AC95" s="230"/>
      <c r="AD95" s="230"/>
      <c r="AE95" s="230"/>
      <c r="AF95" s="230"/>
      <c r="AG95" s="230"/>
      <c r="AH95" s="230"/>
      <c r="AI95" s="230"/>
      <c r="AJ95" s="230"/>
      <c r="AK95" s="230"/>
      <c r="AL95" s="230"/>
    </row>
    <row r="96" spans="1:38" s="26" customFormat="1">
      <c r="A96" s="52"/>
      <c r="C96" s="228"/>
      <c r="P96" s="227"/>
      <c r="Q96" s="227"/>
      <c r="R96" s="227"/>
    </row>
    <row r="97" spans="1:18" s="26" customFormat="1">
      <c r="A97" s="52"/>
      <c r="P97" s="227"/>
      <c r="Q97" s="227"/>
      <c r="R97" s="227"/>
    </row>
    <row r="98" spans="1:18" s="26" customFormat="1">
      <c r="A98" s="52"/>
      <c r="P98" s="227"/>
      <c r="Q98" s="227"/>
      <c r="R98" s="227"/>
    </row>
    <row r="99" spans="1:18" s="26" customFormat="1">
      <c r="A99" s="52"/>
      <c r="P99" s="227"/>
      <c r="Q99" s="227"/>
      <c r="R99" s="227"/>
    </row>
    <row r="100" spans="1:18" s="26" customFormat="1">
      <c r="A100" s="52"/>
      <c r="P100" s="227"/>
      <c r="Q100" s="227"/>
      <c r="R100" s="227"/>
    </row>
    <row r="101" spans="1:18" s="26" customFormat="1">
      <c r="A101" s="52"/>
      <c r="P101" s="227"/>
      <c r="Q101" s="227"/>
      <c r="R101" s="227"/>
    </row>
    <row r="102" spans="1:18" s="26" customFormat="1">
      <c r="A102" s="52"/>
      <c r="P102" s="227"/>
      <c r="Q102" s="227"/>
      <c r="R102" s="227"/>
    </row>
    <row r="103" spans="1:18" s="26" customFormat="1">
      <c r="A103" s="52"/>
      <c r="P103" s="227"/>
      <c r="Q103" s="227"/>
      <c r="R103" s="227"/>
    </row>
    <row r="104" spans="1:18" s="26" customFormat="1">
      <c r="A104" s="52"/>
      <c r="P104" s="227"/>
      <c r="Q104" s="227"/>
      <c r="R104" s="227"/>
    </row>
    <row r="105" spans="1:18" s="26" customFormat="1">
      <c r="A105" s="52"/>
      <c r="P105" s="227"/>
      <c r="Q105" s="227"/>
      <c r="R105" s="227"/>
    </row>
    <row r="106" spans="1:18" s="26" customFormat="1">
      <c r="A106" s="52"/>
      <c r="P106" s="227"/>
      <c r="Q106" s="227"/>
      <c r="R106" s="227"/>
    </row>
    <row r="107" spans="1:18" s="26" customFormat="1">
      <c r="A107" s="52"/>
      <c r="P107" s="227"/>
      <c r="Q107" s="227"/>
      <c r="R107" s="227"/>
    </row>
    <row r="108" spans="1:18" s="26" customFormat="1">
      <c r="A108" s="52"/>
      <c r="F108" s="13"/>
      <c r="G108" s="13"/>
      <c r="H108" s="13"/>
      <c r="I108" s="13"/>
      <c r="J108" s="13"/>
      <c r="K108" s="13"/>
      <c r="L108" s="13"/>
      <c r="M108" s="13"/>
      <c r="N108" s="13"/>
      <c r="O108" s="13"/>
      <c r="P108" s="226"/>
      <c r="Q108" s="226"/>
      <c r="R108" s="226"/>
    </row>
    <row r="109" spans="1:18" s="26" customFormat="1">
      <c r="A109" s="52"/>
      <c r="F109" s="13"/>
      <c r="G109" s="13"/>
      <c r="H109" s="13"/>
      <c r="I109" s="13"/>
      <c r="J109" s="13"/>
      <c r="K109" s="13"/>
      <c r="L109" s="13"/>
      <c r="M109" s="13"/>
      <c r="N109" s="13"/>
      <c r="O109" s="13"/>
      <c r="P109" s="226"/>
      <c r="Q109" s="226"/>
      <c r="R109" s="226"/>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N94" xr:uid="{00000000-0002-0000-0F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MODEL">
    <tabColor indexed="42"/>
  </sheetPr>
  <dimension ref="A1:AY149"/>
  <sheetViews>
    <sheetView showGridLines="0" showOutlineSymbols="0" zoomScaleNormal="100" zoomScaleSheetLayoutView="100" workbookViewId="0">
      <pane xSplit="5" ySplit="4" topLeftCell="F5" activePane="bottomRight" state="frozen"/>
      <selection activeCell="AN63" sqref="AN63"/>
      <selection pane="topRight" activeCell="AN63" sqref="AN63"/>
      <selection pane="bottomLeft" activeCell="AN63" sqref="AN63"/>
      <selection pane="bottomRight" activeCell="D12" sqref="D12:E12"/>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6.88671875" style="13" customWidth="1"/>
    <col min="6" max="6" width="15.109375" style="13" customWidth="1"/>
    <col min="7" max="7" width="2.33203125" style="13" customWidth="1"/>
    <col min="8" max="8" width="14.6640625" style="13" customWidth="1"/>
    <col min="9" max="9" width="2.33203125" style="13" customWidth="1"/>
    <col min="10" max="10" width="14.6640625" style="13" customWidth="1"/>
    <col min="11" max="11" width="2.33203125" style="13" customWidth="1"/>
    <col min="12" max="12" width="14.6640625" style="13" customWidth="1"/>
    <col min="13" max="13" width="2.33203125" style="13" customWidth="1"/>
    <col min="14" max="14" width="14.6640625" style="13" customWidth="1"/>
    <col min="15" max="15" width="2.33203125" style="13" customWidth="1"/>
    <col min="16" max="16" width="14.6640625" style="13" customWidth="1"/>
    <col min="17" max="17" width="2.33203125" style="13" customWidth="1"/>
    <col min="18" max="18" width="14.6640625" style="13" customWidth="1"/>
    <col min="19" max="19" width="2.33203125" style="13" customWidth="1"/>
    <col min="20" max="20" width="14.6640625" style="13" customWidth="1"/>
    <col min="21" max="21" width="2.33203125" style="13" customWidth="1"/>
    <col min="22" max="22" width="14.6640625" style="13" customWidth="1"/>
    <col min="23" max="23" width="2.33203125" style="13" customWidth="1"/>
    <col min="24" max="24" width="14.6640625" style="13" customWidth="1"/>
    <col min="25" max="25" width="2.33203125" style="13" customWidth="1"/>
    <col min="26" max="26" width="14.6640625" style="13" customWidth="1"/>
    <col min="27" max="27" width="2.33203125" style="13" customWidth="1"/>
    <col min="28" max="28" width="14.6640625" style="13" customWidth="1"/>
    <col min="29" max="29" width="2.33203125" style="13" customWidth="1"/>
    <col min="30" max="30" width="14.6640625" style="13" customWidth="1"/>
    <col min="31" max="31" width="2.33203125" style="13" customWidth="1"/>
    <col min="32" max="32" width="14.6640625" style="13" customWidth="1"/>
    <col min="33" max="33" width="2.33203125" style="13" customWidth="1"/>
    <col min="34" max="34" width="14.6640625" style="13" customWidth="1"/>
    <col min="35" max="35" width="2.33203125" style="13" customWidth="1"/>
    <col min="36" max="36" width="14.6640625" style="13" customWidth="1"/>
    <col min="37" max="37" width="2.33203125" style="13" customWidth="1"/>
    <col min="38" max="38" width="14.6640625" style="13" customWidth="1"/>
    <col min="39" max="39" width="2.33203125" style="13" customWidth="1"/>
    <col min="40" max="40" width="14.6640625" style="13" customWidth="1"/>
    <col min="41" max="41" width="2.33203125" style="13" customWidth="1"/>
    <col min="42" max="42" width="14.6640625" style="13" customWidth="1"/>
    <col min="43" max="43" width="2.33203125" style="13" customWidth="1"/>
    <col min="44" max="44" width="14.6640625" style="13" customWidth="1"/>
    <col min="45" max="45" width="2.33203125" style="13" customWidth="1"/>
    <col min="46" max="46" width="14.6640625" style="13" customWidth="1"/>
    <col min="47" max="47" width="2.33203125" style="13" customWidth="1"/>
    <col min="48" max="16384" width="9.109375" style="13"/>
  </cols>
  <sheetData>
    <row r="1" spans="1:51" ht="30" customHeight="1" thickBot="1">
      <c r="A1" s="52" t="s">
        <v>310</v>
      </c>
      <c r="B1" s="697" t="s">
        <v>155</v>
      </c>
      <c r="C1" s="698"/>
      <c r="D1" s="67" t="e">
        <f>#REF!</f>
        <v>#REF!</v>
      </c>
      <c r="E1" s="40"/>
      <c r="F1" s="666"/>
      <c r="G1" s="666"/>
      <c r="H1" s="666"/>
      <c r="I1" s="666"/>
      <c r="J1" s="666"/>
      <c r="K1" s="666"/>
      <c r="L1" s="666"/>
      <c r="M1" s="666"/>
      <c r="N1" s="666"/>
      <c r="O1" s="666"/>
      <c r="P1" s="666"/>
      <c r="Q1" s="666"/>
      <c r="R1" s="666"/>
      <c r="S1" s="666"/>
      <c r="T1" s="666"/>
      <c r="U1" s="666"/>
      <c r="V1" s="666"/>
      <c r="W1" s="666"/>
      <c r="X1" s="666"/>
      <c r="Y1" s="666"/>
      <c r="Z1" s="666"/>
      <c r="AA1" s="666"/>
      <c r="AB1" s="666"/>
      <c r="AC1" s="666"/>
      <c r="AD1" s="666"/>
      <c r="AE1" s="666"/>
      <c r="AF1" s="666"/>
      <c r="AG1" s="666"/>
      <c r="AH1" s="666"/>
      <c r="AI1" s="666"/>
      <c r="AJ1" s="666"/>
      <c r="AK1" s="666"/>
      <c r="AL1" s="27"/>
      <c r="AM1" s="27"/>
      <c r="AN1" s="27"/>
      <c r="AO1" s="27"/>
      <c r="AP1" s="27"/>
      <c r="AQ1" s="27"/>
      <c r="AR1" s="27"/>
      <c r="AS1" s="27"/>
      <c r="AT1" s="27"/>
      <c r="AU1" s="27"/>
    </row>
    <row r="2" spans="1:51" ht="30" customHeight="1" thickBot="1">
      <c r="B2" s="691" t="s">
        <v>115</v>
      </c>
      <c r="C2" s="692"/>
      <c r="D2" s="14" t="s">
        <v>381</v>
      </c>
      <c r="E2" s="12" t="s">
        <v>382</v>
      </c>
      <c r="F2" s="666"/>
      <c r="G2" s="666"/>
      <c r="H2" s="666"/>
      <c r="I2" s="666"/>
      <c r="J2" s="666"/>
      <c r="K2" s="666"/>
      <c r="L2" s="666"/>
      <c r="M2" s="666"/>
      <c r="N2" s="666"/>
      <c r="O2" s="666"/>
      <c r="P2" s="666"/>
      <c r="Q2" s="666"/>
      <c r="R2" s="666"/>
      <c r="S2" s="666"/>
      <c r="T2" s="666"/>
      <c r="U2" s="666"/>
      <c r="V2" s="666"/>
      <c r="W2" s="666"/>
      <c r="X2" s="666"/>
      <c r="Y2" s="666"/>
      <c r="Z2" s="666"/>
      <c r="AA2" s="666"/>
      <c r="AB2" s="666"/>
      <c r="AC2" s="666"/>
      <c r="AD2" s="666"/>
      <c r="AE2" s="666"/>
      <c r="AF2" s="666"/>
      <c r="AG2" s="666"/>
      <c r="AH2" s="666"/>
      <c r="AI2" s="666"/>
      <c r="AJ2" s="666"/>
      <c r="AK2" s="666"/>
      <c r="AL2" s="27"/>
      <c r="AM2" s="27"/>
      <c r="AN2" s="27"/>
      <c r="AO2" s="27"/>
      <c r="AP2" s="27"/>
      <c r="AQ2" s="27"/>
      <c r="AR2" s="27"/>
      <c r="AS2" s="27"/>
      <c r="AT2" s="27"/>
      <c r="AU2" s="27"/>
    </row>
    <row r="3" spans="1:51" ht="30" customHeight="1" thickBot="1">
      <c r="A3" s="53" t="s">
        <v>214</v>
      </c>
      <c r="B3" s="693" t="s">
        <v>156</v>
      </c>
      <c r="C3" s="694" t="s">
        <v>157</v>
      </c>
      <c r="D3" s="695" t="s">
        <v>383</v>
      </c>
      <c r="E3" s="696"/>
      <c r="F3" s="699"/>
      <c r="G3" s="699"/>
      <c r="H3" s="667"/>
      <c r="I3" s="667"/>
      <c r="J3" s="667"/>
      <c r="K3" s="667"/>
      <c r="L3" s="667"/>
      <c r="M3" s="667"/>
      <c r="N3" s="667"/>
      <c r="O3" s="667"/>
      <c r="P3" s="667"/>
      <c r="Q3" s="667"/>
      <c r="R3" s="667"/>
      <c r="S3" s="667"/>
      <c r="T3" s="667"/>
      <c r="U3" s="667"/>
      <c r="V3" s="667"/>
      <c r="W3" s="667"/>
      <c r="X3" s="667"/>
      <c r="Y3" s="667"/>
      <c r="Z3" s="667"/>
      <c r="AA3" s="667"/>
      <c r="AB3" s="667"/>
      <c r="AC3" s="667"/>
      <c r="AD3" s="667"/>
      <c r="AE3" s="667"/>
      <c r="AF3" s="667"/>
      <c r="AG3" s="667"/>
      <c r="AH3" s="667"/>
      <c r="AI3" s="667"/>
      <c r="AJ3" s="667"/>
      <c r="AK3" s="667"/>
      <c r="AL3" s="27"/>
      <c r="AM3" s="27"/>
      <c r="AN3" s="27"/>
      <c r="AO3" s="27"/>
      <c r="AP3" s="27"/>
      <c r="AQ3" s="27"/>
      <c r="AR3" s="27"/>
      <c r="AS3" s="27"/>
      <c r="AT3" s="682"/>
      <c r="AU3" s="682"/>
    </row>
    <row r="4" spans="1:51" ht="30" customHeight="1" thickBot="1">
      <c r="A4" s="54" t="s">
        <v>120</v>
      </c>
      <c r="B4" s="683" t="s">
        <v>125</v>
      </c>
      <c r="C4" s="684"/>
      <c r="D4" s="684"/>
      <c r="E4" s="685"/>
      <c r="F4" s="1">
        <v>1995</v>
      </c>
      <c r="G4" s="34"/>
      <c r="H4" s="1">
        <v>1996</v>
      </c>
      <c r="I4" s="34"/>
      <c r="J4" s="1">
        <v>1997</v>
      </c>
      <c r="K4" s="34"/>
      <c r="L4" s="1">
        <v>1998</v>
      </c>
      <c r="M4" s="34"/>
      <c r="N4" s="1">
        <v>1999</v>
      </c>
      <c r="O4" s="34"/>
      <c r="P4" s="1">
        <v>2000</v>
      </c>
      <c r="Q4" s="34"/>
      <c r="R4" s="1">
        <v>2001</v>
      </c>
      <c r="S4" s="34"/>
      <c r="T4" s="1">
        <v>2002</v>
      </c>
      <c r="U4" s="34"/>
      <c r="V4" s="1">
        <v>2003</v>
      </c>
      <c r="W4" s="34"/>
      <c r="X4" s="1">
        <v>2004</v>
      </c>
      <c r="Y4" s="34"/>
      <c r="Z4" s="1">
        <v>2005</v>
      </c>
      <c r="AA4" s="34"/>
      <c r="AB4" s="1">
        <v>2006</v>
      </c>
      <c r="AC4" s="34"/>
      <c r="AD4" s="1">
        <v>2007</v>
      </c>
      <c r="AE4" s="34"/>
      <c r="AF4" s="1">
        <v>2008</v>
      </c>
      <c r="AG4" s="34"/>
      <c r="AH4" s="1">
        <v>2009</v>
      </c>
      <c r="AI4" s="34"/>
      <c r="AJ4" s="1">
        <v>2010</v>
      </c>
      <c r="AK4" s="34"/>
      <c r="AL4" s="1">
        <v>2011</v>
      </c>
      <c r="AM4" s="34"/>
      <c r="AN4" s="1">
        <v>2012</v>
      </c>
      <c r="AO4" s="34"/>
      <c r="AP4" s="1">
        <v>2013</v>
      </c>
      <c r="AQ4" s="34"/>
      <c r="AR4" s="1">
        <v>2014</v>
      </c>
      <c r="AS4" s="34"/>
      <c r="AT4" s="25">
        <v>2015</v>
      </c>
      <c r="AU4" s="37"/>
    </row>
    <row r="5" spans="1:51" s="17" customFormat="1" ht="20.100000000000001" customHeight="1">
      <c r="A5" s="55" t="str">
        <f>Parameters!R4</f>
        <v>TOTAL</v>
      </c>
      <c r="B5" s="686" t="str">
        <f>Parameters!Q4</f>
        <v>A_U   01-99</v>
      </c>
      <c r="C5" s="687"/>
      <c r="D5" s="688" t="str">
        <f>Parameters!S4</f>
        <v>Total industries</v>
      </c>
      <c r="E5" s="689"/>
      <c r="F5" s="48"/>
      <c r="G5" s="80"/>
      <c r="H5" s="48"/>
      <c r="I5" s="80"/>
      <c r="J5" s="48"/>
      <c r="K5" s="81"/>
      <c r="L5" s="48"/>
      <c r="M5" s="81"/>
      <c r="N5" s="48"/>
      <c r="O5" s="81"/>
      <c r="P5" s="48"/>
      <c r="Q5" s="81"/>
      <c r="R5" s="48"/>
      <c r="S5" s="81"/>
      <c r="T5" s="48"/>
      <c r="U5" s="81"/>
      <c r="V5" s="48"/>
      <c r="W5" s="81"/>
      <c r="X5" s="48"/>
      <c r="Y5" s="81"/>
      <c r="Z5" s="48"/>
      <c r="AA5" s="81"/>
      <c r="AB5" s="48"/>
      <c r="AC5" s="81"/>
      <c r="AD5" s="48"/>
      <c r="AE5" s="81"/>
      <c r="AF5" s="48"/>
      <c r="AG5" s="81"/>
      <c r="AH5" s="48"/>
      <c r="AI5" s="81"/>
      <c r="AJ5" s="48"/>
      <c r="AK5" s="81"/>
      <c r="AL5" s="48"/>
      <c r="AM5" s="81"/>
      <c r="AN5" s="48"/>
      <c r="AO5" s="81"/>
      <c r="AP5" s="48"/>
      <c r="AQ5" s="81"/>
      <c r="AR5" s="48"/>
      <c r="AS5" s="81"/>
      <c r="AT5" s="48"/>
      <c r="AU5" s="82"/>
    </row>
    <row r="6" spans="1:51" s="17" customFormat="1" ht="20.100000000000001" customHeight="1">
      <c r="A6" s="56" t="str">
        <f>Parameters!R5</f>
        <v>A</v>
      </c>
      <c r="B6" s="28" t="str">
        <f>Parameters!Q5</f>
        <v>A</v>
      </c>
      <c r="C6" s="22"/>
      <c r="D6" s="688" t="str">
        <f>Parameters!S5</f>
        <v>Agriculture, forestry and fishing</v>
      </c>
      <c r="E6" s="690"/>
      <c r="F6" s="48"/>
      <c r="G6" s="83"/>
      <c r="H6" s="48"/>
      <c r="I6" s="83"/>
      <c r="J6" s="48"/>
      <c r="K6" s="83"/>
      <c r="L6" s="48"/>
      <c r="M6" s="83"/>
      <c r="N6" s="48"/>
      <c r="O6" s="83"/>
      <c r="P6" s="48"/>
      <c r="Q6" s="83"/>
      <c r="R6" s="48"/>
      <c r="S6" s="83"/>
      <c r="T6" s="48"/>
      <c r="U6" s="83"/>
      <c r="V6" s="48"/>
      <c r="W6" s="83"/>
      <c r="X6" s="48"/>
      <c r="Y6" s="83"/>
      <c r="Z6" s="48"/>
      <c r="AA6" s="83"/>
      <c r="AB6" s="48"/>
      <c r="AC6" s="83"/>
      <c r="AD6" s="48"/>
      <c r="AE6" s="83"/>
      <c r="AF6" s="48"/>
      <c r="AG6" s="83"/>
      <c r="AH6" s="48"/>
      <c r="AI6" s="83"/>
      <c r="AJ6" s="48"/>
      <c r="AK6" s="83"/>
      <c r="AL6" s="48"/>
      <c r="AM6" s="83"/>
      <c r="AN6" s="48"/>
      <c r="AO6" s="83"/>
      <c r="AP6" s="48"/>
      <c r="AQ6" s="83"/>
      <c r="AR6" s="48"/>
      <c r="AS6" s="83"/>
      <c r="AT6" s="48"/>
      <c r="AU6" s="84"/>
    </row>
    <row r="7" spans="1:51" s="18" customFormat="1" ht="12.75" customHeight="1">
      <c r="A7" s="57" t="str">
        <f>Parameters!R6</f>
        <v>A01</v>
      </c>
      <c r="B7" s="29" t="str">
        <f>Parameters!Q6</f>
        <v>A01</v>
      </c>
      <c r="C7" s="15"/>
      <c r="D7" s="668" t="str">
        <f>Parameters!S6</f>
        <v>Crop and animal production, hunting and related service activities</v>
      </c>
      <c r="E7" s="681"/>
      <c r="F7" s="49"/>
      <c r="G7" s="83"/>
      <c r="H7" s="49"/>
      <c r="I7" s="83"/>
      <c r="J7" s="49"/>
      <c r="K7" s="83"/>
      <c r="L7" s="49"/>
      <c r="M7" s="83"/>
      <c r="N7" s="49"/>
      <c r="O7" s="83"/>
      <c r="P7" s="49"/>
      <c r="Q7" s="83"/>
      <c r="R7" s="49"/>
      <c r="S7" s="83"/>
      <c r="T7" s="49"/>
      <c r="U7" s="83"/>
      <c r="V7" s="49"/>
      <c r="W7" s="83"/>
      <c r="X7" s="49"/>
      <c r="Y7" s="83"/>
      <c r="Z7" s="49"/>
      <c r="AA7" s="83"/>
      <c r="AB7" s="49"/>
      <c r="AC7" s="83"/>
      <c r="AD7" s="49"/>
      <c r="AE7" s="83"/>
      <c r="AF7" s="49"/>
      <c r="AG7" s="83"/>
      <c r="AH7" s="49"/>
      <c r="AI7" s="83"/>
      <c r="AJ7" s="49"/>
      <c r="AK7" s="83"/>
      <c r="AL7" s="49"/>
      <c r="AM7" s="83"/>
      <c r="AN7" s="49"/>
      <c r="AO7" s="83"/>
      <c r="AP7" s="49"/>
      <c r="AQ7" s="83"/>
      <c r="AR7" s="49"/>
      <c r="AS7" s="83"/>
      <c r="AT7" s="49"/>
      <c r="AU7" s="84"/>
      <c r="AV7" s="19"/>
      <c r="AW7" s="19"/>
      <c r="AX7" s="19"/>
      <c r="AY7" s="19"/>
    </row>
    <row r="8" spans="1:51" s="19" customFormat="1" ht="12.75" customHeight="1">
      <c r="A8" s="57" t="str">
        <f>Parameters!R7</f>
        <v>A02</v>
      </c>
      <c r="B8" s="29" t="str">
        <f>Parameters!Q7</f>
        <v>A02</v>
      </c>
      <c r="C8" s="15"/>
      <c r="D8" s="668" t="str">
        <f>Parameters!S7</f>
        <v>Forestry and logging</v>
      </c>
      <c r="E8" s="669"/>
      <c r="F8" s="49"/>
      <c r="G8" s="83"/>
      <c r="H8" s="49"/>
      <c r="I8" s="83"/>
      <c r="J8" s="49"/>
      <c r="K8" s="83"/>
      <c r="L8" s="49"/>
      <c r="M8" s="83"/>
      <c r="N8" s="49"/>
      <c r="O8" s="83"/>
      <c r="P8" s="49"/>
      <c r="Q8" s="83"/>
      <c r="R8" s="49"/>
      <c r="S8" s="83"/>
      <c r="T8" s="49"/>
      <c r="U8" s="83"/>
      <c r="V8" s="49"/>
      <c r="W8" s="83"/>
      <c r="X8" s="49"/>
      <c r="Y8" s="83"/>
      <c r="Z8" s="49"/>
      <c r="AA8" s="83"/>
      <c r="AB8" s="49"/>
      <c r="AC8" s="83"/>
      <c r="AD8" s="49"/>
      <c r="AE8" s="83"/>
      <c r="AF8" s="49"/>
      <c r="AG8" s="83"/>
      <c r="AH8" s="49"/>
      <c r="AI8" s="83"/>
      <c r="AJ8" s="49"/>
      <c r="AK8" s="83"/>
      <c r="AL8" s="49"/>
      <c r="AM8" s="83"/>
      <c r="AN8" s="49"/>
      <c r="AO8" s="83"/>
      <c r="AP8" s="49"/>
      <c r="AQ8" s="83"/>
      <c r="AR8" s="49"/>
      <c r="AS8" s="83"/>
      <c r="AT8" s="49"/>
      <c r="AU8" s="84"/>
    </row>
    <row r="9" spans="1:51" s="19" customFormat="1" ht="12.75" customHeight="1">
      <c r="A9" s="58" t="str">
        <f>Parameters!R8</f>
        <v>A03</v>
      </c>
      <c r="B9" s="29" t="str">
        <f>Parameters!Q8</f>
        <v>A03</v>
      </c>
      <c r="C9" s="15"/>
      <c r="D9" s="668" t="str">
        <f>Parameters!S8</f>
        <v>Fishing and aquaculture</v>
      </c>
      <c r="E9" s="670"/>
      <c r="F9" s="49"/>
      <c r="G9" s="83"/>
      <c r="H9" s="49"/>
      <c r="I9" s="83"/>
      <c r="J9" s="49"/>
      <c r="K9" s="83"/>
      <c r="L9" s="49"/>
      <c r="M9" s="83"/>
      <c r="N9" s="49"/>
      <c r="O9" s="83"/>
      <c r="P9" s="49"/>
      <c r="Q9" s="83"/>
      <c r="R9" s="49"/>
      <c r="S9" s="83"/>
      <c r="T9" s="49"/>
      <c r="U9" s="83"/>
      <c r="V9" s="49"/>
      <c r="W9" s="83"/>
      <c r="X9" s="49"/>
      <c r="Y9" s="83"/>
      <c r="Z9" s="49"/>
      <c r="AA9" s="83"/>
      <c r="AB9" s="49"/>
      <c r="AC9" s="83"/>
      <c r="AD9" s="49"/>
      <c r="AE9" s="83"/>
      <c r="AF9" s="49"/>
      <c r="AG9" s="83"/>
      <c r="AH9" s="49"/>
      <c r="AI9" s="83"/>
      <c r="AJ9" s="49"/>
      <c r="AK9" s="83"/>
      <c r="AL9" s="49"/>
      <c r="AM9" s="83"/>
      <c r="AN9" s="49"/>
      <c r="AO9" s="83"/>
      <c r="AP9" s="49"/>
      <c r="AQ9" s="83"/>
      <c r="AR9" s="49"/>
      <c r="AS9" s="83"/>
      <c r="AT9" s="49"/>
      <c r="AU9" s="84"/>
    </row>
    <row r="10" spans="1:51" s="18" customFormat="1" ht="12.75" customHeight="1">
      <c r="A10" s="59" t="str">
        <f>Parameters!R9</f>
        <v>B</v>
      </c>
      <c r="B10" s="30" t="str">
        <f>Parameters!Q9</f>
        <v>B</v>
      </c>
      <c r="C10" s="23"/>
      <c r="D10" s="671" t="str">
        <f>Parameters!S9</f>
        <v>Mining and quarrying</v>
      </c>
      <c r="E10" s="672"/>
      <c r="F10" s="48"/>
      <c r="G10" s="83"/>
      <c r="H10" s="48"/>
      <c r="I10" s="83"/>
      <c r="J10" s="48"/>
      <c r="K10" s="83"/>
      <c r="L10" s="48"/>
      <c r="M10" s="83"/>
      <c r="N10" s="48"/>
      <c r="O10" s="83"/>
      <c r="P10" s="48"/>
      <c r="Q10" s="83"/>
      <c r="R10" s="48"/>
      <c r="S10" s="83"/>
      <c r="T10" s="48"/>
      <c r="U10" s="83"/>
      <c r="V10" s="48"/>
      <c r="W10" s="83"/>
      <c r="X10" s="48"/>
      <c r="Y10" s="83"/>
      <c r="Z10" s="48"/>
      <c r="AA10" s="83"/>
      <c r="AB10" s="48"/>
      <c r="AC10" s="83"/>
      <c r="AD10" s="48"/>
      <c r="AE10" s="83"/>
      <c r="AF10" s="48"/>
      <c r="AG10" s="83"/>
      <c r="AH10" s="48"/>
      <c r="AI10" s="83"/>
      <c r="AJ10" s="48"/>
      <c r="AK10" s="83"/>
      <c r="AL10" s="48"/>
      <c r="AM10" s="83"/>
      <c r="AN10" s="48"/>
      <c r="AO10" s="83"/>
      <c r="AP10" s="48"/>
      <c r="AQ10" s="83"/>
      <c r="AR10" s="48"/>
      <c r="AS10" s="83"/>
      <c r="AT10" s="48"/>
      <c r="AU10" s="84"/>
      <c r="AV10" s="19"/>
      <c r="AW10" s="19"/>
      <c r="AX10" s="19"/>
      <c r="AY10" s="19"/>
    </row>
    <row r="11" spans="1:51" s="18" customFormat="1" ht="12.75" customHeight="1">
      <c r="A11" s="59" t="str">
        <f>Parameters!R10</f>
        <v>C</v>
      </c>
      <c r="B11" s="30" t="str">
        <f>Parameters!Q10</f>
        <v>C</v>
      </c>
      <c r="C11" s="23"/>
      <c r="D11" s="671" t="str">
        <f>Parameters!S10</f>
        <v>Manufacturing</v>
      </c>
      <c r="E11" s="673"/>
      <c r="F11" s="48"/>
      <c r="G11" s="83"/>
      <c r="H11" s="48"/>
      <c r="I11" s="83"/>
      <c r="J11" s="48"/>
      <c r="K11" s="83"/>
      <c r="L11" s="48"/>
      <c r="M11" s="83"/>
      <c r="N11" s="48"/>
      <c r="O11" s="83"/>
      <c r="P11" s="48"/>
      <c r="Q11" s="83"/>
      <c r="R11" s="48"/>
      <c r="S11" s="83"/>
      <c r="T11" s="48"/>
      <c r="U11" s="83"/>
      <c r="V11" s="48"/>
      <c r="W11" s="83"/>
      <c r="X11" s="48"/>
      <c r="Y11" s="83"/>
      <c r="Z11" s="48"/>
      <c r="AA11" s="83"/>
      <c r="AB11" s="48"/>
      <c r="AC11" s="83"/>
      <c r="AD11" s="48"/>
      <c r="AE11" s="83"/>
      <c r="AF11" s="48"/>
      <c r="AG11" s="83"/>
      <c r="AH11" s="48"/>
      <c r="AI11" s="83"/>
      <c r="AJ11" s="48"/>
      <c r="AK11" s="83"/>
      <c r="AL11" s="48"/>
      <c r="AM11" s="83"/>
      <c r="AN11" s="48"/>
      <c r="AO11" s="83"/>
      <c r="AP11" s="48"/>
      <c r="AQ11" s="83"/>
      <c r="AR11" s="48"/>
      <c r="AS11" s="83"/>
      <c r="AT11" s="48"/>
      <c r="AU11" s="84"/>
      <c r="AV11" s="19"/>
      <c r="AW11" s="19"/>
      <c r="AX11" s="19"/>
      <c r="AY11" s="19"/>
    </row>
    <row r="12" spans="1:51" s="18" customFormat="1" ht="12.75" customHeight="1">
      <c r="A12" s="60" t="str">
        <f>Parameters!R11</f>
        <v>C10-C12</v>
      </c>
      <c r="B12" s="31" t="str">
        <f>Parameters!Q11</f>
        <v>C10-C12</v>
      </c>
      <c r="C12" s="24"/>
      <c r="D12" s="676" t="str">
        <f>Parameters!S11</f>
        <v>Manufacture of food products, beverages and tobacco
products</v>
      </c>
      <c r="E12" s="677"/>
      <c r="F12" s="66"/>
      <c r="G12" s="83"/>
      <c r="H12" s="66"/>
      <c r="I12" s="83"/>
      <c r="J12" s="66"/>
      <c r="K12" s="83"/>
      <c r="L12" s="66"/>
      <c r="M12" s="83"/>
      <c r="N12" s="66"/>
      <c r="O12" s="83"/>
      <c r="P12" s="66"/>
      <c r="Q12" s="83"/>
      <c r="R12" s="66"/>
      <c r="S12" s="83"/>
      <c r="T12" s="66"/>
      <c r="U12" s="83"/>
      <c r="V12" s="66"/>
      <c r="W12" s="83"/>
      <c r="X12" s="66"/>
      <c r="Y12" s="83"/>
      <c r="Z12" s="66"/>
      <c r="AA12" s="83"/>
      <c r="AB12" s="66"/>
      <c r="AC12" s="83"/>
      <c r="AD12" s="66"/>
      <c r="AE12" s="83"/>
      <c r="AF12" s="66"/>
      <c r="AG12" s="83"/>
      <c r="AH12" s="66"/>
      <c r="AI12" s="83"/>
      <c r="AJ12" s="66"/>
      <c r="AK12" s="83"/>
      <c r="AL12" s="66"/>
      <c r="AM12" s="83"/>
      <c r="AN12" s="66"/>
      <c r="AO12" s="83"/>
      <c r="AP12" s="66"/>
      <c r="AQ12" s="83"/>
      <c r="AR12" s="66"/>
      <c r="AS12" s="83"/>
      <c r="AT12" s="66"/>
      <c r="AU12" s="84"/>
    </row>
    <row r="13" spans="1:51" s="18" customFormat="1" ht="12.75" customHeight="1">
      <c r="A13" s="60" t="str">
        <f>Parameters!R12</f>
        <v>C13-C15</v>
      </c>
      <c r="B13" s="31" t="str">
        <f>Parameters!Q12</f>
        <v>C13-C15</v>
      </c>
      <c r="C13" s="24"/>
      <c r="D13" s="676" t="str">
        <f>Parameters!S12</f>
        <v>Manufacture of textiles, wearing apparel and leather products</v>
      </c>
      <c r="E13" s="678"/>
      <c r="F13" s="66"/>
      <c r="G13" s="83"/>
      <c r="H13" s="66"/>
      <c r="I13" s="83"/>
      <c r="J13" s="66"/>
      <c r="K13" s="83"/>
      <c r="L13" s="66"/>
      <c r="M13" s="83"/>
      <c r="N13" s="66"/>
      <c r="O13" s="83"/>
      <c r="P13" s="66"/>
      <c r="Q13" s="83"/>
      <c r="R13" s="66"/>
      <c r="S13" s="83"/>
      <c r="T13" s="66"/>
      <c r="U13" s="83"/>
      <c r="V13" s="66"/>
      <c r="W13" s="83"/>
      <c r="X13" s="66"/>
      <c r="Y13" s="83"/>
      <c r="Z13" s="66"/>
      <c r="AA13" s="83"/>
      <c r="AB13" s="66"/>
      <c r="AC13" s="83"/>
      <c r="AD13" s="66"/>
      <c r="AE13" s="83"/>
      <c r="AF13" s="66"/>
      <c r="AG13" s="83"/>
      <c r="AH13" s="66"/>
      <c r="AI13" s="83"/>
      <c r="AJ13" s="66"/>
      <c r="AK13" s="83"/>
      <c r="AL13" s="66"/>
      <c r="AM13" s="83"/>
      <c r="AN13" s="66"/>
      <c r="AO13" s="83"/>
      <c r="AP13" s="66"/>
      <c r="AQ13" s="83"/>
      <c r="AR13" s="66"/>
      <c r="AS13" s="83"/>
      <c r="AT13" s="66"/>
      <c r="AU13" s="84"/>
    </row>
    <row r="14" spans="1:51" s="18" customFormat="1" ht="12.75" customHeight="1">
      <c r="A14" s="60" t="str">
        <f>Parameters!R13</f>
        <v>C16-C18</v>
      </c>
      <c r="B14" s="31" t="str">
        <f>Parameters!Q13</f>
        <v>C16-C18</v>
      </c>
      <c r="C14" s="24"/>
      <c r="D14" s="676" t="str">
        <f>Parameters!S13</f>
        <v>Manufacture of wood, paper, printing and reproduction</v>
      </c>
      <c r="E14" s="678"/>
      <c r="F14" s="66"/>
      <c r="G14" s="83"/>
      <c r="H14" s="66"/>
      <c r="I14" s="83"/>
      <c r="J14" s="66"/>
      <c r="K14" s="83"/>
      <c r="L14" s="66"/>
      <c r="M14" s="83"/>
      <c r="N14" s="66"/>
      <c r="O14" s="83"/>
      <c r="P14" s="66"/>
      <c r="Q14" s="83"/>
      <c r="R14" s="66"/>
      <c r="S14" s="83"/>
      <c r="T14" s="66"/>
      <c r="U14" s="83"/>
      <c r="V14" s="66"/>
      <c r="W14" s="83"/>
      <c r="X14" s="66"/>
      <c r="Y14" s="83"/>
      <c r="Z14" s="66"/>
      <c r="AA14" s="83"/>
      <c r="AB14" s="66"/>
      <c r="AC14" s="83"/>
      <c r="AD14" s="66"/>
      <c r="AE14" s="83"/>
      <c r="AF14" s="66"/>
      <c r="AG14" s="83"/>
      <c r="AH14" s="66"/>
      <c r="AI14" s="83"/>
      <c r="AJ14" s="66"/>
      <c r="AK14" s="83"/>
      <c r="AL14" s="66"/>
      <c r="AM14" s="83"/>
      <c r="AN14" s="66"/>
      <c r="AO14" s="83"/>
      <c r="AP14" s="66"/>
      <c r="AQ14" s="83"/>
      <c r="AR14" s="66"/>
      <c r="AS14" s="83"/>
      <c r="AT14" s="66"/>
      <c r="AU14" s="84"/>
    </row>
    <row r="15" spans="1:51" s="20" customFormat="1" ht="22.5" customHeight="1">
      <c r="A15" s="58" t="str">
        <f>Parameters!R14</f>
        <v>C16</v>
      </c>
      <c r="B15" s="29" t="str">
        <f>Parameters!Q14</f>
        <v>C16</v>
      </c>
      <c r="C15" s="21"/>
      <c r="D15" s="679" t="str">
        <f>Parameters!S14</f>
        <v>Manufacture of wood and of products of wood and cork, except furniture; manufacture of articles of straw and plaiting materials</v>
      </c>
      <c r="E15" s="680"/>
      <c r="F15" s="49"/>
      <c r="G15" s="85"/>
      <c r="H15" s="49"/>
      <c r="I15" s="85"/>
      <c r="J15" s="49"/>
      <c r="K15" s="85"/>
      <c r="L15" s="49"/>
      <c r="M15" s="85"/>
      <c r="N15" s="49"/>
      <c r="O15" s="85"/>
      <c r="P15" s="49"/>
      <c r="Q15" s="85"/>
      <c r="R15" s="49"/>
      <c r="S15" s="85"/>
      <c r="T15" s="49"/>
      <c r="U15" s="85"/>
      <c r="V15" s="49"/>
      <c r="W15" s="85"/>
      <c r="X15" s="49"/>
      <c r="Y15" s="85"/>
      <c r="Z15" s="49"/>
      <c r="AA15" s="85"/>
      <c r="AB15" s="49"/>
      <c r="AC15" s="85"/>
      <c r="AD15" s="49"/>
      <c r="AE15" s="85"/>
      <c r="AF15" s="49"/>
      <c r="AG15" s="85"/>
      <c r="AH15" s="49"/>
      <c r="AI15" s="85"/>
      <c r="AJ15" s="49"/>
      <c r="AK15" s="85"/>
      <c r="AL15" s="49"/>
      <c r="AM15" s="85"/>
      <c r="AN15" s="49"/>
      <c r="AO15" s="85"/>
      <c r="AP15" s="49"/>
      <c r="AQ15" s="85"/>
      <c r="AR15" s="49"/>
      <c r="AS15" s="85"/>
      <c r="AT15" s="49"/>
      <c r="AU15" s="86"/>
    </row>
    <row r="16" spans="1:51" s="19" customFormat="1" ht="12.75" customHeight="1">
      <c r="A16" s="58" t="str">
        <f>Parameters!R15</f>
        <v>C17</v>
      </c>
      <c r="B16" s="29" t="str">
        <f>Parameters!Q15</f>
        <v>C17</v>
      </c>
      <c r="C16" s="15"/>
      <c r="D16" s="668" t="str">
        <f>Parameters!S15</f>
        <v>Manufacture of paper and paper products</v>
      </c>
      <c r="E16" s="681"/>
      <c r="F16" s="49"/>
      <c r="G16" s="85"/>
      <c r="H16" s="49"/>
      <c r="I16" s="85"/>
      <c r="J16" s="49"/>
      <c r="K16" s="85"/>
      <c r="L16" s="49"/>
      <c r="M16" s="85"/>
      <c r="N16" s="49"/>
      <c r="O16" s="85"/>
      <c r="P16" s="49"/>
      <c r="Q16" s="85"/>
      <c r="R16" s="49"/>
      <c r="S16" s="85"/>
      <c r="T16" s="49"/>
      <c r="U16" s="85"/>
      <c r="V16" s="49"/>
      <c r="W16" s="85"/>
      <c r="X16" s="49"/>
      <c r="Y16" s="85"/>
      <c r="Z16" s="49"/>
      <c r="AA16" s="85"/>
      <c r="AB16" s="49"/>
      <c r="AC16" s="85"/>
      <c r="AD16" s="49"/>
      <c r="AE16" s="85"/>
      <c r="AF16" s="49"/>
      <c r="AG16" s="85"/>
      <c r="AH16" s="49"/>
      <c r="AI16" s="85"/>
      <c r="AJ16" s="49"/>
      <c r="AK16" s="85"/>
      <c r="AL16" s="49"/>
      <c r="AM16" s="85"/>
      <c r="AN16" s="49"/>
      <c r="AO16" s="85"/>
      <c r="AP16" s="49"/>
      <c r="AQ16" s="85"/>
      <c r="AR16" s="49"/>
      <c r="AS16" s="85"/>
      <c r="AT16" s="49"/>
      <c r="AU16" s="86"/>
    </row>
    <row r="17" spans="1:47" s="19" customFormat="1" ht="12.75" customHeight="1">
      <c r="A17" s="58" t="str">
        <f>Parameters!R16</f>
        <v>C18</v>
      </c>
      <c r="B17" s="29" t="str">
        <f>Parameters!Q16</f>
        <v>C18</v>
      </c>
      <c r="C17" s="15"/>
      <c r="D17" s="668" t="str">
        <f>Parameters!S16</f>
        <v>Printing and reproduction of recorded media</v>
      </c>
      <c r="E17" s="681"/>
      <c r="F17" s="49"/>
      <c r="G17" s="85"/>
      <c r="H17" s="49"/>
      <c r="I17" s="85"/>
      <c r="J17" s="49"/>
      <c r="K17" s="85"/>
      <c r="L17" s="49"/>
      <c r="M17" s="85"/>
      <c r="N17" s="49"/>
      <c r="O17" s="85"/>
      <c r="P17" s="49"/>
      <c r="Q17" s="85"/>
      <c r="R17" s="49"/>
      <c r="S17" s="85"/>
      <c r="T17" s="49"/>
      <c r="U17" s="85"/>
      <c r="V17" s="49"/>
      <c r="W17" s="85"/>
      <c r="X17" s="49"/>
      <c r="Y17" s="85"/>
      <c r="Z17" s="49"/>
      <c r="AA17" s="85"/>
      <c r="AB17" s="49"/>
      <c r="AC17" s="85"/>
      <c r="AD17" s="49"/>
      <c r="AE17" s="85"/>
      <c r="AF17" s="49"/>
      <c r="AG17" s="85"/>
      <c r="AH17" s="49"/>
      <c r="AI17" s="85"/>
      <c r="AJ17" s="49"/>
      <c r="AK17" s="85"/>
      <c r="AL17" s="49"/>
      <c r="AM17" s="85"/>
      <c r="AN17" s="49"/>
      <c r="AO17" s="85"/>
      <c r="AP17" s="49"/>
      <c r="AQ17" s="85"/>
      <c r="AR17" s="49"/>
      <c r="AS17" s="85"/>
      <c r="AT17" s="49"/>
      <c r="AU17" s="86"/>
    </row>
    <row r="18" spans="1:47" s="20" customFormat="1" ht="12.75" customHeight="1">
      <c r="A18" s="60" t="str">
        <f>Parameters!R17</f>
        <v>C19</v>
      </c>
      <c r="B18" s="31" t="str">
        <f>Parameters!Q17</f>
        <v>C19</v>
      </c>
      <c r="C18" s="24"/>
      <c r="D18" s="676" t="str">
        <f>Parameters!S17</f>
        <v>Manufacture of coke and refined petroleum products</v>
      </c>
      <c r="E18" s="677"/>
      <c r="F18" s="66"/>
      <c r="G18" s="85"/>
      <c r="H18" s="66"/>
      <c r="I18" s="85"/>
      <c r="J18" s="66"/>
      <c r="K18" s="85"/>
      <c r="L18" s="66"/>
      <c r="M18" s="85"/>
      <c r="N18" s="66"/>
      <c r="O18" s="85"/>
      <c r="P18" s="66"/>
      <c r="Q18" s="85"/>
      <c r="R18" s="66"/>
      <c r="S18" s="85"/>
      <c r="T18" s="66"/>
      <c r="U18" s="85"/>
      <c r="V18" s="66"/>
      <c r="W18" s="85"/>
      <c r="X18" s="66"/>
      <c r="Y18" s="85"/>
      <c r="Z18" s="66"/>
      <c r="AA18" s="85"/>
      <c r="AB18" s="66"/>
      <c r="AC18" s="85"/>
      <c r="AD18" s="66"/>
      <c r="AE18" s="85"/>
      <c r="AF18" s="66"/>
      <c r="AG18" s="85"/>
      <c r="AH18" s="66"/>
      <c r="AI18" s="85"/>
      <c r="AJ18" s="66"/>
      <c r="AK18" s="85"/>
      <c r="AL18" s="66"/>
      <c r="AM18" s="85"/>
      <c r="AN18" s="66"/>
      <c r="AO18" s="85"/>
      <c r="AP18" s="66"/>
      <c r="AQ18" s="85"/>
      <c r="AR18" s="66"/>
      <c r="AS18" s="85"/>
      <c r="AT18" s="66"/>
      <c r="AU18" s="86"/>
    </row>
    <row r="19" spans="1:47" s="19" customFormat="1" ht="12.75" customHeight="1">
      <c r="A19" s="60" t="str">
        <f>Parameters!R18</f>
        <v>C20</v>
      </c>
      <c r="B19" s="31" t="str">
        <f>Parameters!Q18</f>
        <v>C20</v>
      </c>
      <c r="C19" s="24"/>
      <c r="D19" s="676" t="str">
        <f>Parameters!S18</f>
        <v>Manufacture of chemicals and chemical products</v>
      </c>
      <c r="E19" s="677"/>
      <c r="F19" s="66"/>
      <c r="G19" s="85"/>
      <c r="H19" s="66"/>
      <c r="I19" s="85"/>
      <c r="J19" s="66"/>
      <c r="K19" s="85"/>
      <c r="L19" s="66"/>
      <c r="M19" s="85"/>
      <c r="N19" s="66"/>
      <c r="O19" s="85"/>
      <c r="P19" s="66"/>
      <c r="Q19" s="85"/>
      <c r="R19" s="66"/>
      <c r="S19" s="85"/>
      <c r="T19" s="66"/>
      <c r="U19" s="85"/>
      <c r="V19" s="66"/>
      <c r="W19" s="85"/>
      <c r="X19" s="66"/>
      <c r="Y19" s="85"/>
      <c r="Z19" s="66"/>
      <c r="AA19" s="85"/>
      <c r="AB19" s="66"/>
      <c r="AC19" s="85"/>
      <c r="AD19" s="66"/>
      <c r="AE19" s="85"/>
      <c r="AF19" s="66"/>
      <c r="AG19" s="85"/>
      <c r="AH19" s="66"/>
      <c r="AI19" s="85"/>
      <c r="AJ19" s="66"/>
      <c r="AK19" s="85"/>
      <c r="AL19" s="66"/>
      <c r="AM19" s="85"/>
      <c r="AN19" s="66"/>
      <c r="AO19" s="85"/>
      <c r="AP19" s="66"/>
      <c r="AQ19" s="85"/>
      <c r="AR19" s="66"/>
      <c r="AS19" s="85"/>
      <c r="AT19" s="66"/>
      <c r="AU19" s="86"/>
    </row>
    <row r="20" spans="1:47" s="19" customFormat="1" ht="12.75" customHeight="1">
      <c r="A20" s="60" t="str">
        <f>Parameters!R19</f>
        <v>C21</v>
      </c>
      <c r="B20" s="31" t="str">
        <f>Parameters!Q19</f>
        <v>C21</v>
      </c>
      <c r="C20" s="24"/>
      <c r="D20" s="676" t="str">
        <f>Parameters!S19</f>
        <v>Manufacture of basic pharmaceutical products and pharmaceutical preparations</v>
      </c>
      <c r="E20" s="677"/>
      <c r="F20" s="66"/>
      <c r="G20" s="85"/>
      <c r="H20" s="66"/>
      <c r="I20" s="85"/>
      <c r="J20" s="66"/>
      <c r="K20" s="85"/>
      <c r="L20" s="66"/>
      <c r="M20" s="85"/>
      <c r="N20" s="66"/>
      <c r="O20" s="85"/>
      <c r="P20" s="66"/>
      <c r="Q20" s="85"/>
      <c r="R20" s="66"/>
      <c r="S20" s="85"/>
      <c r="T20" s="66"/>
      <c r="U20" s="85"/>
      <c r="V20" s="66"/>
      <c r="W20" s="85"/>
      <c r="X20" s="66"/>
      <c r="Y20" s="85"/>
      <c r="Z20" s="66"/>
      <c r="AA20" s="85"/>
      <c r="AB20" s="66"/>
      <c r="AC20" s="85"/>
      <c r="AD20" s="66"/>
      <c r="AE20" s="85"/>
      <c r="AF20" s="66"/>
      <c r="AG20" s="85"/>
      <c r="AH20" s="66"/>
      <c r="AI20" s="85"/>
      <c r="AJ20" s="66"/>
      <c r="AK20" s="85"/>
      <c r="AL20" s="66"/>
      <c r="AM20" s="85"/>
      <c r="AN20" s="66"/>
      <c r="AO20" s="85"/>
      <c r="AP20" s="66"/>
      <c r="AQ20" s="85"/>
      <c r="AR20" s="66"/>
      <c r="AS20" s="85"/>
      <c r="AT20" s="66"/>
      <c r="AU20" s="86"/>
    </row>
    <row r="21" spans="1:47" s="19" customFormat="1" ht="12.75" customHeight="1">
      <c r="A21" s="60" t="str">
        <f>Parameters!R20</f>
        <v>C22_C23</v>
      </c>
      <c r="B21" s="31" t="str">
        <f>Parameters!Q20</f>
        <v>C22_C23</v>
      </c>
      <c r="C21" s="24"/>
      <c r="D21" s="676" t="str">
        <f>Parameters!S20</f>
        <v>Manufacture of rubber and plastic products and other non-metallic mineral products</v>
      </c>
      <c r="E21" s="678"/>
      <c r="F21" s="66"/>
      <c r="G21" s="85"/>
      <c r="H21" s="66"/>
      <c r="I21" s="85"/>
      <c r="J21" s="66"/>
      <c r="K21" s="85"/>
      <c r="L21" s="66"/>
      <c r="M21" s="85"/>
      <c r="N21" s="66"/>
      <c r="O21" s="85"/>
      <c r="P21" s="66"/>
      <c r="Q21" s="85"/>
      <c r="R21" s="66"/>
      <c r="S21" s="85"/>
      <c r="T21" s="66"/>
      <c r="U21" s="85"/>
      <c r="V21" s="66"/>
      <c r="W21" s="85"/>
      <c r="X21" s="66"/>
      <c r="Y21" s="85"/>
      <c r="Z21" s="66"/>
      <c r="AA21" s="85"/>
      <c r="AB21" s="66"/>
      <c r="AC21" s="85"/>
      <c r="AD21" s="66"/>
      <c r="AE21" s="85"/>
      <c r="AF21" s="66"/>
      <c r="AG21" s="85"/>
      <c r="AH21" s="66"/>
      <c r="AI21" s="85"/>
      <c r="AJ21" s="66"/>
      <c r="AK21" s="85"/>
      <c r="AL21" s="66"/>
      <c r="AM21" s="85"/>
      <c r="AN21" s="66"/>
      <c r="AO21" s="85"/>
      <c r="AP21" s="66"/>
      <c r="AQ21" s="85"/>
      <c r="AR21" s="66"/>
      <c r="AS21" s="85"/>
      <c r="AT21" s="66"/>
      <c r="AU21" s="86"/>
    </row>
    <row r="22" spans="1:47" s="20" customFormat="1" ht="12.75" customHeight="1">
      <c r="A22" s="58" t="str">
        <f>Parameters!R21</f>
        <v>C22</v>
      </c>
      <c r="B22" s="29" t="str">
        <f>Parameters!Q21</f>
        <v>C22</v>
      </c>
      <c r="C22" s="16"/>
      <c r="D22" s="679" t="str">
        <f>Parameters!S21</f>
        <v>Manufacture of rubber and plastic products</v>
      </c>
      <c r="E22" s="680"/>
      <c r="F22" s="51"/>
      <c r="G22" s="85"/>
      <c r="H22" s="51"/>
      <c r="I22" s="85"/>
      <c r="J22" s="51"/>
      <c r="K22" s="85"/>
      <c r="L22" s="51"/>
      <c r="M22" s="85"/>
      <c r="N22" s="51"/>
      <c r="O22" s="85"/>
      <c r="P22" s="51"/>
      <c r="Q22" s="85"/>
      <c r="R22" s="51"/>
      <c r="S22" s="85"/>
      <c r="T22" s="51"/>
      <c r="U22" s="85"/>
      <c r="V22" s="51"/>
      <c r="W22" s="85"/>
      <c r="X22" s="51"/>
      <c r="Y22" s="85"/>
      <c r="Z22" s="51"/>
      <c r="AA22" s="85"/>
      <c r="AB22" s="51"/>
      <c r="AC22" s="85"/>
      <c r="AD22" s="51"/>
      <c r="AE22" s="85"/>
      <c r="AF22" s="51"/>
      <c r="AG22" s="85"/>
      <c r="AH22" s="51"/>
      <c r="AI22" s="85"/>
      <c r="AJ22" s="51"/>
      <c r="AK22" s="85"/>
      <c r="AL22" s="51"/>
      <c r="AM22" s="85"/>
      <c r="AN22" s="51"/>
      <c r="AO22" s="85"/>
      <c r="AP22" s="51"/>
      <c r="AQ22" s="85"/>
      <c r="AR22" s="51"/>
      <c r="AS22" s="85"/>
      <c r="AT22" s="49"/>
      <c r="AU22" s="86"/>
    </row>
    <row r="23" spans="1:47" s="20" customFormat="1" ht="12.75" customHeight="1">
      <c r="A23" s="58" t="str">
        <f>Parameters!R22</f>
        <v>C23</v>
      </c>
      <c r="B23" s="29" t="str">
        <f>Parameters!Q22</f>
        <v>C23</v>
      </c>
      <c r="C23" s="16"/>
      <c r="D23" s="679" t="str">
        <f>Parameters!S22</f>
        <v>Manufacture of other non-metallic mineral products</v>
      </c>
      <c r="E23" s="681"/>
      <c r="F23" s="51"/>
      <c r="G23" s="85"/>
      <c r="H23" s="51"/>
      <c r="I23" s="85"/>
      <c r="J23" s="51"/>
      <c r="K23" s="85"/>
      <c r="L23" s="51"/>
      <c r="M23" s="85"/>
      <c r="N23" s="51"/>
      <c r="O23" s="85"/>
      <c r="P23" s="51"/>
      <c r="Q23" s="85"/>
      <c r="R23" s="51"/>
      <c r="S23" s="85"/>
      <c r="T23" s="51"/>
      <c r="U23" s="85"/>
      <c r="V23" s="51"/>
      <c r="W23" s="85"/>
      <c r="X23" s="51"/>
      <c r="Y23" s="85"/>
      <c r="Z23" s="51"/>
      <c r="AA23" s="85"/>
      <c r="AB23" s="51"/>
      <c r="AC23" s="85"/>
      <c r="AD23" s="51"/>
      <c r="AE23" s="85"/>
      <c r="AF23" s="51"/>
      <c r="AG23" s="85"/>
      <c r="AH23" s="51"/>
      <c r="AI23" s="85"/>
      <c r="AJ23" s="51"/>
      <c r="AK23" s="85"/>
      <c r="AL23" s="51"/>
      <c r="AM23" s="85"/>
      <c r="AN23" s="51"/>
      <c r="AO23" s="85"/>
      <c r="AP23" s="51"/>
      <c r="AQ23" s="85"/>
      <c r="AR23" s="51"/>
      <c r="AS23" s="85"/>
      <c r="AT23" s="49"/>
      <c r="AU23" s="86"/>
    </row>
    <row r="24" spans="1:47" s="20" customFormat="1" ht="24.75" customHeight="1">
      <c r="A24" s="60" t="str">
        <f>Parameters!R23</f>
        <v>C24_C25</v>
      </c>
      <c r="B24" s="31" t="str">
        <f>Parameters!Q23</f>
        <v>C24_C25</v>
      </c>
      <c r="C24" s="24"/>
      <c r="D24" s="676" t="str">
        <f>Parameters!S23</f>
        <v>Manufacture of basic metals and fabricated metal products, except machinery and equipment</v>
      </c>
      <c r="E24" s="678"/>
      <c r="F24" s="72"/>
      <c r="G24" s="85"/>
      <c r="H24" s="72"/>
      <c r="I24" s="85"/>
      <c r="J24" s="72"/>
      <c r="K24" s="85"/>
      <c r="L24" s="72"/>
      <c r="M24" s="85"/>
      <c r="N24" s="72"/>
      <c r="O24" s="85"/>
      <c r="P24" s="72"/>
      <c r="Q24" s="85"/>
      <c r="R24" s="72"/>
      <c r="S24" s="85"/>
      <c r="T24" s="72"/>
      <c r="U24" s="85"/>
      <c r="V24" s="72"/>
      <c r="W24" s="85"/>
      <c r="X24" s="72"/>
      <c r="Y24" s="85"/>
      <c r="Z24" s="72"/>
      <c r="AA24" s="85"/>
      <c r="AB24" s="72"/>
      <c r="AC24" s="85"/>
      <c r="AD24" s="72"/>
      <c r="AE24" s="85"/>
      <c r="AF24" s="72"/>
      <c r="AG24" s="85"/>
      <c r="AH24" s="72"/>
      <c r="AI24" s="85"/>
      <c r="AJ24" s="72"/>
      <c r="AK24" s="85"/>
      <c r="AL24" s="72"/>
      <c r="AM24" s="85"/>
      <c r="AN24" s="72"/>
      <c r="AO24" s="85"/>
      <c r="AP24" s="72"/>
      <c r="AQ24" s="85"/>
      <c r="AR24" s="72"/>
      <c r="AS24" s="85"/>
      <c r="AT24" s="66"/>
      <c r="AU24" s="86"/>
    </row>
    <row r="25" spans="1:47" s="20" customFormat="1" ht="12.75" customHeight="1">
      <c r="A25" s="58" t="str">
        <f>Parameters!R24</f>
        <v>C24</v>
      </c>
      <c r="B25" s="29" t="str">
        <f>Parameters!Q24</f>
        <v>C24</v>
      </c>
      <c r="C25" s="16"/>
      <c r="D25" s="679" t="str">
        <f>Parameters!S24</f>
        <v>Manufacture of basic metals</v>
      </c>
      <c r="E25" s="680"/>
      <c r="F25" s="51"/>
      <c r="G25" s="85"/>
      <c r="H25" s="51"/>
      <c r="I25" s="85"/>
      <c r="J25" s="51"/>
      <c r="K25" s="85"/>
      <c r="L25" s="51"/>
      <c r="M25" s="85"/>
      <c r="N25" s="51"/>
      <c r="O25" s="85"/>
      <c r="P25" s="51"/>
      <c r="Q25" s="85"/>
      <c r="R25" s="51"/>
      <c r="S25" s="85"/>
      <c r="T25" s="51"/>
      <c r="U25" s="85"/>
      <c r="V25" s="51"/>
      <c r="W25" s="85"/>
      <c r="X25" s="51"/>
      <c r="Y25" s="85"/>
      <c r="Z25" s="51"/>
      <c r="AA25" s="85"/>
      <c r="AB25" s="51"/>
      <c r="AC25" s="85"/>
      <c r="AD25" s="51"/>
      <c r="AE25" s="85"/>
      <c r="AF25" s="51"/>
      <c r="AG25" s="85"/>
      <c r="AH25" s="51"/>
      <c r="AI25" s="85"/>
      <c r="AJ25" s="51"/>
      <c r="AK25" s="85"/>
      <c r="AL25" s="51"/>
      <c r="AM25" s="85"/>
      <c r="AN25" s="51"/>
      <c r="AO25" s="85"/>
      <c r="AP25" s="51"/>
      <c r="AQ25" s="85"/>
      <c r="AR25" s="51"/>
      <c r="AS25" s="85"/>
      <c r="AT25" s="49"/>
      <c r="AU25" s="86"/>
    </row>
    <row r="26" spans="1:47" s="19" customFormat="1" ht="12.75" customHeight="1">
      <c r="A26" s="58" t="str">
        <f>Parameters!R25</f>
        <v>C25</v>
      </c>
      <c r="B26" s="29" t="str">
        <f>Parameters!Q25</f>
        <v>C25</v>
      </c>
      <c r="C26" s="15"/>
      <c r="D26" s="668" t="str">
        <f>Parameters!S25</f>
        <v>Manufacture of fabricated metal products, except machinery and equipment</v>
      </c>
      <c r="E26" s="681"/>
      <c r="F26" s="49"/>
      <c r="G26" s="85"/>
      <c r="H26" s="49"/>
      <c r="I26" s="85"/>
      <c r="J26" s="49"/>
      <c r="K26" s="85"/>
      <c r="L26" s="49"/>
      <c r="M26" s="85"/>
      <c r="N26" s="49"/>
      <c r="O26" s="85"/>
      <c r="P26" s="49"/>
      <c r="Q26" s="85"/>
      <c r="R26" s="49"/>
      <c r="S26" s="85"/>
      <c r="T26" s="49"/>
      <c r="U26" s="85"/>
      <c r="V26" s="49"/>
      <c r="W26" s="85"/>
      <c r="X26" s="49"/>
      <c r="Y26" s="85"/>
      <c r="Z26" s="49"/>
      <c r="AA26" s="85"/>
      <c r="AB26" s="49"/>
      <c r="AC26" s="85"/>
      <c r="AD26" s="49"/>
      <c r="AE26" s="85"/>
      <c r="AF26" s="49"/>
      <c r="AG26" s="85"/>
      <c r="AH26" s="49"/>
      <c r="AI26" s="85"/>
      <c r="AJ26" s="49"/>
      <c r="AK26" s="85"/>
      <c r="AL26" s="49"/>
      <c r="AM26" s="85"/>
      <c r="AN26" s="49"/>
      <c r="AO26" s="85"/>
      <c r="AP26" s="49"/>
      <c r="AQ26" s="85"/>
      <c r="AR26" s="49"/>
      <c r="AS26" s="85"/>
      <c r="AT26" s="49"/>
      <c r="AU26" s="86"/>
    </row>
    <row r="27" spans="1:47" s="19" customFormat="1" ht="12.75" customHeight="1">
      <c r="A27" s="60" t="str">
        <f>Parameters!R26</f>
        <v>C26</v>
      </c>
      <c r="B27" s="31" t="str">
        <f>Parameters!Q26</f>
        <v>C26</v>
      </c>
      <c r="C27" s="24"/>
      <c r="D27" s="676" t="str">
        <f>Parameters!S26</f>
        <v>Manufacture of computer, electronic and optical products</v>
      </c>
      <c r="E27" s="677"/>
      <c r="F27" s="66"/>
      <c r="G27" s="85"/>
      <c r="H27" s="66"/>
      <c r="I27" s="85"/>
      <c r="J27" s="66"/>
      <c r="K27" s="85"/>
      <c r="L27" s="66"/>
      <c r="M27" s="85"/>
      <c r="N27" s="66"/>
      <c r="O27" s="85"/>
      <c r="P27" s="66"/>
      <c r="Q27" s="85"/>
      <c r="R27" s="66"/>
      <c r="S27" s="85"/>
      <c r="T27" s="66"/>
      <c r="U27" s="85"/>
      <c r="V27" s="66"/>
      <c r="W27" s="85"/>
      <c r="X27" s="66"/>
      <c r="Y27" s="85"/>
      <c r="Z27" s="66"/>
      <c r="AA27" s="85"/>
      <c r="AB27" s="66"/>
      <c r="AC27" s="85"/>
      <c r="AD27" s="66"/>
      <c r="AE27" s="85"/>
      <c r="AF27" s="66"/>
      <c r="AG27" s="85"/>
      <c r="AH27" s="66"/>
      <c r="AI27" s="85"/>
      <c r="AJ27" s="66"/>
      <c r="AK27" s="85"/>
      <c r="AL27" s="66"/>
      <c r="AM27" s="85"/>
      <c r="AN27" s="66"/>
      <c r="AO27" s="85"/>
      <c r="AP27" s="66"/>
      <c r="AQ27" s="85"/>
      <c r="AR27" s="66"/>
      <c r="AS27" s="85"/>
      <c r="AT27" s="66"/>
      <c r="AU27" s="86"/>
    </row>
    <row r="28" spans="1:47" s="20" customFormat="1" ht="12.75" customHeight="1">
      <c r="A28" s="60" t="str">
        <f>Parameters!R27</f>
        <v>C27</v>
      </c>
      <c r="B28" s="31" t="str">
        <f>Parameters!Q27</f>
        <v>C27</v>
      </c>
      <c r="C28" s="24"/>
      <c r="D28" s="676" t="str">
        <f>Parameters!S27</f>
        <v>Manufacture of electrical equipment</v>
      </c>
      <c r="E28" s="677"/>
      <c r="F28" s="66"/>
      <c r="G28" s="85"/>
      <c r="H28" s="66"/>
      <c r="I28" s="85"/>
      <c r="J28" s="66"/>
      <c r="K28" s="85"/>
      <c r="L28" s="66"/>
      <c r="M28" s="85"/>
      <c r="N28" s="66"/>
      <c r="O28" s="85"/>
      <c r="P28" s="66"/>
      <c r="Q28" s="85"/>
      <c r="R28" s="66"/>
      <c r="S28" s="85"/>
      <c r="T28" s="66"/>
      <c r="U28" s="85"/>
      <c r="V28" s="66"/>
      <c r="W28" s="85"/>
      <c r="X28" s="66"/>
      <c r="Y28" s="85"/>
      <c r="Z28" s="66"/>
      <c r="AA28" s="85"/>
      <c r="AB28" s="66"/>
      <c r="AC28" s="85"/>
      <c r="AD28" s="66"/>
      <c r="AE28" s="85"/>
      <c r="AF28" s="66"/>
      <c r="AG28" s="85"/>
      <c r="AH28" s="66"/>
      <c r="AI28" s="85"/>
      <c r="AJ28" s="66"/>
      <c r="AK28" s="85"/>
      <c r="AL28" s="66"/>
      <c r="AM28" s="85"/>
      <c r="AN28" s="66"/>
      <c r="AO28" s="85"/>
      <c r="AP28" s="66"/>
      <c r="AQ28" s="85"/>
      <c r="AR28" s="66"/>
      <c r="AS28" s="85"/>
      <c r="AT28" s="66"/>
      <c r="AU28" s="86"/>
    </row>
    <row r="29" spans="1:47" s="20" customFormat="1" ht="12.75" customHeight="1">
      <c r="A29" s="60" t="str">
        <f>Parameters!R28</f>
        <v>C28</v>
      </c>
      <c r="B29" s="31" t="str">
        <f>Parameters!Q28</f>
        <v>C28</v>
      </c>
      <c r="C29" s="24"/>
      <c r="D29" s="676" t="str">
        <f>Parameters!S28</f>
        <v>Manufacture of machinery and equipment n.e.c.</v>
      </c>
      <c r="E29" s="677"/>
      <c r="F29" s="66"/>
      <c r="G29" s="85"/>
      <c r="H29" s="66"/>
      <c r="I29" s="85"/>
      <c r="J29" s="66"/>
      <c r="K29" s="85"/>
      <c r="L29" s="66"/>
      <c r="M29" s="85"/>
      <c r="N29" s="66"/>
      <c r="O29" s="85"/>
      <c r="P29" s="66"/>
      <c r="Q29" s="85"/>
      <c r="R29" s="66"/>
      <c r="S29" s="85"/>
      <c r="T29" s="66"/>
      <c r="U29" s="85"/>
      <c r="V29" s="66"/>
      <c r="W29" s="85"/>
      <c r="X29" s="66"/>
      <c r="Y29" s="85"/>
      <c r="Z29" s="66"/>
      <c r="AA29" s="85"/>
      <c r="AB29" s="66"/>
      <c r="AC29" s="85"/>
      <c r="AD29" s="66"/>
      <c r="AE29" s="85"/>
      <c r="AF29" s="66"/>
      <c r="AG29" s="85"/>
      <c r="AH29" s="66"/>
      <c r="AI29" s="85"/>
      <c r="AJ29" s="66"/>
      <c r="AK29" s="85"/>
      <c r="AL29" s="66"/>
      <c r="AM29" s="85"/>
      <c r="AN29" s="66"/>
      <c r="AO29" s="85"/>
      <c r="AP29" s="66"/>
      <c r="AQ29" s="85"/>
      <c r="AR29" s="66"/>
      <c r="AS29" s="85"/>
      <c r="AT29" s="66"/>
      <c r="AU29" s="86"/>
    </row>
    <row r="30" spans="1:47" s="20" customFormat="1" ht="12.75" customHeight="1">
      <c r="A30" s="60" t="str">
        <f>Parameters!R29</f>
        <v>C29_C30</v>
      </c>
      <c r="B30" s="31" t="str">
        <f>Parameters!Q29</f>
        <v>C29_C30</v>
      </c>
      <c r="C30" s="24"/>
      <c r="D30" s="676" t="str">
        <f>Parameters!S29</f>
        <v>Manufacture of motor vehicles, trailers, semi-trailers and of other transport equipment</v>
      </c>
      <c r="E30" s="678"/>
      <c r="F30" s="66"/>
      <c r="G30" s="85"/>
      <c r="H30" s="66"/>
      <c r="I30" s="85"/>
      <c r="J30" s="66"/>
      <c r="K30" s="85"/>
      <c r="L30" s="66"/>
      <c r="M30" s="85"/>
      <c r="N30" s="66"/>
      <c r="O30" s="85"/>
      <c r="P30" s="66"/>
      <c r="Q30" s="85"/>
      <c r="R30" s="66"/>
      <c r="S30" s="85"/>
      <c r="T30" s="66"/>
      <c r="U30" s="85"/>
      <c r="V30" s="66"/>
      <c r="W30" s="85"/>
      <c r="X30" s="66"/>
      <c r="Y30" s="85"/>
      <c r="Z30" s="66"/>
      <c r="AA30" s="85"/>
      <c r="AB30" s="66"/>
      <c r="AC30" s="85"/>
      <c r="AD30" s="66"/>
      <c r="AE30" s="85"/>
      <c r="AF30" s="66"/>
      <c r="AG30" s="85"/>
      <c r="AH30" s="66"/>
      <c r="AI30" s="85"/>
      <c r="AJ30" s="66"/>
      <c r="AK30" s="85"/>
      <c r="AL30" s="66"/>
      <c r="AM30" s="85"/>
      <c r="AN30" s="66"/>
      <c r="AO30" s="85"/>
      <c r="AP30" s="66"/>
      <c r="AQ30" s="85"/>
      <c r="AR30" s="66"/>
      <c r="AS30" s="85"/>
      <c r="AT30" s="66"/>
      <c r="AU30" s="86"/>
    </row>
    <row r="31" spans="1:47" s="20" customFormat="1" ht="12.75" customHeight="1">
      <c r="A31" s="58" t="str">
        <f>Parameters!R30</f>
        <v>C29</v>
      </c>
      <c r="B31" s="29" t="str">
        <f>Parameters!Q30</f>
        <v>C29</v>
      </c>
      <c r="C31" s="15"/>
      <c r="D31" s="679" t="str">
        <f>Parameters!S30</f>
        <v>Manufacture of motor vehicles, trailers and semi-trailers</v>
      </c>
      <c r="E31" s="680"/>
      <c r="F31" s="49"/>
      <c r="G31" s="85"/>
      <c r="H31" s="49"/>
      <c r="I31" s="85"/>
      <c r="J31" s="49"/>
      <c r="K31" s="85"/>
      <c r="L31" s="49"/>
      <c r="M31" s="85"/>
      <c r="N31" s="49"/>
      <c r="O31" s="85"/>
      <c r="P31" s="49"/>
      <c r="Q31" s="85"/>
      <c r="R31" s="49"/>
      <c r="S31" s="85"/>
      <c r="T31" s="49"/>
      <c r="U31" s="85"/>
      <c r="V31" s="49"/>
      <c r="W31" s="85"/>
      <c r="X31" s="49"/>
      <c r="Y31" s="85"/>
      <c r="Z31" s="49"/>
      <c r="AA31" s="85"/>
      <c r="AB31" s="49"/>
      <c r="AC31" s="85"/>
      <c r="AD31" s="49"/>
      <c r="AE31" s="85"/>
      <c r="AF31" s="49"/>
      <c r="AG31" s="85"/>
      <c r="AH31" s="49"/>
      <c r="AI31" s="85"/>
      <c r="AJ31" s="49"/>
      <c r="AK31" s="85"/>
      <c r="AL31" s="49"/>
      <c r="AM31" s="85"/>
      <c r="AN31" s="49"/>
      <c r="AO31" s="85"/>
      <c r="AP31" s="49"/>
      <c r="AQ31" s="85"/>
      <c r="AR31" s="49"/>
      <c r="AS31" s="85"/>
      <c r="AT31" s="49"/>
      <c r="AU31" s="86"/>
    </row>
    <row r="32" spans="1:47" s="20" customFormat="1" ht="12.75" customHeight="1">
      <c r="A32" s="58" t="str">
        <f>Parameters!R31</f>
        <v>C30</v>
      </c>
      <c r="B32" s="29" t="str">
        <f>Parameters!Q31</f>
        <v>C30</v>
      </c>
      <c r="C32" s="15"/>
      <c r="D32" s="679" t="str">
        <f>Parameters!S31</f>
        <v>Manufacture of other transport equipment</v>
      </c>
      <c r="E32" s="680"/>
      <c r="F32" s="49"/>
      <c r="G32" s="85"/>
      <c r="H32" s="49"/>
      <c r="I32" s="85"/>
      <c r="J32" s="49"/>
      <c r="K32" s="85"/>
      <c r="L32" s="49"/>
      <c r="M32" s="85"/>
      <c r="N32" s="49"/>
      <c r="O32" s="85"/>
      <c r="P32" s="49"/>
      <c r="Q32" s="85"/>
      <c r="R32" s="49"/>
      <c r="S32" s="85"/>
      <c r="T32" s="49"/>
      <c r="U32" s="85"/>
      <c r="V32" s="49"/>
      <c r="W32" s="85"/>
      <c r="X32" s="49"/>
      <c r="Y32" s="85"/>
      <c r="Z32" s="49"/>
      <c r="AA32" s="85"/>
      <c r="AB32" s="49"/>
      <c r="AC32" s="85"/>
      <c r="AD32" s="49"/>
      <c r="AE32" s="85"/>
      <c r="AF32" s="49"/>
      <c r="AG32" s="85"/>
      <c r="AH32" s="49"/>
      <c r="AI32" s="85"/>
      <c r="AJ32" s="49"/>
      <c r="AK32" s="85"/>
      <c r="AL32" s="49"/>
      <c r="AM32" s="85"/>
      <c r="AN32" s="49"/>
      <c r="AO32" s="85"/>
      <c r="AP32" s="49"/>
      <c r="AQ32" s="85"/>
      <c r="AR32" s="49"/>
      <c r="AS32" s="85"/>
      <c r="AT32" s="49"/>
      <c r="AU32" s="86"/>
    </row>
    <row r="33" spans="1:47" s="20" customFormat="1" ht="25.5" customHeight="1">
      <c r="A33" s="60" t="str">
        <f>Parameters!R32</f>
        <v>C31-C33</v>
      </c>
      <c r="B33" s="31" t="str">
        <f>Parameters!Q32</f>
        <v>C31-C33</v>
      </c>
      <c r="C33" s="24"/>
      <c r="D33" s="676" t="str">
        <f>Parameters!S32</f>
        <v>Manufacture of furniture; jewellery, musical instruments, toys; repair and installation of machinery and equipment</v>
      </c>
      <c r="E33" s="678"/>
      <c r="F33" s="66"/>
      <c r="G33" s="85"/>
      <c r="H33" s="66"/>
      <c r="I33" s="85"/>
      <c r="J33" s="66"/>
      <c r="K33" s="85"/>
      <c r="L33" s="66"/>
      <c r="M33" s="85"/>
      <c r="N33" s="66"/>
      <c r="O33" s="85"/>
      <c r="P33" s="66"/>
      <c r="Q33" s="85"/>
      <c r="R33" s="66"/>
      <c r="S33" s="85"/>
      <c r="T33" s="66"/>
      <c r="U33" s="85"/>
      <c r="V33" s="66"/>
      <c r="W33" s="85"/>
      <c r="X33" s="66"/>
      <c r="Y33" s="85"/>
      <c r="Z33" s="66"/>
      <c r="AA33" s="85"/>
      <c r="AB33" s="66"/>
      <c r="AC33" s="85"/>
      <c r="AD33" s="66"/>
      <c r="AE33" s="85"/>
      <c r="AF33" s="66"/>
      <c r="AG33" s="85"/>
      <c r="AH33" s="66"/>
      <c r="AI33" s="85"/>
      <c r="AJ33" s="66"/>
      <c r="AK33" s="85"/>
      <c r="AL33" s="66"/>
      <c r="AM33" s="85"/>
      <c r="AN33" s="66"/>
      <c r="AO33" s="85"/>
      <c r="AP33" s="66"/>
      <c r="AQ33" s="85"/>
      <c r="AR33" s="66"/>
      <c r="AS33" s="85"/>
      <c r="AT33" s="66"/>
      <c r="AU33" s="86"/>
    </row>
    <row r="34" spans="1:47" s="20" customFormat="1" ht="12.75" customHeight="1">
      <c r="A34" s="58" t="str">
        <f>Parameters!R33</f>
        <v>C31_C32</v>
      </c>
      <c r="B34" s="29" t="str">
        <f>Parameters!Q33</f>
        <v>C31_C32</v>
      </c>
      <c r="C34" s="15"/>
      <c r="D34" s="679" t="str">
        <f>Parameters!S33</f>
        <v>Manufacture of furniture; other manufacturing</v>
      </c>
      <c r="E34" s="680"/>
      <c r="F34" s="49"/>
      <c r="G34" s="85"/>
      <c r="H34" s="49"/>
      <c r="I34" s="85"/>
      <c r="J34" s="49"/>
      <c r="K34" s="85"/>
      <c r="L34" s="49"/>
      <c r="M34" s="85"/>
      <c r="N34" s="49"/>
      <c r="O34" s="85"/>
      <c r="P34" s="49"/>
      <c r="Q34" s="85"/>
      <c r="R34" s="49"/>
      <c r="S34" s="85"/>
      <c r="T34" s="49"/>
      <c r="U34" s="85"/>
      <c r="V34" s="49"/>
      <c r="W34" s="85"/>
      <c r="X34" s="49"/>
      <c r="Y34" s="85"/>
      <c r="Z34" s="49"/>
      <c r="AA34" s="85"/>
      <c r="AB34" s="49"/>
      <c r="AC34" s="85"/>
      <c r="AD34" s="49"/>
      <c r="AE34" s="85"/>
      <c r="AF34" s="49"/>
      <c r="AG34" s="85"/>
      <c r="AH34" s="49"/>
      <c r="AI34" s="85"/>
      <c r="AJ34" s="49"/>
      <c r="AK34" s="85"/>
      <c r="AL34" s="49"/>
      <c r="AM34" s="85"/>
      <c r="AN34" s="49"/>
      <c r="AO34" s="85"/>
      <c r="AP34" s="49"/>
      <c r="AQ34" s="85"/>
      <c r="AR34" s="49"/>
      <c r="AS34" s="85"/>
      <c r="AT34" s="49"/>
      <c r="AU34" s="86"/>
    </row>
    <row r="35" spans="1:47" s="19" customFormat="1" ht="12.75" customHeight="1">
      <c r="A35" s="58" t="str">
        <f>Parameters!R34</f>
        <v>C33</v>
      </c>
      <c r="B35" s="29" t="str">
        <f>Parameters!Q34</f>
        <v>C33</v>
      </c>
      <c r="C35" s="15"/>
      <c r="D35" s="668" t="str">
        <f>Parameters!S34</f>
        <v>Repair and installation of machinery and equipment</v>
      </c>
      <c r="E35" s="681"/>
      <c r="F35" s="49"/>
      <c r="G35" s="85"/>
      <c r="H35" s="49"/>
      <c r="I35" s="85"/>
      <c r="J35" s="49"/>
      <c r="K35" s="85"/>
      <c r="L35" s="49"/>
      <c r="M35" s="85"/>
      <c r="N35" s="49"/>
      <c r="O35" s="85"/>
      <c r="P35" s="49"/>
      <c r="Q35" s="85"/>
      <c r="R35" s="49"/>
      <c r="S35" s="85"/>
      <c r="T35" s="49"/>
      <c r="U35" s="85"/>
      <c r="V35" s="49"/>
      <c r="W35" s="85"/>
      <c r="X35" s="49"/>
      <c r="Y35" s="85"/>
      <c r="Z35" s="49"/>
      <c r="AA35" s="85"/>
      <c r="AB35" s="49"/>
      <c r="AC35" s="85"/>
      <c r="AD35" s="49"/>
      <c r="AE35" s="85"/>
      <c r="AF35" s="49"/>
      <c r="AG35" s="85"/>
      <c r="AH35" s="49"/>
      <c r="AI35" s="85"/>
      <c r="AJ35" s="49"/>
      <c r="AK35" s="85"/>
      <c r="AL35" s="49"/>
      <c r="AM35" s="85"/>
      <c r="AN35" s="49"/>
      <c r="AO35" s="85"/>
      <c r="AP35" s="49"/>
      <c r="AQ35" s="85"/>
      <c r="AR35" s="49"/>
      <c r="AS35" s="85"/>
      <c r="AT35" s="49"/>
      <c r="AU35" s="86"/>
    </row>
    <row r="36" spans="1:47" s="18" customFormat="1" ht="12.75" customHeight="1">
      <c r="A36" s="59" t="str">
        <f>Parameters!R35</f>
        <v>D</v>
      </c>
      <c r="B36" s="30" t="str">
        <f>Parameters!Q35</f>
        <v>D</v>
      </c>
      <c r="C36" s="23"/>
      <c r="D36" s="671" t="str">
        <f>Parameters!S35</f>
        <v>Electricity, gas, steam and air conditioning supply</v>
      </c>
      <c r="E36" s="680"/>
      <c r="F36" s="48"/>
      <c r="G36" s="85"/>
      <c r="H36" s="48"/>
      <c r="I36" s="85"/>
      <c r="J36" s="48"/>
      <c r="K36" s="85"/>
      <c r="L36" s="48"/>
      <c r="M36" s="85"/>
      <c r="N36" s="48"/>
      <c r="O36" s="85"/>
      <c r="P36" s="48"/>
      <c r="Q36" s="85"/>
      <c r="R36" s="48"/>
      <c r="S36" s="85"/>
      <c r="T36" s="48"/>
      <c r="U36" s="85"/>
      <c r="V36" s="48"/>
      <c r="W36" s="85"/>
      <c r="X36" s="48"/>
      <c r="Y36" s="85"/>
      <c r="Z36" s="48"/>
      <c r="AA36" s="85"/>
      <c r="AB36" s="48"/>
      <c r="AC36" s="85"/>
      <c r="AD36" s="48"/>
      <c r="AE36" s="85"/>
      <c r="AF36" s="48"/>
      <c r="AG36" s="85"/>
      <c r="AH36" s="48"/>
      <c r="AI36" s="85"/>
      <c r="AJ36" s="48"/>
      <c r="AK36" s="85"/>
      <c r="AL36" s="48"/>
      <c r="AM36" s="85"/>
      <c r="AN36" s="48"/>
      <c r="AO36" s="85"/>
      <c r="AP36" s="48"/>
      <c r="AQ36" s="85"/>
      <c r="AR36" s="48"/>
      <c r="AS36" s="85"/>
      <c r="AT36" s="48"/>
      <c r="AU36" s="86"/>
    </row>
    <row r="37" spans="1:47" s="18" customFormat="1">
      <c r="A37" s="59" t="str">
        <f>Parameters!R36</f>
        <v>E</v>
      </c>
      <c r="B37" s="30" t="str">
        <f>Parameters!Q36</f>
        <v>E</v>
      </c>
      <c r="C37" s="23"/>
      <c r="D37" s="671" t="str">
        <f>Parameters!S36</f>
        <v>Water supply; sewerage, waste management and remediation activities</v>
      </c>
      <c r="E37" s="673"/>
      <c r="F37" s="48"/>
      <c r="G37" s="85"/>
      <c r="H37" s="48"/>
      <c r="I37" s="85"/>
      <c r="J37" s="48"/>
      <c r="K37" s="85"/>
      <c r="L37" s="48"/>
      <c r="M37" s="85"/>
      <c r="N37" s="48"/>
      <c r="O37" s="85"/>
      <c r="P37" s="48"/>
      <c r="Q37" s="85"/>
      <c r="R37" s="48"/>
      <c r="S37" s="85"/>
      <c r="T37" s="48"/>
      <c r="U37" s="85"/>
      <c r="V37" s="48"/>
      <c r="W37" s="85"/>
      <c r="X37" s="48"/>
      <c r="Y37" s="85"/>
      <c r="Z37" s="48"/>
      <c r="AA37" s="85"/>
      <c r="AB37" s="48"/>
      <c r="AC37" s="85"/>
      <c r="AD37" s="48"/>
      <c r="AE37" s="85"/>
      <c r="AF37" s="48"/>
      <c r="AG37" s="85"/>
      <c r="AH37" s="48"/>
      <c r="AI37" s="85"/>
      <c r="AJ37" s="48"/>
      <c r="AK37" s="85"/>
      <c r="AL37" s="48"/>
      <c r="AM37" s="85"/>
      <c r="AN37" s="48"/>
      <c r="AO37" s="85"/>
      <c r="AP37" s="48"/>
      <c r="AQ37" s="85"/>
      <c r="AR37" s="48"/>
      <c r="AS37" s="85"/>
      <c r="AT37" s="48"/>
      <c r="AU37" s="86"/>
    </row>
    <row r="38" spans="1:47" s="19" customFormat="1" ht="12.75" customHeight="1">
      <c r="A38" s="58" t="str">
        <f>Parameters!R37</f>
        <v>E36</v>
      </c>
      <c r="B38" s="29" t="str">
        <f>Parameters!Q37</f>
        <v>E36</v>
      </c>
      <c r="C38" s="15"/>
      <c r="D38" s="668" t="str">
        <f>Parameters!S37</f>
        <v>Water collection, treatment and supply</v>
      </c>
      <c r="E38" s="681"/>
      <c r="F38" s="49"/>
      <c r="G38" s="85"/>
      <c r="H38" s="49"/>
      <c r="I38" s="85"/>
      <c r="J38" s="49"/>
      <c r="K38" s="85"/>
      <c r="L38" s="49"/>
      <c r="M38" s="85"/>
      <c r="N38" s="49"/>
      <c r="O38" s="85"/>
      <c r="P38" s="49"/>
      <c r="Q38" s="85"/>
      <c r="R38" s="49"/>
      <c r="S38" s="85"/>
      <c r="T38" s="49"/>
      <c r="U38" s="85"/>
      <c r="V38" s="49"/>
      <c r="W38" s="85"/>
      <c r="X38" s="49"/>
      <c r="Y38" s="85"/>
      <c r="Z38" s="49"/>
      <c r="AA38" s="85"/>
      <c r="AB38" s="49"/>
      <c r="AC38" s="85"/>
      <c r="AD38" s="49"/>
      <c r="AE38" s="85"/>
      <c r="AF38" s="49"/>
      <c r="AG38" s="85"/>
      <c r="AH38" s="49"/>
      <c r="AI38" s="85"/>
      <c r="AJ38" s="49"/>
      <c r="AK38" s="85"/>
      <c r="AL38" s="49"/>
      <c r="AM38" s="85"/>
      <c r="AN38" s="49"/>
      <c r="AO38" s="85"/>
      <c r="AP38" s="49"/>
      <c r="AQ38" s="85"/>
      <c r="AR38" s="49"/>
      <c r="AS38" s="85"/>
      <c r="AT38" s="49"/>
      <c r="AU38" s="86"/>
    </row>
    <row r="39" spans="1:47" s="19" customFormat="1" ht="12.75" customHeight="1">
      <c r="A39" s="58" t="str">
        <f>Parameters!R38</f>
        <v>E37-E39</v>
      </c>
      <c r="B39" s="29" t="str">
        <f>Parameters!Q38</f>
        <v>E37-E39</v>
      </c>
      <c r="C39" s="15"/>
      <c r="D39" s="668" t="str">
        <f>Parameters!S38</f>
        <v>Sewerage, waste management, remediation activities</v>
      </c>
      <c r="E39" s="681"/>
      <c r="F39" s="49"/>
      <c r="G39" s="85"/>
      <c r="H39" s="49"/>
      <c r="I39" s="85"/>
      <c r="J39" s="49"/>
      <c r="K39" s="85"/>
      <c r="L39" s="49"/>
      <c r="M39" s="85"/>
      <c r="N39" s="49"/>
      <c r="O39" s="85"/>
      <c r="P39" s="49"/>
      <c r="Q39" s="85"/>
      <c r="R39" s="49"/>
      <c r="S39" s="85"/>
      <c r="T39" s="49"/>
      <c r="U39" s="85"/>
      <c r="V39" s="49"/>
      <c r="W39" s="85"/>
      <c r="X39" s="49"/>
      <c r="Y39" s="85"/>
      <c r="Z39" s="49"/>
      <c r="AA39" s="85"/>
      <c r="AB39" s="49"/>
      <c r="AC39" s="85"/>
      <c r="AD39" s="49"/>
      <c r="AE39" s="85"/>
      <c r="AF39" s="49"/>
      <c r="AG39" s="85"/>
      <c r="AH39" s="49"/>
      <c r="AI39" s="85"/>
      <c r="AJ39" s="49"/>
      <c r="AK39" s="85"/>
      <c r="AL39" s="49"/>
      <c r="AM39" s="85"/>
      <c r="AN39" s="49"/>
      <c r="AO39" s="85"/>
      <c r="AP39" s="49"/>
      <c r="AQ39" s="85"/>
      <c r="AR39" s="49"/>
      <c r="AS39" s="85"/>
      <c r="AT39" s="49"/>
      <c r="AU39" s="86"/>
    </row>
    <row r="40" spans="1:47" s="18" customFormat="1" ht="12.75" customHeight="1">
      <c r="A40" s="61" t="str">
        <f>Parameters!R39</f>
        <v>F</v>
      </c>
      <c r="B40" s="30" t="str">
        <f>Parameters!Q39</f>
        <v>F</v>
      </c>
      <c r="C40" s="23"/>
      <c r="D40" s="671" t="str">
        <f>Parameters!S39</f>
        <v>Construction</v>
      </c>
      <c r="E40" s="680"/>
      <c r="F40" s="48"/>
      <c r="G40" s="85"/>
      <c r="H40" s="48"/>
      <c r="I40" s="85"/>
      <c r="J40" s="48"/>
      <c r="K40" s="85"/>
      <c r="L40" s="48"/>
      <c r="M40" s="85"/>
      <c r="N40" s="48"/>
      <c r="O40" s="85"/>
      <c r="P40" s="48"/>
      <c r="Q40" s="85"/>
      <c r="R40" s="48"/>
      <c r="S40" s="85"/>
      <c r="T40" s="48"/>
      <c r="U40" s="85"/>
      <c r="V40" s="48"/>
      <c r="W40" s="85"/>
      <c r="X40" s="48"/>
      <c r="Y40" s="85"/>
      <c r="Z40" s="48"/>
      <c r="AA40" s="85"/>
      <c r="AB40" s="48"/>
      <c r="AC40" s="85"/>
      <c r="AD40" s="48"/>
      <c r="AE40" s="85"/>
      <c r="AF40" s="48"/>
      <c r="AG40" s="85"/>
      <c r="AH40" s="48"/>
      <c r="AI40" s="85"/>
      <c r="AJ40" s="48"/>
      <c r="AK40" s="85"/>
      <c r="AL40" s="48"/>
      <c r="AM40" s="85"/>
      <c r="AN40" s="48"/>
      <c r="AO40" s="85"/>
      <c r="AP40" s="48"/>
      <c r="AQ40" s="85"/>
      <c r="AR40" s="48"/>
      <c r="AS40" s="85"/>
      <c r="AT40" s="48"/>
      <c r="AU40" s="86"/>
    </row>
    <row r="41" spans="1:47" s="18" customFormat="1">
      <c r="A41" s="59" t="str">
        <f>Parameters!R40</f>
        <v>G</v>
      </c>
      <c r="B41" s="30" t="str">
        <f>Parameters!Q40</f>
        <v>G</v>
      </c>
      <c r="C41" s="23"/>
      <c r="D41" s="671" t="str">
        <f>Parameters!S40</f>
        <v>Wholesale and retail trade; repair of motor vehicles and motorcycles</v>
      </c>
      <c r="E41" s="673"/>
      <c r="F41" s="48"/>
      <c r="G41" s="85"/>
      <c r="H41" s="48"/>
      <c r="I41" s="85"/>
      <c r="J41" s="48"/>
      <c r="K41" s="85"/>
      <c r="L41" s="48"/>
      <c r="M41" s="85"/>
      <c r="N41" s="48"/>
      <c r="O41" s="85"/>
      <c r="P41" s="48"/>
      <c r="Q41" s="85"/>
      <c r="R41" s="48"/>
      <c r="S41" s="85"/>
      <c r="T41" s="48"/>
      <c r="U41" s="85"/>
      <c r="V41" s="48"/>
      <c r="W41" s="85"/>
      <c r="X41" s="48"/>
      <c r="Y41" s="85"/>
      <c r="Z41" s="48"/>
      <c r="AA41" s="85"/>
      <c r="AB41" s="48"/>
      <c r="AC41" s="85"/>
      <c r="AD41" s="48"/>
      <c r="AE41" s="85"/>
      <c r="AF41" s="48"/>
      <c r="AG41" s="85"/>
      <c r="AH41" s="48"/>
      <c r="AI41" s="85"/>
      <c r="AJ41" s="48"/>
      <c r="AK41" s="85"/>
      <c r="AL41" s="48"/>
      <c r="AM41" s="85"/>
      <c r="AN41" s="48"/>
      <c r="AO41" s="85"/>
      <c r="AP41" s="48"/>
      <c r="AQ41" s="85"/>
      <c r="AR41" s="48"/>
      <c r="AS41" s="85"/>
      <c r="AT41" s="48"/>
      <c r="AU41" s="86"/>
    </row>
    <row r="42" spans="1:47" s="18" customFormat="1" ht="12.75" customHeight="1">
      <c r="A42" s="58" t="str">
        <f>Parameters!R41</f>
        <v>G45</v>
      </c>
      <c r="B42" s="29" t="str">
        <f>Parameters!Q41</f>
        <v>G45</v>
      </c>
      <c r="C42" s="15"/>
      <c r="D42" s="679" t="str">
        <f>Parameters!S41</f>
        <v>Wholesale and retail trade and repair of motor vehicles and motorcycles</v>
      </c>
      <c r="E42" s="680"/>
      <c r="F42" s="49"/>
      <c r="G42" s="85"/>
      <c r="H42" s="49"/>
      <c r="I42" s="85"/>
      <c r="J42" s="49"/>
      <c r="K42" s="85"/>
      <c r="L42" s="49"/>
      <c r="M42" s="85"/>
      <c r="N42" s="49"/>
      <c r="O42" s="85"/>
      <c r="P42" s="49"/>
      <c r="Q42" s="85"/>
      <c r="R42" s="49"/>
      <c r="S42" s="85"/>
      <c r="T42" s="49"/>
      <c r="U42" s="85"/>
      <c r="V42" s="49"/>
      <c r="W42" s="85"/>
      <c r="X42" s="49"/>
      <c r="Y42" s="85"/>
      <c r="Z42" s="49"/>
      <c r="AA42" s="85"/>
      <c r="AB42" s="49"/>
      <c r="AC42" s="85"/>
      <c r="AD42" s="49"/>
      <c r="AE42" s="85"/>
      <c r="AF42" s="49"/>
      <c r="AG42" s="85"/>
      <c r="AH42" s="49"/>
      <c r="AI42" s="85"/>
      <c r="AJ42" s="49"/>
      <c r="AK42" s="85"/>
      <c r="AL42" s="49"/>
      <c r="AM42" s="85"/>
      <c r="AN42" s="49"/>
      <c r="AO42" s="85"/>
      <c r="AP42" s="49"/>
      <c r="AQ42" s="85"/>
      <c r="AR42" s="49"/>
      <c r="AS42" s="85"/>
      <c r="AT42" s="49"/>
      <c r="AU42" s="86"/>
    </row>
    <row r="43" spans="1:47" s="19" customFormat="1" ht="12.75" customHeight="1">
      <c r="A43" s="58" t="str">
        <f>Parameters!R42</f>
        <v>G46</v>
      </c>
      <c r="B43" s="29" t="str">
        <f>Parameters!Q42</f>
        <v>G46</v>
      </c>
      <c r="C43" s="15"/>
      <c r="D43" s="679" t="str">
        <f>Parameters!S42</f>
        <v>Wholesale trade, except of motor vehicles and motorcycles</v>
      </c>
      <c r="E43" s="680"/>
      <c r="F43" s="49"/>
      <c r="G43" s="85"/>
      <c r="H43" s="49"/>
      <c r="I43" s="85"/>
      <c r="J43" s="49"/>
      <c r="K43" s="85"/>
      <c r="L43" s="49"/>
      <c r="M43" s="85"/>
      <c r="N43" s="49"/>
      <c r="O43" s="85"/>
      <c r="P43" s="49"/>
      <c r="Q43" s="85"/>
      <c r="R43" s="49"/>
      <c r="S43" s="85"/>
      <c r="T43" s="49"/>
      <c r="U43" s="85"/>
      <c r="V43" s="49"/>
      <c r="W43" s="85"/>
      <c r="X43" s="49"/>
      <c r="Y43" s="85"/>
      <c r="Z43" s="49"/>
      <c r="AA43" s="85"/>
      <c r="AB43" s="49"/>
      <c r="AC43" s="85"/>
      <c r="AD43" s="49"/>
      <c r="AE43" s="85"/>
      <c r="AF43" s="49"/>
      <c r="AG43" s="85"/>
      <c r="AH43" s="49"/>
      <c r="AI43" s="85"/>
      <c r="AJ43" s="49"/>
      <c r="AK43" s="85"/>
      <c r="AL43" s="49"/>
      <c r="AM43" s="85"/>
      <c r="AN43" s="49"/>
      <c r="AO43" s="85"/>
      <c r="AP43" s="49"/>
      <c r="AQ43" s="85"/>
      <c r="AR43" s="49"/>
      <c r="AS43" s="85"/>
      <c r="AT43" s="49"/>
      <c r="AU43" s="86"/>
    </row>
    <row r="44" spans="1:47" s="19" customFormat="1" ht="12.75" customHeight="1">
      <c r="A44" s="58" t="str">
        <f>Parameters!R43</f>
        <v>G47</v>
      </c>
      <c r="B44" s="29" t="str">
        <f>Parameters!Q43</f>
        <v>G47</v>
      </c>
      <c r="C44" s="15"/>
      <c r="D44" s="679" t="str">
        <f>Parameters!S43</f>
        <v>Retail trade, except of motor vehicles and motorcycles</v>
      </c>
      <c r="E44" s="680"/>
      <c r="F44" s="49"/>
      <c r="G44" s="85"/>
      <c r="H44" s="49"/>
      <c r="I44" s="85"/>
      <c r="J44" s="49"/>
      <c r="K44" s="85"/>
      <c r="L44" s="49"/>
      <c r="M44" s="85"/>
      <c r="N44" s="49"/>
      <c r="O44" s="85"/>
      <c r="P44" s="49"/>
      <c r="Q44" s="85"/>
      <c r="R44" s="49"/>
      <c r="S44" s="85"/>
      <c r="T44" s="49"/>
      <c r="U44" s="85"/>
      <c r="V44" s="49"/>
      <c r="W44" s="85"/>
      <c r="X44" s="49"/>
      <c r="Y44" s="85"/>
      <c r="Z44" s="49"/>
      <c r="AA44" s="85"/>
      <c r="AB44" s="49"/>
      <c r="AC44" s="85"/>
      <c r="AD44" s="49"/>
      <c r="AE44" s="85"/>
      <c r="AF44" s="49"/>
      <c r="AG44" s="85"/>
      <c r="AH44" s="49"/>
      <c r="AI44" s="85"/>
      <c r="AJ44" s="49"/>
      <c r="AK44" s="85"/>
      <c r="AL44" s="49"/>
      <c r="AM44" s="85"/>
      <c r="AN44" s="49"/>
      <c r="AO44" s="85"/>
      <c r="AP44" s="49"/>
      <c r="AQ44" s="85"/>
      <c r="AR44" s="49"/>
      <c r="AS44" s="85"/>
      <c r="AT44" s="49"/>
      <c r="AU44" s="86"/>
    </row>
    <row r="45" spans="1:47" s="19" customFormat="1" ht="12.75" customHeight="1">
      <c r="A45" s="59" t="str">
        <f>Parameters!R44</f>
        <v>H</v>
      </c>
      <c r="B45" s="30" t="str">
        <f>Parameters!Q44</f>
        <v>H</v>
      </c>
      <c r="C45" s="23"/>
      <c r="D45" s="671" t="str">
        <f>Parameters!S44</f>
        <v>Transportation and storage</v>
      </c>
      <c r="E45" s="673"/>
      <c r="F45" s="48"/>
      <c r="G45" s="85"/>
      <c r="H45" s="48"/>
      <c r="I45" s="85"/>
      <c r="J45" s="48"/>
      <c r="K45" s="85"/>
      <c r="L45" s="48"/>
      <c r="M45" s="85"/>
      <c r="N45" s="48"/>
      <c r="O45" s="85"/>
      <c r="P45" s="48"/>
      <c r="Q45" s="85"/>
      <c r="R45" s="48"/>
      <c r="S45" s="85"/>
      <c r="T45" s="48"/>
      <c r="U45" s="85"/>
      <c r="V45" s="48"/>
      <c r="W45" s="85"/>
      <c r="X45" s="48"/>
      <c r="Y45" s="85"/>
      <c r="Z45" s="48"/>
      <c r="AA45" s="85"/>
      <c r="AB45" s="48"/>
      <c r="AC45" s="85"/>
      <c r="AD45" s="48"/>
      <c r="AE45" s="85"/>
      <c r="AF45" s="48"/>
      <c r="AG45" s="85"/>
      <c r="AH45" s="48"/>
      <c r="AI45" s="85"/>
      <c r="AJ45" s="48"/>
      <c r="AK45" s="85"/>
      <c r="AL45" s="48"/>
      <c r="AM45" s="85"/>
      <c r="AN45" s="48"/>
      <c r="AO45" s="85"/>
      <c r="AP45" s="48"/>
      <c r="AQ45" s="85"/>
      <c r="AR45" s="48"/>
      <c r="AS45" s="85"/>
      <c r="AT45" s="48"/>
      <c r="AU45" s="86"/>
    </row>
    <row r="46" spans="1:47" s="18" customFormat="1" ht="12.75" customHeight="1">
      <c r="A46" s="58" t="str">
        <f>Parameters!R45</f>
        <v>H49</v>
      </c>
      <c r="B46" s="29" t="str">
        <f>Parameters!Q45</f>
        <v>H49</v>
      </c>
      <c r="C46" s="15"/>
      <c r="D46" s="679" t="str">
        <f>Parameters!S45</f>
        <v>Land transport and transport via pipelines</v>
      </c>
      <c r="E46" s="680"/>
      <c r="F46" s="49"/>
      <c r="G46" s="85"/>
      <c r="H46" s="49"/>
      <c r="I46" s="85"/>
      <c r="J46" s="49"/>
      <c r="K46" s="85"/>
      <c r="L46" s="49"/>
      <c r="M46" s="85"/>
      <c r="N46" s="49"/>
      <c r="O46" s="85"/>
      <c r="P46" s="49"/>
      <c r="Q46" s="85"/>
      <c r="R46" s="49"/>
      <c r="S46" s="85"/>
      <c r="T46" s="49"/>
      <c r="U46" s="85"/>
      <c r="V46" s="49"/>
      <c r="W46" s="85"/>
      <c r="X46" s="49"/>
      <c r="Y46" s="85"/>
      <c r="Z46" s="49"/>
      <c r="AA46" s="85"/>
      <c r="AB46" s="49"/>
      <c r="AC46" s="85"/>
      <c r="AD46" s="49"/>
      <c r="AE46" s="85"/>
      <c r="AF46" s="49"/>
      <c r="AG46" s="85"/>
      <c r="AH46" s="49"/>
      <c r="AI46" s="85"/>
      <c r="AJ46" s="49"/>
      <c r="AK46" s="85"/>
      <c r="AL46" s="49"/>
      <c r="AM46" s="85"/>
      <c r="AN46" s="49"/>
      <c r="AO46" s="85"/>
      <c r="AP46" s="49"/>
      <c r="AQ46" s="85"/>
      <c r="AR46" s="49"/>
      <c r="AS46" s="85"/>
      <c r="AT46" s="49"/>
      <c r="AU46" s="86"/>
    </row>
    <row r="47" spans="1:47" s="18" customFormat="1" ht="12.75" customHeight="1">
      <c r="A47" s="58" t="str">
        <f>Parameters!R46</f>
        <v>H50</v>
      </c>
      <c r="B47" s="29" t="str">
        <f>Parameters!Q46</f>
        <v>H50</v>
      </c>
      <c r="C47" s="15"/>
      <c r="D47" s="679" t="str">
        <f>Parameters!S46</f>
        <v>Water transport</v>
      </c>
      <c r="E47" s="700"/>
      <c r="F47" s="49"/>
      <c r="G47" s="85"/>
      <c r="H47" s="49"/>
      <c r="I47" s="85"/>
      <c r="J47" s="49"/>
      <c r="K47" s="85"/>
      <c r="L47" s="49"/>
      <c r="M47" s="85"/>
      <c r="N47" s="49"/>
      <c r="O47" s="85"/>
      <c r="P47" s="49"/>
      <c r="Q47" s="85"/>
      <c r="R47" s="49"/>
      <c r="S47" s="85"/>
      <c r="T47" s="49"/>
      <c r="U47" s="85"/>
      <c r="V47" s="49"/>
      <c r="W47" s="85"/>
      <c r="X47" s="49"/>
      <c r="Y47" s="85"/>
      <c r="Z47" s="49"/>
      <c r="AA47" s="85"/>
      <c r="AB47" s="49"/>
      <c r="AC47" s="85"/>
      <c r="AD47" s="49"/>
      <c r="AE47" s="85"/>
      <c r="AF47" s="49"/>
      <c r="AG47" s="85"/>
      <c r="AH47" s="49"/>
      <c r="AI47" s="85"/>
      <c r="AJ47" s="49"/>
      <c r="AK47" s="85"/>
      <c r="AL47" s="49"/>
      <c r="AM47" s="85"/>
      <c r="AN47" s="49"/>
      <c r="AO47" s="85"/>
      <c r="AP47" s="49"/>
      <c r="AQ47" s="85"/>
      <c r="AR47" s="49"/>
      <c r="AS47" s="85"/>
      <c r="AT47" s="49"/>
      <c r="AU47" s="86"/>
    </row>
    <row r="48" spans="1:47" s="19" customFormat="1" ht="12.75" customHeight="1">
      <c r="A48" s="58" t="str">
        <f>Parameters!R47</f>
        <v>H51</v>
      </c>
      <c r="B48" s="29" t="str">
        <f>Parameters!Q47</f>
        <v>H51</v>
      </c>
      <c r="C48" s="15"/>
      <c r="D48" s="668" t="str">
        <f>Parameters!S47</f>
        <v>Air transport</v>
      </c>
      <c r="E48" s="681"/>
      <c r="F48" s="49"/>
      <c r="G48" s="85"/>
      <c r="H48" s="49"/>
      <c r="I48" s="85"/>
      <c r="J48" s="49"/>
      <c r="K48" s="85"/>
      <c r="L48" s="49"/>
      <c r="M48" s="85"/>
      <c r="N48" s="49"/>
      <c r="O48" s="85"/>
      <c r="P48" s="49"/>
      <c r="Q48" s="85"/>
      <c r="R48" s="49"/>
      <c r="S48" s="85"/>
      <c r="T48" s="49"/>
      <c r="U48" s="85"/>
      <c r="V48" s="49"/>
      <c r="W48" s="85"/>
      <c r="X48" s="49"/>
      <c r="Y48" s="85"/>
      <c r="Z48" s="49"/>
      <c r="AA48" s="85"/>
      <c r="AB48" s="49"/>
      <c r="AC48" s="85"/>
      <c r="AD48" s="49"/>
      <c r="AE48" s="85"/>
      <c r="AF48" s="49"/>
      <c r="AG48" s="85"/>
      <c r="AH48" s="49"/>
      <c r="AI48" s="85"/>
      <c r="AJ48" s="49"/>
      <c r="AK48" s="85"/>
      <c r="AL48" s="49"/>
      <c r="AM48" s="85"/>
      <c r="AN48" s="49"/>
      <c r="AO48" s="85"/>
      <c r="AP48" s="49"/>
      <c r="AQ48" s="85"/>
      <c r="AR48" s="49"/>
      <c r="AS48" s="85"/>
      <c r="AT48" s="49"/>
      <c r="AU48" s="86"/>
    </row>
    <row r="49" spans="1:47" s="19" customFormat="1" ht="12.75" customHeight="1">
      <c r="A49" s="58" t="str">
        <f>Parameters!R48</f>
        <v>H52</v>
      </c>
      <c r="B49" s="29" t="str">
        <f>Parameters!Q48</f>
        <v>H52</v>
      </c>
      <c r="C49" s="15"/>
      <c r="D49" s="668" t="str">
        <f>Parameters!S48</f>
        <v>Warehousing and support activities for transportation</v>
      </c>
      <c r="E49" s="681"/>
      <c r="F49" s="49"/>
      <c r="G49" s="85"/>
      <c r="H49" s="49"/>
      <c r="I49" s="85"/>
      <c r="J49" s="49"/>
      <c r="K49" s="85"/>
      <c r="L49" s="49"/>
      <c r="M49" s="85"/>
      <c r="N49" s="49"/>
      <c r="O49" s="85"/>
      <c r="P49" s="49"/>
      <c r="Q49" s="85"/>
      <c r="R49" s="49"/>
      <c r="S49" s="85"/>
      <c r="T49" s="49"/>
      <c r="U49" s="85"/>
      <c r="V49" s="49"/>
      <c r="W49" s="85"/>
      <c r="X49" s="49"/>
      <c r="Y49" s="85"/>
      <c r="Z49" s="49"/>
      <c r="AA49" s="85"/>
      <c r="AB49" s="49"/>
      <c r="AC49" s="85"/>
      <c r="AD49" s="49"/>
      <c r="AE49" s="85"/>
      <c r="AF49" s="49"/>
      <c r="AG49" s="85"/>
      <c r="AH49" s="49"/>
      <c r="AI49" s="85"/>
      <c r="AJ49" s="49"/>
      <c r="AK49" s="85"/>
      <c r="AL49" s="49"/>
      <c r="AM49" s="85"/>
      <c r="AN49" s="49"/>
      <c r="AO49" s="85"/>
      <c r="AP49" s="49"/>
      <c r="AQ49" s="85"/>
      <c r="AR49" s="49"/>
      <c r="AS49" s="85"/>
      <c r="AT49" s="49"/>
      <c r="AU49" s="86"/>
    </row>
    <row r="50" spans="1:47" s="19" customFormat="1" ht="12.75" customHeight="1">
      <c r="A50" s="58" t="str">
        <f>Parameters!R49</f>
        <v>H53</v>
      </c>
      <c r="B50" s="29" t="str">
        <f>Parameters!Q49</f>
        <v>H53</v>
      </c>
      <c r="C50" s="15"/>
      <c r="D50" s="668" t="str">
        <f>Parameters!S49</f>
        <v>Postal and courier activities</v>
      </c>
      <c r="E50" s="681"/>
      <c r="F50" s="49"/>
      <c r="G50" s="85"/>
      <c r="H50" s="49"/>
      <c r="I50" s="85"/>
      <c r="J50" s="49"/>
      <c r="K50" s="85"/>
      <c r="L50" s="49"/>
      <c r="M50" s="85"/>
      <c r="N50" s="49"/>
      <c r="O50" s="85"/>
      <c r="P50" s="49"/>
      <c r="Q50" s="85"/>
      <c r="R50" s="49"/>
      <c r="S50" s="85"/>
      <c r="T50" s="49"/>
      <c r="U50" s="85"/>
      <c r="V50" s="49"/>
      <c r="W50" s="85"/>
      <c r="X50" s="49"/>
      <c r="Y50" s="85"/>
      <c r="Z50" s="49"/>
      <c r="AA50" s="85"/>
      <c r="AB50" s="49"/>
      <c r="AC50" s="85"/>
      <c r="AD50" s="49"/>
      <c r="AE50" s="85"/>
      <c r="AF50" s="49"/>
      <c r="AG50" s="85"/>
      <c r="AH50" s="49"/>
      <c r="AI50" s="85"/>
      <c r="AJ50" s="49"/>
      <c r="AK50" s="85"/>
      <c r="AL50" s="49"/>
      <c r="AM50" s="85"/>
      <c r="AN50" s="49"/>
      <c r="AO50" s="85"/>
      <c r="AP50" s="49"/>
      <c r="AQ50" s="85"/>
      <c r="AR50" s="49"/>
      <c r="AS50" s="85"/>
      <c r="AT50" s="49"/>
      <c r="AU50" s="86"/>
    </row>
    <row r="51" spans="1:47" s="18" customFormat="1" ht="12.75" customHeight="1">
      <c r="A51" s="59" t="str">
        <f>Parameters!R50</f>
        <v>I</v>
      </c>
      <c r="B51" s="30" t="str">
        <f>Parameters!Q50</f>
        <v>I</v>
      </c>
      <c r="C51" s="23"/>
      <c r="D51" s="671" t="str">
        <f>Parameters!S50</f>
        <v>Accommodation and food service activities</v>
      </c>
      <c r="E51" s="680"/>
      <c r="F51" s="48"/>
      <c r="G51" s="85"/>
      <c r="H51" s="48"/>
      <c r="I51" s="85"/>
      <c r="J51" s="48"/>
      <c r="K51" s="85"/>
      <c r="L51" s="48"/>
      <c r="M51" s="85"/>
      <c r="N51" s="48"/>
      <c r="O51" s="85"/>
      <c r="P51" s="48"/>
      <c r="Q51" s="85"/>
      <c r="R51" s="48"/>
      <c r="S51" s="85"/>
      <c r="T51" s="48"/>
      <c r="U51" s="85"/>
      <c r="V51" s="48"/>
      <c r="W51" s="85"/>
      <c r="X51" s="48"/>
      <c r="Y51" s="85"/>
      <c r="Z51" s="48"/>
      <c r="AA51" s="85"/>
      <c r="AB51" s="48"/>
      <c r="AC51" s="85"/>
      <c r="AD51" s="48"/>
      <c r="AE51" s="85"/>
      <c r="AF51" s="48"/>
      <c r="AG51" s="85"/>
      <c r="AH51" s="48"/>
      <c r="AI51" s="85"/>
      <c r="AJ51" s="48"/>
      <c r="AK51" s="85"/>
      <c r="AL51" s="48"/>
      <c r="AM51" s="85"/>
      <c r="AN51" s="48"/>
      <c r="AO51" s="85"/>
      <c r="AP51" s="48"/>
      <c r="AQ51" s="85"/>
      <c r="AR51" s="48"/>
      <c r="AS51" s="85"/>
      <c r="AT51" s="48"/>
      <c r="AU51" s="86"/>
    </row>
    <row r="52" spans="1:47" s="18" customFormat="1" ht="12.75" customHeight="1">
      <c r="A52" s="59" t="str">
        <f>Parameters!R51</f>
        <v>J</v>
      </c>
      <c r="B52" s="30" t="str">
        <f>Parameters!Q51</f>
        <v>J</v>
      </c>
      <c r="C52" s="23"/>
      <c r="D52" s="671" t="str">
        <f>Parameters!S51</f>
        <v>Information and communication</v>
      </c>
      <c r="E52" s="673"/>
      <c r="F52" s="48"/>
      <c r="G52" s="85"/>
      <c r="H52" s="48"/>
      <c r="I52" s="85"/>
      <c r="J52" s="48"/>
      <c r="K52" s="85"/>
      <c r="L52" s="48"/>
      <c r="M52" s="85"/>
      <c r="N52" s="48"/>
      <c r="O52" s="85"/>
      <c r="P52" s="48"/>
      <c r="Q52" s="85"/>
      <c r="R52" s="48"/>
      <c r="S52" s="85"/>
      <c r="T52" s="48"/>
      <c r="U52" s="85"/>
      <c r="V52" s="48"/>
      <c r="W52" s="85"/>
      <c r="X52" s="48"/>
      <c r="Y52" s="85"/>
      <c r="Z52" s="48"/>
      <c r="AA52" s="85"/>
      <c r="AB52" s="48"/>
      <c r="AC52" s="85"/>
      <c r="AD52" s="48"/>
      <c r="AE52" s="85"/>
      <c r="AF52" s="48"/>
      <c r="AG52" s="85"/>
      <c r="AH52" s="48"/>
      <c r="AI52" s="85"/>
      <c r="AJ52" s="48"/>
      <c r="AK52" s="85"/>
      <c r="AL52" s="48"/>
      <c r="AM52" s="85"/>
      <c r="AN52" s="48"/>
      <c r="AO52" s="85"/>
      <c r="AP52" s="48"/>
      <c r="AQ52" s="85"/>
      <c r="AR52" s="48"/>
      <c r="AS52" s="85"/>
      <c r="AT52" s="48"/>
      <c r="AU52" s="86"/>
    </row>
    <row r="53" spans="1:47" s="18" customFormat="1" ht="27" customHeight="1">
      <c r="A53" s="60" t="str">
        <f>Parameters!R52</f>
        <v>J58-J60</v>
      </c>
      <c r="B53" s="31" t="str">
        <f>Parameters!Q52</f>
        <v>J58-J60</v>
      </c>
      <c r="C53" s="24"/>
      <c r="D53" s="676" t="str">
        <f>Parameters!S52</f>
        <v>Publishing, motion picture, video, television programme production; sound recording, programming and broadcasting activities</v>
      </c>
      <c r="E53" s="678"/>
      <c r="F53" s="66"/>
      <c r="G53" s="85"/>
      <c r="H53" s="66"/>
      <c r="I53" s="85"/>
      <c r="J53" s="66"/>
      <c r="K53" s="85"/>
      <c r="L53" s="66"/>
      <c r="M53" s="85"/>
      <c r="N53" s="66"/>
      <c r="O53" s="85"/>
      <c r="P53" s="66"/>
      <c r="Q53" s="85"/>
      <c r="R53" s="66"/>
      <c r="S53" s="85"/>
      <c r="T53" s="66"/>
      <c r="U53" s="85"/>
      <c r="V53" s="66"/>
      <c r="W53" s="85"/>
      <c r="X53" s="66"/>
      <c r="Y53" s="85"/>
      <c r="Z53" s="66"/>
      <c r="AA53" s="85"/>
      <c r="AB53" s="66"/>
      <c r="AC53" s="85"/>
      <c r="AD53" s="66"/>
      <c r="AE53" s="85"/>
      <c r="AF53" s="66"/>
      <c r="AG53" s="85"/>
      <c r="AH53" s="66"/>
      <c r="AI53" s="85"/>
      <c r="AJ53" s="66"/>
      <c r="AK53" s="85"/>
      <c r="AL53" s="66"/>
      <c r="AM53" s="85"/>
      <c r="AN53" s="66"/>
      <c r="AO53" s="85"/>
      <c r="AP53" s="66"/>
      <c r="AQ53" s="85"/>
      <c r="AR53" s="66"/>
      <c r="AS53" s="85"/>
      <c r="AT53" s="66"/>
      <c r="AU53" s="86"/>
    </row>
    <row r="54" spans="1:47" s="19" customFormat="1" ht="12.75" customHeight="1">
      <c r="A54" s="58" t="str">
        <f>Parameters!R53</f>
        <v>J58</v>
      </c>
      <c r="B54" s="29" t="str">
        <f>Parameters!Q53</f>
        <v>J58</v>
      </c>
      <c r="C54" s="15"/>
      <c r="D54" s="668" t="str">
        <f>Parameters!S53</f>
        <v>Publishing activities</v>
      </c>
      <c r="E54" s="681"/>
      <c r="F54" s="49"/>
      <c r="G54" s="85"/>
      <c r="H54" s="49"/>
      <c r="I54" s="85"/>
      <c r="J54" s="49"/>
      <c r="K54" s="85"/>
      <c r="L54" s="49"/>
      <c r="M54" s="85"/>
      <c r="N54" s="49"/>
      <c r="O54" s="85"/>
      <c r="P54" s="49"/>
      <c r="Q54" s="85"/>
      <c r="R54" s="49"/>
      <c r="S54" s="85"/>
      <c r="T54" s="49"/>
      <c r="U54" s="85"/>
      <c r="V54" s="49"/>
      <c r="W54" s="85"/>
      <c r="X54" s="49"/>
      <c r="Y54" s="85"/>
      <c r="Z54" s="49"/>
      <c r="AA54" s="85"/>
      <c r="AB54" s="49"/>
      <c r="AC54" s="85"/>
      <c r="AD54" s="49"/>
      <c r="AE54" s="85"/>
      <c r="AF54" s="49"/>
      <c r="AG54" s="85"/>
      <c r="AH54" s="49"/>
      <c r="AI54" s="85"/>
      <c r="AJ54" s="49"/>
      <c r="AK54" s="85"/>
      <c r="AL54" s="49"/>
      <c r="AM54" s="85"/>
      <c r="AN54" s="49"/>
      <c r="AO54" s="85"/>
      <c r="AP54" s="49"/>
      <c r="AQ54" s="85"/>
      <c r="AR54" s="49"/>
      <c r="AS54" s="85"/>
      <c r="AT54" s="49"/>
      <c r="AU54" s="86"/>
    </row>
    <row r="55" spans="1:47" s="19" customFormat="1">
      <c r="A55" s="58" t="str">
        <f>Parameters!R54</f>
        <v>J59_J60</v>
      </c>
      <c r="B55" s="29" t="str">
        <f>Parameters!Q54</f>
        <v>J59_J60</v>
      </c>
      <c r="C55" s="15"/>
      <c r="D55" s="668" t="str">
        <f>Parameters!S54</f>
        <v>Motion picture, video, television programme production; programming and broadcasting activities</v>
      </c>
      <c r="E55" s="681"/>
      <c r="F55" s="49"/>
      <c r="G55" s="85"/>
      <c r="H55" s="49"/>
      <c r="I55" s="85"/>
      <c r="J55" s="49"/>
      <c r="K55" s="85"/>
      <c r="L55" s="49"/>
      <c r="M55" s="85"/>
      <c r="N55" s="49"/>
      <c r="O55" s="85"/>
      <c r="P55" s="49"/>
      <c r="Q55" s="85"/>
      <c r="R55" s="49"/>
      <c r="S55" s="85"/>
      <c r="T55" s="49"/>
      <c r="U55" s="85"/>
      <c r="V55" s="49"/>
      <c r="W55" s="85"/>
      <c r="X55" s="49"/>
      <c r="Y55" s="85"/>
      <c r="Z55" s="49"/>
      <c r="AA55" s="85"/>
      <c r="AB55" s="49"/>
      <c r="AC55" s="85"/>
      <c r="AD55" s="49"/>
      <c r="AE55" s="85"/>
      <c r="AF55" s="49"/>
      <c r="AG55" s="85"/>
      <c r="AH55" s="49"/>
      <c r="AI55" s="85"/>
      <c r="AJ55" s="49"/>
      <c r="AK55" s="85"/>
      <c r="AL55" s="49"/>
      <c r="AM55" s="85"/>
      <c r="AN55" s="49"/>
      <c r="AO55" s="85"/>
      <c r="AP55" s="49"/>
      <c r="AQ55" s="85"/>
      <c r="AR55" s="49"/>
      <c r="AS55" s="85"/>
      <c r="AT55" s="49"/>
      <c r="AU55" s="86"/>
    </row>
    <row r="56" spans="1:47" s="19" customFormat="1" ht="12.75" customHeight="1">
      <c r="A56" s="60" t="str">
        <f>Parameters!R55</f>
        <v>J61</v>
      </c>
      <c r="B56" s="31" t="str">
        <f>Parameters!Q55</f>
        <v>J61</v>
      </c>
      <c r="C56" s="24"/>
      <c r="D56" s="676" t="str">
        <f>Parameters!S55</f>
        <v>Telecommunications</v>
      </c>
      <c r="E56" s="677"/>
      <c r="F56" s="66"/>
      <c r="G56" s="85"/>
      <c r="H56" s="66"/>
      <c r="I56" s="85"/>
      <c r="J56" s="66"/>
      <c r="K56" s="85"/>
      <c r="L56" s="66"/>
      <c r="M56" s="85"/>
      <c r="N56" s="66"/>
      <c r="O56" s="85"/>
      <c r="P56" s="66"/>
      <c r="Q56" s="85"/>
      <c r="R56" s="66"/>
      <c r="S56" s="85"/>
      <c r="T56" s="66"/>
      <c r="U56" s="85"/>
      <c r="V56" s="66"/>
      <c r="W56" s="85"/>
      <c r="X56" s="66"/>
      <c r="Y56" s="85"/>
      <c r="Z56" s="66"/>
      <c r="AA56" s="85"/>
      <c r="AB56" s="66"/>
      <c r="AC56" s="85"/>
      <c r="AD56" s="66"/>
      <c r="AE56" s="85"/>
      <c r="AF56" s="66"/>
      <c r="AG56" s="85"/>
      <c r="AH56" s="66"/>
      <c r="AI56" s="85"/>
      <c r="AJ56" s="66"/>
      <c r="AK56" s="85"/>
      <c r="AL56" s="66"/>
      <c r="AM56" s="85"/>
      <c r="AN56" s="66"/>
      <c r="AO56" s="85"/>
      <c r="AP56" s="66"/>
      <c r="AQ56" s="85"/>
      <c r="AR56" s="66"/>
      <c r="AS56" s="85"/>
      <c r="AT56" s="66"/>
      <c r="AU56" s="86"/>
    </row>
    <row r="57" spans="1:47" s="18" customFormat="1" ht="12.75" customHeight="1">
      <c r="A57" s="60" t="str">
        <f>Parameters!R56</f>
        <v>J62_J63</v>
      </c>
      <c r="B57" s="31" t="str">
        <f>Parameters!Q56</f>
        <v>J62_J63</v>
      </c>
      <c r="C57" s="24"/>
      <c r="D57" s="676" t="str">
        <f>Parameters!S56</f>
        <v>Computer programming, consultancy, and information service activities</v>
      </c>
      <c r="E57" s="677"/>
      <c r="F57" s="66"/>
      <c r="G57" s="85"/>
      <c r="H57" s="66"/>
      <c r="I57" s="85"/>
      <c r="J57" s="66"/>
      <c r="K57" s="85"/>
      <c r="L57" s="66"/>
      <c r="M57" s="85"/>
      <c r="N57" s="66"/>
      <c r="O57" s="85"/>
      <c r="P57" s="66"/>
      <c r="Q57" s="85"/>
      <c r="R57" s="66"/>
      <c r="S57" s="85"/>
      <c r="T57" s="66"/>
      <c r="U57" s="85"/>
      <c r="V57" s="66"/>
      <c r="W57" s="85"/>
      <c r="X57" s="66"/>
      <c r="Y57" s="85"/>
      <c r="Z57" s="66"/>
      <c r="AA57" s="85"/>
      <c r="AB57" s="66"/>
      <c r="AC57" s="85"/>
      <c r="AD57" s="66"/>
      <c r="AE57" s="85"/>
      <c r="AF57" s="66"/>
      <c r="AG57" s="85"/>
      <c r="AH57" s="66"/>
      <c r="AI57" s="85"/>
      <c r="AJ57" s="66"/>
      <c r="AK57" s="85"/>
      <c r="AL57" s="66"/>
      <c r="AM57" s="85"/>
      <c r="AN57" s="66"/>
      <c r="AO57" s="85"/>
      <c r="AP57" s="66"/>
      <c r="AQ57" s="85"/>
      <c r="AR57" s="66"/>
      <c r="AS57" s="85"/>
      <c r="AT57" s="66"/>
      <c r="AU57" s="86"/>
    </row>
    <row r="58" spans="1:47" s="18" customFormat="1" ht="12.75" customHeight="1">
      <c r="A58" s="59" t="str">
        <f>Parameters!R57</f>
        <v>K</v>
      </c>
      <c r="B58" s="30" t="str">
        <f>Parameters!Q57</f>
        <v>K</v>
      </c>
      <c r="C58" s="23"/>
      <c r="D58" s="671" t="str">
        <f>Parameters!S57</f>
        <v>Financial and insurance activities</v>
      </c>
      <c r="E58" s="673"/>
      <c r="F58" s="48"/>
      <c r="G58" s="85"/>
      <c r="H58" s="48"/>
      <c r="I58" s="85"/>
      <c r="J58" s="48"/>
      <c r="K58" s="85"/>
      <c r="L58" s="48"/>
      <c r="M58" s="85"/>
      <c r="N58" s="48"/>
      <c r="O58" s="85"/>
      <c r="P58" s="48"/>
      <c r="Q58" s="85"/>
      <c r="R58" s="48"/>
      <c r="S58" s="85"/>
      <c r="T58" s="48"/>
      <c r="U58" s="85"/>
      <c r="V58" s="48"/>
      <c r="W58" s="85"/>
      <c r="X58" s="48"/>
      <c r="Y58" s="85"/>
      <c r="Z58" s="48"/>
      <c r="AA58" s="85"/>
      <c r="AB58" s="48"/>
      <c r="AC58" s="85"/>
      <c r="AD58" s="48"/>
      <c r="AE58" s="85"/>
      <c r="AF58" s="48"/>
      <c r="AG58" s="85"/>
      <c r="AH58" s="48"/>
      <c r="AI58" s="85"/>
      <c r="AJ58" s="48"/>
      <c r="AK58" s="85"/>
      <c r="AL58" s="48"/>
      <c r="AM58" s="85"/>
      <c r="AN58" s="48"/>
      <c r="AO58" s="85"/>
      <c r="AP58" s="48"/>
      <c r="AQ58" s="85"/>
      <c r="AR58" s="48"/>
      <c r="AS58" s="85"/>
      <c r="AT58" s="48"/>
      <c r="AU58" s="86"/>
    </row>
    <row r="59" spans="1:47" s="19" customFormat="1" ht="12.75" customHeight="1">
      <c r="A59" s="58" t="str">
        <f>Parameters!R58</f>
        <v>K64</v>
      </c>
      <c r="B59" s="29" t="str">
        <f>Parameters!Q58</f>
        <v>K64</v>
      </c>
      <c r="C59" s="15"/>
      <c r="D59" s="679" t="str">
        <f>Parameters!S58</f>
        <v>Financial service activities, except insurance and pension funding</v>
      </c>
      <c r="E59" s="680"/>
      <c r="F59" s="49"/>
      <c r="G59" s="85"/>
      <c r="H59" s="49"/>
      <c r="I59" s="85"/>
      <c r="J59" s="49"/>
      <c r="K59" s="85"/>
      <c r="L59" s="49"/>
      <c r="M59" s="85"/>
      <c r="N59" s="49"/>
      <c r="O59" s="85"/>
      <c r="P59" s="49"/>
      <c r="Q59" s="85"/>
      <c r="R59" s="49"/>
      <c r="S59" s="85"/>
      <c r="T59" s="49"/>
      <c r="U59" s="85"/>
      <c r="V59" s="49"/>
      <c r="W59" s="85"/>
      <c r="X59" s="49"/>
      <c r="Y59" s="85"/>
      <c r="Z59" s="49"/>
      <c r="AA59" s="85"/>
      <c r="AB59" s="49"/>
      <c r="AC59" s="85"/>
      <c r="AD59" s="49"/>
      <c r="AE59" s="85"/>
      <c r="AF59" s="49"/>
      <c r="AG59" s="85"/>
      <c r="AH59" s="49"/>
      <c r="AI59" s="85"/>
      <c r="AJ59" s="49"/>
      <c r="AK59" s="85"/>
      <c r="AL59" s="49"/>
      <c r="AM59" s="85"/>
      <c r="AN59" s="49"/>
      <c r="AO59" s="85"/>
      <c r="AP59" s="49"/>
      <c r="AQ59" s="85"/>
      <c r="AR59" s="49"/>
      <c r="AS59" s="85"/>
      <c r="AT59" s="49"/>
      <c r="AU59" s="86"/>
    </row>
    <row r="60" spans="1:47" s="19" customFormat="1" ht="12.75" customHeight="1">
      <c r="A60" s="58" t="str">
        <f>Parameters!R59</f>
        <v>K65</v>
      </c>
      <c r="B60" s="29" t="str">
        <f>Parameters!Q59</f>
        <v>K65</v>
      </c>
      <c r="C60" s="15"/>
      <c r="D60" s="679" t="str">
        <f>Parameters!S59</f>
        <v>Insurance, reinsurance and pension funding, except compulsory social security</v>
      </c>
      <c r="E60" s="680"/>
      <c r="F60" s="49"/>
      <c r="G60" s="85"/>
      <c r="H60" s="49"/>
      <c r="I60" s="85"/>
      <c r="J60" s="49"/>
      <c r="K60" s="85"/>
      <c r="L60" s="49"/>
      <c r="M60" s="85"/>
      <c r="N60" s="49"/>
      <c r="O60" s="85"/>
      <c r="P60" s="49"/>
      <c r="Q60" s="85"/>
      <c r="R60" s="49"/>
      <c r="S60" s="85"/>
      <c r="T60" s="49"/>
      <c r="U60" s="85"/>
      <c r="V60" s="49"/>
      <c r="W60" s="85"/>
      <c r="X60" s="49"/>
      <c r="Y60" s="85"/>
      <c r="Z60" s="49"/>
      <c r="AA60" s="85"/>
      <c r="AB60" s="49"/>
      <c r="AC60" s="85"/>
      <c r="AD60" s="49"/>
      <c r="AE60" s="85"/>
      <c r="AF60" s="49"/>
      <c r="AG60" s="85"/>
      <c r="AH60" s="49"/>
      <c r="AI60" s="85"/>
      <c r="AJ60" s="49"/>
      <c r="AK60" s="85"/>
      <c r="AL60" s="49"/>
      <c r="AM60" s="85"/>
      <c r="AN60" s="49"/>
      <c r="AO60" s="85"/>
      <c r="AP60" s="49"/>
      <c r="AQ60" s="85"/>
      <c r="AR60" s="49"/>
      <c r="AS60" s="85"/>
      <c r="AT60" s="49"/>
      <c r="AU60" s="86"/>
    </row>
    <row r="61" spans="1:47" s="19" customFormat="1" ht="12.75" customHeight="1">
      <c r="A61" s="58" t="str">
        <f>Parameters!R60</f>
        <v>K66</v>
      </c>
      <c r="B61" s="29" t="str">
        <f>Parameters!Q60</f>
        <v>K66</v>
      </c>
      <c r="C61" s="15"/>
      <c r="D61" s="668" t="str">
        <f>Parameters!S60</f>
        <v>Activities auxiliary to financial services and insurance activities</v>
      </c>
      <c r="E61" s="681"/>
      <c r="F61" s="49"/>
      <c r="G61" s="85"/>
      <c r="H61" s="49"/>
      <c r="I61" s="85"/>
      <c r="J61" s="49"/>
      <c r="K61" s="85"/>
      <c r="L61" s="49"/>
      <c r="M61" s="85"/>
      <c r="N61" s="49"/>
      <c r="O61" s="85"/>
      <c r="P61" s="49"/>
      <c r="Q61" s="85"/>
      <c r="R61" s="49"/>
      <c r="S61" s="85"/>
      <c r="T61" s="49"/>
      <c r="U61" s="85"/>
      <c r="V61" s="49"/>
      <c r="W61" s="85"/>
      <c r="X61" s="49"/>
      <c r="Y61" s="85"/>
      <c r="Z61" s="49"/>
      <c r="AA61" s="85"/>
      <c r="AB61" s="49"/>
      <c r="AC61" s="85"/>
      <c r="AD61" s="49"/>
      <c r="AE61" s="85"/>
      <c r="AF61" s="49"/>
      <c r="AG61" s="85"/>
      <c r="AH61" s="49"/>
      <c r="AI61" s="85"/>
      <c r="AJ61" s="49"/>
      <c r="AK61" s="85"/>
      <c r="AL61" s="49"/>
      <c r="AM61" s="85"/>
      <c r="AN61" s="49"/>
      <c r="AO61" s="85"/>
      <c r="AP61" s="49"/>
      <c r="AQ61" s="85"/>
      <c r="AR61" s="49"/>
      <c r="AS61" s="85"/>
      <c r="AT61" s="49"/>
      <c r="AU61" s="86"/>
    </row>
    <row r="62" spans="1:47" s="19" customFormat="1" ht="12.75" customHeight="1">
      <c r="A62" s="59" t="str">
        <f>Parameters!R61</f>
        <v>L</v>
      </c>
      <c r="B62" s="30" t="str">
        <f>Parameters!Q61</f>
        <v>L</v>
      </c>
      <c r="C62" s="23"/>
      <c r="D62" s="671" t="str">
        <f>Parameters!S61</f>
        <v>Real estate activities</v>
      </c>
      <c r="E62" s="672"/>
      <c r="F62" s="48"/>
      <c r="G62" s="85"/>
      <c r="H62" s="48"/>
      <c r="I62" s="85"/>
      <c r="J62" s="48"/>
      <c r="K62" s="85"/>
      <c r="L62" s="48"/>
      <c r="M62" s="85"/>
      <c r="N62" s="48"/>
      <c r="O62" s="85"/>
      <c r="P62" s="48"/>
      <c r="Q62" s="85"/>
      <c r="R62" s="48"/>
      <c r="S62" s="85"/>
      <c r="T62" s="48"/>
      <c r="U62" s="85"/>
      <c r="V62" s="48"/>
      <c r="W62" s="85"/>
      <c r="X62" s="48"/>
      <c r="Y62" s="85"/>
      <c r="Z62" s="48"/>
      <c r="AA62" s="85"/>
      <c r="AB62" s="48"/>
      <c r="AC62" s="85"/>
      <c r="AD62" s="48"/>
      <c r="AE62" s="85"/>
      <c r="AF62" s="48"/>
      <c r="AG62" s="85"/>
      <c r="AH62" s="48"/>
      <c r="AI62" s="85"/>
      <c r="AJ62" s="48"/>
      <c r="AK62" s="85"/>
      <c r="AL62" s="48"/>
      <c r="AM62" s="85"/>
      <c r="AN62" s="48"/>
      <c r="AO62" s="85"/>
      <c r="AP62" s="48"/>
      <c r="AQ62" s="85"/>
      <c r="AR62" s="48"/>
      <c r="AS62" s="85"/>
      <c r="AT62" s="48"/>
      <c r="AU62" s="86"/>
    </row>
    <row r="63" spans="1:47" s="19" customFormat="1" ht="12.75" customHeight="1">
      <c r="A63" s="58" t="str">
        <f>Parameters!R62</f>
        <v>L68A</v>
      </c>
      <c r="B63" s="29" t="str">
        <f>Parameters!Q62</f>
        <v>L68A</v>
      </c>
      <c r="C63" s="15"/>
      <c r="D63" s="701" t="str">
        <f>Parameters!S62</f>
        <v>Imputed rents of owner-occupied dwellings</v>
      </c>
      <c r="E63" s="702"/>
      <c r="F63" s="50"/>
      <c r="G63" s="85"/>
      <c r="H63" s="50"/>
      <c r="I63" s="85"/>
      <c r="J63" s="50"/>
      <c r="K63" s="85"/>
      <c r="L63" s="50"/>
      <c r="M63" s="85"/>
      <c r="N63" s="50"/>
      <c r="O63" s="85"/>
      <c r="P63" s="50"/>
      <c r="Q63" s="85"/>
      <c r="R63" s="50"/>
      <c r="S63" s="85"/>
      <c r="T63" s="50"/>
      <c r="U63" s="85"/>
      <c r="V63" s="50"/>
      <c r="W63" s="85"/>
      <c r="X63" s="50"/>
      <c r="Y63" s="85"/>
      <c r="Z63" s="50"/>
      <c r="AA63" s="85"/>
      <c r="AB63" s="50"/>
      <c r="AC63" s="85"/>
      <c r="AD63" s="50"/>
      <c r="AE63" s="85"/>
      <c r="AF63" s="50"/>
      <c r="AG63" s="85"/>
      <c r="AH63" s="50"/>
      <c r="AI63" s="85"/>
      <c r="AJ63" s="50"/>
      <c r="AK63" s="85"/>
      <c r="AL63" s="50"/>
      <c r="AM63" s="85"/>
      <c r="AN63" s="50"/>
      <c r="AO63" s="85"/>
      <c r="AP63" s="50"/>
      <c r="AQ63" s="85"/>
      <c r="AR63" s="50"/>
      <c r="AS63" s="85"/>
      <c r="AT63" s="50"/>
      <c r="AU63" s="86"/>
    </row>
    <row r="64" spans="1:47" s="19" customFormat="1" ht="12.75" customHeight="1">
      <c r="A64" s="59" t="str">
        <f>Parameters!R63</f>
        <v>M</v>
      </c>
      <c r="B64" s="30" t="str">
        <f>Parameters!Q63</f>
        <v>M</v>
      </c>
      <c r="C64" s="23"/>
      <c r="D64" s="671" t="str">
        <f>Parameters!S63</f>
        <v>Professional, scientific and technical activities</v>
      </c>
      <c r="E64" s="673"/>
      <c r="F64" s="48"/>
      <c r="G64" s="85"/>
      <c r="H64" s="48"/>
      <c r="I64" s="85"/>
      <c r="J64" s="48"/>
      <c r="K64" s="85"/>
      <c r="L64" s="48"/>
      <c r="M64" s="85"/>
      <c r="N64" s="48"/>
      <c r="O64" s="85"/>
      <c r="P64" s="48"/>
      <c r="Q64" s="85"/>
      <c r="R64" s="48"/>
      <c r="S64" s="85"/>
      <c r="T64" s="48"/>
      <c r="U64" s="85"/>
      <c r="V64" s="48"/>
      <c r="W64" s="85"/>
      <c r="X64" s="48"/>
      <c r="Y64" s="85"/>
      <c r="Z64" s="48"/>
      <c r="AA64" s="85"/>
      <c r="AB64" s="48"/>
      <c r="AC64" s="85"/>
      <c r="AD64" s="48"/>
      <c r="AE64" s="85"/>
      <c r="AF64" s="48"/>
      <c r="AG64" s="85"/>
      <c r="AH64" s="48"/>
      <c r="AI64" s="85"/>
      <c r="AJ64" s="48"/>
      <c r="AK64" s="85"/>
      <c r="AL64" s="48"/>
      <c r="AM64" s="85"/>
      <c r="AN64" s="48"/>
      <c r="AO64" s="85"/>
      <c r="AP64" s="48"/>
      <c r="AQ64" s="85"/>
      <c r="AR64" s="48"/>
      <c r="AS64" s="85"/>
      <c r="AT64" s="48"/>
      <c r="AU64" s="86"/>
    </row>
    <row r="65" spans="1:47" s="19" customFormat="1" ht="26.25" customHeight="1">
      <c r="A65" s="60" t="str">
        <f>Parameters!R64</f>
        <v>M69-M71</v>
      </c>
      <c r="B65" s="31" t="str">
        <f>Parameters!Q64</f>
        <v>M69-M71</v>
      </c>
      <c r="C65" s="24"/>
      <c r="D65" s="676" t="str">
        <f>Parameters!S64</f>
        <v>Legal and accounting activities; activities of head offices; management consultancy activities; architectural and engineering activities; technical testing and analysis</v>
      </c>
      <c r="E65" s="678"/>
      <c r="F65" s="66"/>
      <c r="G65" s="85"/>
      <c r="H65" s="66"/>
      <c r="I65" s="85"/>
      <c r="J65" s="66"/>
      <c r="K65" s="85"/>
      <c r="L65" s="66"/>
      <c r="M65" s="85"/>
      <c r="N65" s="66"/>
      <c r="O65" s="85"/>
      <c r="P65" s="66"/>
      <c r="Q65" s="85"/>
      <c r="R65" s="66"/>
      <c r="S65" s="85"/>
      <c r="T65" s="66"/>
      <c r="U65" s="85"/>
      <c r="V65" s="66"/>
      <c r="W65" s="85"/>
      <c r="X65" s="66"/>
      <c r="Y65" s="85"/>
      <c r="Z65" s="66"/>
      <c r="AA65" s="85"/>
      <c r="AB65" s="66"/>
      <c r="AC65" s="85"/>
      <c r="AD65" s="66"/>
      <c r="AE65" s="85"/>
      <c r="AF65" s="66"/>
      <c r="AG65" s="85"/>
      <c r="AH65" s="66"/>
      <c r="AI65" s="85"/>
      <c r="AJ65" s="66"/>
      <c r="AK65" s="85"/>
      <c r="AL65" s="66"/>
      <c r="AM65" s="85"/>
      <c r="AN65" s="66"/>
      <c r="AO65" s="85"/>
      <c r="AP65" s="66"/>
      <c r="AQ65" s="85"/>
      <c r="AR65" s="66"/>
      <c r="AS65" s="85"/>
      <c r="AT65" s="66"/>
      <c r="AU65" s="86"/>
    </row>
    <row r="66" spans="1:47" s="18" customFormat="1">
      <c r="A66" s="58" t="str">
        <f>Parameters!R65</f>
        <v>M69_M70</v>
      </c>
      <c r="B66" s="29" t="str">
        <f>Parameters!Q65</f>
        <v>M69_M70</v>
      </c>
      <c r="C66" s="15"/>
      <c r="D66" s="679" t="str">
        <f>Parameters!S65</f>
        <v>Legal and accounting activities; activities of head offices; management consultancy activities</v>
      </c>
      <c r="E66" s="680"/>
      <c r="F66" s="49"/>
      <c r="G66" s="85"/>
      <c r="H66" s="49"/>
      <c r="I66" s="85"/>
      <c r="J66" s="49"/>
      <c r="K66" s="85"/>
      <c r="L66" s="49"/>
      <c r="M66" s="85"/>
      <c r="N66" s="49"/>
      <c r="O66" s="85"/>
      <c r="P66" s="49"/>
      <c r="Q66" s="85"/>
      <c r="R66" s="49"/>
      <c r="S66" s="85"/>
      <c r="T66" s="49"/>
      <c r="U66" s="85"/>
      <c r="V66" s="49"/>
      <c r="W66" s="85"/>
      <c r="X66" s="49"/>
      <c r="Y66" s="85"/>
      <c r="Z66" s="49"/>
      <c r="AA66" s="85"/>
      <c r="AB66" s="49"/>
      <c r="AC66" s="85"/>
      <c r="AD66" s="49"/>
      <c r="AE66" s="85"/>
      <c r="AF66" s="49"/>
      <c r="AG66" s="85"/>
      <c r="AH66" s="49"/>
      <c r="AI66" s="85"/>
      <c r="AJ66" s="49"/>
      <c r="AK66" s="85"/>
      <c r="AL66" s="49"/>
      <c r="AM66" s="85"/>
      <c r="AN66" s="49"/>
      <c r="AO66" s="85"/>
      <c r="AP66" s="49"/>
      <c r="AQ66" s="85"/>
      <c r="AR66" s="49"/>
      <c r="AS66" s="85"/>
      <c r="AT66" s="49"/>
      <c r="AU66" s="86"/>
    </row>
    <row r="67" spans="1:47" s="18" customFormat="1" ht="12.75" customHeight="1">
      <c r="A67" s="58" t="str">
        <f>Parameters!R66</f>
        <v>M71</v>
      </c>
      <c r="B67" s="29" t="str">
        <f>Parameters!Q66</f>
        <v>M71</v>
      </c>
      <c r="C67" s="15"/>
      <c r="D67" s="679" t="str">
        <f>Parameters!S66</f>
        <v>Architectural and engineering activities; technical testing and analysis</v>
      </c>
      <c r="E67" s="680"/>
      <c r="F67" s="49"/>
      <c r="G67" s="85"/>
      <c r="H67" s="49"/>
      <c r="I67" s="85"/>
      <c r="J67" s="49"/>
      <c r="K67" s="85"/>
      <c r="L67" s="49"/>
      <c r="M67" s="85"/>
      <c r="N67" s="49"/>
      <c r="O67" s="85"/>
      <c r="P67" s="49"/>
      <c r="Q67" s="85"/>
      <c r="R67" s="49"/>
      <c r="S67" s="85"/>
      <c r="T67" s="49"/>
      <c r="U67" s="85"/>
      <c r="V67" s="49"/>
      <c r="W67" s="85"/>
      <c r="X67" s="49"/>
      <c r="Y67" s="85"/>
      <c r="Z67" s="49"/>
      <c r="AA67" s="85"/>
      <c r="AB67" s="49"/>
      <c r="AC67" s="85"/>
      <c r="AD67" s="49"/>
      <c r="AE67" s="85"/>
      <c r="AF67" s="49"/>
      <c r="AG67" s="85"/>
      <c r="AH67" s="49"/>
      <c r="AI67" s="85"/>
      <c r="AJ67" s="49"/>
      <c r="AK67" s="85"/>
      <c r="AL67" s="49"/>
      <c r="AM67" s="85"/>
      <c r="AN67" s="49"/>
      <c r="AO67" s="85"/>
      <c r="AP67" s="49"/>
      <c r="AQ67" s="85"/>
      <c r="AR67" s="49"/>
      <c r="AS67" s="85"/>
      <c r="AT67" s="49"/>
      <c r="AU67" s="86"/>
    </row>
    <row r="68" spans="1:47" s="18" customFormat="1" ht="12.75" customHeight="1">
      <c r="A68" s="60" t="str">
        <f>Parameters!R67</f>
        <v>M72</v>
      </c>
      <c r="B68" s="31" t="str">
        <f>Parameters!Q67</f>
        <v>M72</v>
      </c>
      <c r="C68" s="24"/>
      <c r="D68" s="676" t="str">
        <f>Parameters!S67</f>
        <v>Scientific research and development</v>
      </c>
      <c r="E68" s="677"/>
      <c r="F68" s="66"/>
      <c r="G68" s="85"/>
      <c r="H68" s="66"/>
      <c r="I68" s="85"/>
      <c r="J68" s="66"/>
      <c r="K68" s="85"/>
      <c r="L68" s="66"/>
      <c r="M68" s="85"/>
      <c r="N68" s="66"/>
      <c r="O68" s="85"/>
      <c r="P68" s="66"/>
      <c r="Q68" s="85"/>
      <c r="R68" s="66"/>
      <c r="S68" s="85"/>
      <c r="T68" s="66"/>
      <c r="U68" s="85"/>
      <c r="V68" s="66"/>
      <c r="W68" s="85"/>
      <c r="X68" s="66"/>
      <c r="Y68" s="85"/>
      <c r="Z68" s="66"/>
      <c r="AA68" s="85"/>
      <c r="AB68" s="66"/>
      <c r="AC68" s="85"/>
      <c r="AD68" s="66"/>
      <c r="AE68" s="85"/>
      <c r="AF68" s="66"/>
      <c r="AG68" s="85"/>
      <c r="AH68" s="66"/>
      <c r="AI68" s="85"/>
      <c r="AJ68" s="66"/>
      <c r="AK68" s="85"/>
      <c r="AL68" s="66"/>
      <c r="AM68" s="85"/>
      <c r="AN68" s="66"/>
      <c r="AO68" s="85"/>
      <c r="AP68" s="66"/>
      <c r="AQ68" s="85"/>
      <c r="AR68" s="66"/>
      <c r="AS68" s="85"/>
      <c r="AT68" s="66"/>
      <c r="AU68" s="86"/>
    </row>
    <row r="69" spans="1:47" s="18" customFormat="1" ht="24" customHeight="1">
      <c r="A69" s="60" t="str">
        <f>Parameters!R68</f>
        <v>M73-M75</v>
      </c>
      <c r="B69" s="31" t="str">
        <f>Parameters!Q68</f>
        <v>M73-M75</v>
      </c>
      <c r="C69" s="24"/>
      <c r="D69" s="676" t="str">
        <f>Parameters!S68</f>
        <v>Advertising and market research; other professional, scientific and technical activities; veterinary activities</v>
      </c>
      <c r="E69" s="678"/>
      <c r="F69" s="66"/>
      <c r="G69" s="85"/>
      <c r="H69" s="66"/>
      <c r="I69" s="85"/>
      <c r="J69" s="66"/>
      <c r="K69" s="85"/>
      <c r="L69" s="66"/>
      <c r="M69" s="85"/>
      <c r="N69" s="66"/>
      <c r="O69" s="85"/>
      <c r="P69" s="66"/>
      <c r="Q69" s="85"/>
      <c r="R69" s="66"/>
      <c r="S69" s="85"/>
      <c r="T69" s="66"/>
      <c r="U69" s="85"/>
      <c r="V69" s="66"/>
      <c r="W69" s="85"/>
      <c r="X69" s="66"/>
      <c r="Y69" s="85"/>
      <c r="Z69" s="66"/>
      <c r="AA69" s="85"/>
      <c r="AB69" s="66"/>
      <c r="AC69" s="85"/>
      <c r="AD69" s="66"/>
      <c r="AE69" s="85"/>
      <c r="AF69" s="66"/>
      <c r="AG69" s="85"/>
      <c r="AH69" s="66"/>
      <c r="AI69" s="85"/>
      <c r="AJ69" s="66"/>
      <c r="AK69" s="85"/>
      <c r="AL69" s="66"/>
      <c r="AM69" s="85"/>
      <c r="AN69" s="66"/>
      <c r="AO69" s="85"/>
      <c r="AP69" s="66"/>
      <c r="AQ69" s="85"/>
      <c r="AR69" s="66"/>
      <c r="AS69" s="85"/>
      <c r="AT69" s="66"/>
      <c r="AU69" s="86"/>
    </row>
    <row r="70" spans="1:47" s="18" customFormat="1" ht="12.75" customHeight="1">
      <c r="A70" s="58" t="str">
        <f>Parameters!R69</f>
        <v>M73</v>
      </c>
      <c r="B70" s="29" t="str">
        <f>Parameters!Q69</f>
        <v>M73</v>
      </c>
      <c r="C70" s="15"/>
      <c r="D70" s="679" t="str">
        <f>Parameters!S69</f>
        <v>Advertising and market research</v>
      </c>
      <c r="E70" s="680"/>
      <c r="F70" s="49"/>
      <c r="G70" s="85"/>
      <c r="H70" s="49"/>
      <c r="I70" s="85"/>
      <c r="J70" s="49"/>
      <c r="K70" s="85"/>
      <c r="L70" s="49"/>
      <c r="M70" s="85"/>
      <c r="N70" s="49"/>
      <c r="O70" s="85"/>
      <c r="P70" s="49"/>
      <c r="Q70" s="85"/>
      <c r="R70" s="49"/>
      <c r="S70" s="85"/>
      <c r="T70" s="49"/>
      <c r="U70" s="85"/>
      <c r="V70" s="49"/>
      <c r="W70" s="85"/>
      <c r="X70" s="49"/>
      <c r="Y70" s="85"/>
      <c r="Z70" s="49"/>
      <c r="AA70" s="85"/>
      <c r="AB70" s="49"/>
      <c r="AC70" s="85"/>
      <c r="AD70" s="49"/>
      <c r="AE70" s="85"/>
      <c r="AF70" s="49"/>
      <c r="AG70" s="85"/>
      <c r="AH70" s="49"/>
      <c r="AI70" s="85"/>
      <c r="AJ70" s="49"/>
      <c r="AK70" s="85"/>
      <c r="AL70" s="49"/>
      <c r="AM70" s="85"/>
      <c r="AN70" s="49"/>
      <c r="AO70" s="85"/>
      <c r="AP70" s="49"/>
      <c r="AQ70" s="85"/>
      <c r="AR70" s="49"/>
      <c r="AS70" s="85"/>
      <c r="AT70" s="49"/>
      <c r="AU70" s="86"/>
    </row>
    <row r="71" spans="1:47" s="19" customFormat="1" ht="12.75" customHeight="1">
      <c r="A71" s="58" t="str">
        <f>Parameters!R70</f>
        <v>M74_M75</v>
      </c>
      <c r="B71" s="29" t="str">
        <f>Parameters!Q70</f>
        <v>M74_M75</v>
      </c>
      <c r="C71" s="15"/>
      <c r="D71" s="679" t="str">
        <f>Parameters!S70</f>
        <v>Other professional, scientific and technical activities; veterinary activities</v>
      </c>
      <c r="E71" s="680"/>
      <c r="F71" s="49"/>
      <c r="G71" s="85"/>
      <c r="H71" s="49"/>
      <c r="I71" s="85"/>
      <c r="J71" s="49"/>
      <c r="K71" s="85"/>
      <c r="L71" s="49"/>
      <c r="M71" s="85"/>
      <c r="N71" s="49"/>
      <c r="O71" s="85"/>
      <c r="P71" s="49"/>
      <c r="Q71" s="85"/>
      <c r="R71" s="49"/>
      <c r="S71" s="85"/>
      <c r="T71" s="49"/>
      <c r="U71" s="85"/>
      <c r="V71" s="49"/>
      <c r="W71" s="85"/>
      <c r="X71" s="49"/>
      <c r="Y71" s="85"/>
      <c r="Z71" s="49"/>
      <c r="AA71" s="85"/>
      <c r="AB71" s="49"/>
      <c r="AC71" s="85"/>
      <c r="AD71" s="49"/>
      <c r="AE71" s="85"/>
      <c r="AF71" s="49"/>
      <c r="AG71" s="85"/>
      <c r="AH71" s="49"/>
      <c r="AI71" s="85"/>
      <c r="AJ71" s="49"/>
      <c r="AK71" s="85"/>
      <c r="AL71" s="49"/>
      <c r="AM71" s="85"/>
      <c r="AN71" s="49"/>
      <c r="AO71" s="85"/>
      <c r="AP71" s="49"/>
      <c r="AQ71" s="85"/>
      <c r="AR71" s="49"/>
      <c r="AS71" s="85"/>
      <c r="AT71" s="49"/>
      <c r="AU71" s="86"/>
    </row>
    <row r="72" spans="1:47" s="19" customFormat="1" ht="12.75" customHeight="1">
      <c r="A72" s="59" t="str">
        <f>Parameters!R71</f>
        <v>N</v>
      </c>
      <c r="B72" s="30" t="str">
        <f>Parameters!Q71</f>
        <v>N</v>
      </c>
      <c r="C72" s="23"/>
      <c r="D72" s="671" t="str">
        <f>Parameters!S71</f>
        <v>Administrative and support service activities</v>
      </c>
      <c r="E72" s="673"/>
      <c r="F72" s="48"/>
      <c r="G72" s="85"/>
      <c r="H72" s="48"/>
      <c r="I72" s="85"/>
      <c r="J72" s="48"/>
      <c r="K72" s="85"/>
      <c r="L72" s="48"/>
      <c r="M72" s="85"/>
      <c r="N72" s="48"/>
      <c r="O72" s="85"/>
      <c r="P72" s="48"/>
      <c r="Q72" s="85"/>
      <c r="R72" s="48"/>
      <c r="S72" s="85"/>
      <c r="T72" s="48"/>
      <c r="U72" s="85"/>
      <c r="V72" s="48"/>
      <c r="W72" s="85"/>
      <c r="X72" s="48"/>
      <c r="Y72" s="85"/>
      <c r="Z72" s="48"/>
      <c r="AA72" s="85"/>
      <c r="AB72" s="48"/>
      <c r="AC72" s="85"/>
      <c r="AD72" s="48"/>
      <c r="AE72" s="85"/>
      <c r="AF72" s="48"/>
      <c r="AG72" s="85"/>
      <c r="AH72" s="48"/>
      <c r="AI72" s="85"/>
      <c r="AJ72" s="48"/>
      <c r="AK72" s="85"/>
      <c r="AL72" s="48"/>
      <c r="AM72" s="85"/>
      <c r="AN72" s="48"/>
      <c r="AO72" s="85"/>
      <c r="AP72" s="48"/>
      <c r="AQ72" s="85"/>
      <c r="AR72" s="48"/>
      <c r="AS72" s="85"/>
      <c r="AT72" s="48"/>
      <c r="AU72" s="86"/>
    </row>
    <row r="73" spans="1:47" s="19" customFormat="1" ht="12.75" customHeight="1">
      <c r="A73" s="58" t="str">
        <f>Parameters!R72</f>
        <v>N77</v>
      </c>
      <c r="B73" s="29" t="str">
        <f>Parameters!Q72</f>
        <v>N77</v>
      </c>
      <c r="C73" s="15"/>
      <c r="D73" s="679" t="str">
        <f>Parameters!S72</f>
        <v>Rental and leasing activities</v>
      </c>
      <c r="E73" s="680"/>
      <c r="F73" s="49"/>
      <c r="G73" s="85"/>
      <c r="H73" s="49"/>
      <c r="I73" s="85"/>
      <c r="J73" s="49"/>
      <c r="K73" s="85"/>
      <c r="L73" s="49"/>
      <c r="M73" s="85"/>
      <c r="N73" s="49"/>
      <c r="O73" s="85"/>
      <c r="P73" s="49"/>
      <c r="Q73" s="85"/>
      <c r="R73" s="49"/>
      <c r="S73" s="85"/>
      <c r="T73" s="49"/>
      <c r="U73" s="85"/>
      <c r="V73" s="49"/>
      <c r="W73" s="85"/>
      <c r="X73" s="49"/>
      <c r="Y73" s="85"/>
      <c r="Z73" s="49"/>
      <c r="AA73" s="85"/>
      <c r="AB73" s="49"/>
      <c r="AC73" s="85"/>
      <c r="AD73" s="49"/>
      <c r="AE73" s="85"/>
      <c r="AF73" s="49"/>
      <c r="AG73" s="85"/>
      <c r="AH73" s="49"/>
      <c r="AI73" s="85"/>
      <c r="AJ73" s="49"/>
      <c r="AK73" s="85"/>
      <c r="AL73" s="49"/>
      <c r="AM73" s="85"/>
      <c r="AN73" s="49"/>
      <c r="AO73" s="85"/>
      <c r="AP73" s="49"/>
      <c r="AQ73" s="85"/>
      <c r="AR73" s="49"/>
      <c r="AS73" s="85"/>
      <c r="AT73" s="49"/>
      <c r="AU73" s="86"/>
    </row>
    <row r="74" spans="1:47" s="19" customFormat="1" ht="12.75" customHeight="1">
      <c r="A74" s="58" t="str">
        <f>Parameters!R73</f>
        <v>N78</v>
      </c>
      <c r="B74" s="29" t="str">
        <f>Parameters!Q73</f>
        <v>N78</v>
      </c>
      <c r="C74" s="15"/>
      <c r="D74" s="679" t="str">
        <f>Parameters!S73</f>
        <v>Employment activities</v>
      </c>
      <c r="E74" s="680"/>
      <c r="F74" s="49"/>
      <c r="G74" s="85"/>
      <c r="H74" s="49"/>
      <c r="I74" s="85"/>
      <c r="J74" s="49"/>
      <c r="K74" s="85"/>
      <c r="L74" s="49"/>
      <c r="M74" s="85"/>
      <c r="N74" s="49"/>
      <c r="O74" s="85"/>
      <c r="P74" s="49"/>
      <c r="Q74" s="85"/>
      <c r="R74" s="49"/>
      <c r="S74" s="85"/>
      <c r="T74" s="49"/>
      <c r="U74" s="85"/>
      <c r="V74" s="49"/>
      <c r="W74" s="85"/>
      <c r="X74" s="49"/>
      <c r="Y74" s="85"/>
      <c r="Z74" s="49"/>
      <c r="AA74" s="85"/>
      <c r="AB74" s="49"/>
      <c r="AC74" s="85"/>
      <c r="AD74" s="49"/>
      <c r="AE74" s="85"/>
      <c r="AF74" s="49"/>
      <c r="AG74" s="85"/>
      <c r="AH74" s="49"/>
      <c r="AI74" s="85"/>
      <c r="AJ74" s="49"/>
      <c r="AK74" s="85"/>
      <c r="AL74" s="49"/>
      <c r="AM74" s="85"/>
      <c r="AN74" s="49"/>
      <c r="AO74" s="85"/>
      <c r="AP74" s="49"/>
      <c r="AQ74" s="85"/>
      <c r="AR74" s="49"/>
      <c r="AS74" s="85"/>
      <c r="AT74" s="49"/>
      <c r="AU74" s="86"/>
    </row>
    <row r="75" spans="1:47" s="19" customFormat="1" ht="12.75" customHeight="1">
      <c r="A75" s="58" t="str">
        <f>Parameters!R74</f>
        <v>N79</v>
      </c>
      <c r="B75" s="29" t="str">
        <f>Parameters!Q74</f>
        <v>N79</v>
      </c>
      <c r="C75" s="15"/>
      <c r="D75" s="679" t="str">
        <f>Parameters!S74</f>
        <v>Travel agency, tour operator reservation service and related activities</v>
      </c>
      <c r="E75" s="680"/>
      <c r="F75" s="49"/>
      <c r="G75" s="85"/>
      <c r="H75" s="49"/>
      <c r="I75" s="85"/>
      <c r="J75" s="49"/>
      <c r="K75" s="85"/>
      <c r="L75" s="49"/>
      <c r="M75" s="85"/>
      <c r="N75" s="49"/>
      <c r="O75" s="85"/>
      <c r="P75" s="49"/>
      <c r="Q75" s="85"/>
      <c r="R75" s="49"/>
      <c r="S75" s="85"/>
      <c r="T75" s="49"/>
      <c r="U75" s="85"/>
      <c r="V75" s="49"/>
      <c r="W75" s="85"/>
      <c r="X75" s="49"/>
      <c r="Y75" s="85"/>
      <c r="Z75" s="49"/>
      <c r="AA75" s="85"/>
      <c r="AB75" s="49"/>
      <c r="AC75" s="85"/>
      <c r="AD75" s="49"/>
      <c r="AE75" s="85"/>
      <c r="AF75" s="49"/>
      <c r="AG75" s="85"/>
      <c r="AH75" s="49"/>
      <c r="AI75" s="85"/>
      <c r="AJ75" s="49"/>
      <c r="AK75" s="85"/>
      <c r="AL75" s="49"/>
      <c r="AM75" s="85"/>
      <c r="AN75" s="49"/>
      <c r="AO75" s="85"/>
      <c r="AP75" s="49"/>
      <c r="AQ75" s="85"/>
      <c r="AR75" s="49"/>
      <c r="AS75" s="85"/>
      <c r="AT75" s="49"/>
      <c r="AU75" s="86"/>
    </row>
    <row r="76" spans="1:47" s="19" customFormat="1">
      <c r="A76" s="58" t="str">
        <f>Parameters!R75</f>
        <v>N80-N82</v>
      </c>
      <c r="B76" s="29" t="str">
        <f>Parameters!Q75</f>
        <v>N80-N82</v>
      </c>
      <c r="C76" s="15"/>
      <c r="D76" s="679" t="str">
        <f>Parameters!S75</f>
        <v>Security and investigation, service and landscape, office administrative and support activities</v>
      </c>
      <c r="E76" s="700"/>
      <c r="F76" s="49"/>
      <c r="G76" s="85"/>
      <c r="H76" s="49"/>
      <c r="I76" s="85"/>
      <c r="J76" s="49"/>
      <c r="K76" s="85"/>
      <c r="L76" s="49"/>
      <c r="M76" s="85"/>
      <c r="N76" s="49"/>
      <c r="O76" s="85"/>
      <c r="P76" s="49"/>
      <c r="Q76" s="85"/>
      <c r="R76" s="49"/>
      <c r="S76" s="85"/>
      <c r="T76" s="49"/>
      <c r="U76" s="85"/>
      <c r="V76" s="49"/>
      <c r="W76" s="85"/>
      <c r="X76" s="49"/>
      <c r="Y76" s="85"/>
      <c r="Z76" s="49"/>
      <c r="AA76" s="85"/>
      <c r="AB76" s="49"/>
      <c r="AC76" s="85"/>
      <c r="AD76" s="49"/>
      <c r="AE76" s="85"/>
      <c r="AF76" s="49"/>
      <c r="AG76" s="85"/>
      <c r="AH76" s="49"/>
      <c r="AI76" s="85"/>
      <c r="AJ76" s="49"/>
      <c r="AK76" s="85"/>
      <c r="AL76" s="49"/>
      <c r="AM76" s="85"/>
      <c r="AN76" s="49"/>
      <c r="AO76" s="85"/>
      <c r="AP76" s="49"/>
      <c r="AQ76" s="85"/>
      <c r="AR76" s="49"/>
      <c r="AS76" s="85"/>
      <c r="AT76" s="49"/>
      <c r="AU76" s="86"/>
    </row>
    <row r="77" spans="1:47" s="19" customFormat="1" ht="12.75" customHeight="1">
      <c r="A77" s="59" t="str">
        <f>Parameters!R76</f>
        <v>O</v>
      </c>
      <c r="B77" s="30" t="str">
        <f>Parameters!Q76</f>
        <v>O</v>
      </c>
      <c r="C77" s="23"/>
      <c r="D77" s="671" t="str">
        <f>Parameters!S76</f>
        <v>Public administration and defence; compulsory social security</v>
      </c>
      <c r="E77" s="673"/>
      <c r="F77" s="48"/>
      <c r="G77" s="85"/>
      <c r="H77" s="48"/>
      <c r="I77" s="85"/>
      <c r="J77" s="48"/>
      <c r="K77" s="85"/>
      <c r="L77" s="48"/>
      <c r="M77" s="85"/>
      <c r="N77" s="48"/>
      <c r="O77" s="85"/>
      <c r="P77" s="48"/>
      <c r="Q77" s="85"/>
      <c r="R77" s="48"/>
      <c r="S77" s="85"/>
      <c r="T77" s="48"/>
      <c r="U77" s="85"/>
      <c r="V77" s="48"/>
      <c r="W77" s="85"/>
      <c r="X77" s="48"/>
      <c r="Y77" s="85"/>
      <c r="Z77" s="48"/>
      <c r="AA77" s="85"/>
      <c r="AB77" s="48"/>
      <c r="AC77" s="85"/>
      <c r="AD77" s="48"/>
      <c r="AE77" s="85"/>
      <c r="AF77" s="48"/>
      <c r="AG77" s="85"/>
      <c r="AH77" s="48"/>
      <c r="AI77" s="85"/>
      <c r="AJ77" s="48"/>
      <c r="AK77" s="85"/>
      <c r="AL77" s="48"/>
      <c r="AM77" s="85"/>
      <c r="AN77" s="48"/>
      <c r="AO77" s="85"/>
      <c r="AP77" s="48"/>
      <c r="AQ77" s="85"/>
      <c r="AR77" s="48"/>
      <c r="AS77" s="85"/>
      <c r="AT77" s="48"/>
      <c r="AU77" s="86"/>
    </row>
    <row r="78" spans="1:47" s="19" customFormat="1" ht="12.75" customHeight="1">
      <c r="A78" s="59" t="str">
        <f>Parameters!R77</f>
        <v>P</v>
      </c>
      <c r="B78" s="30" t="str">
        <f>Parameters!Q77</f>
        <v>P</v>
      </c>
      <c r="C78" s="23"/>
      <c r="D78" s="671" t="str">
        <f>Parameters!S77</f>
        <v>Education</v>
      </c>
      <c r="E78" s="673"/>
      <c r="F78" s="48"/>
      <c r="G78" s="85"/>
      <c r="H78" s="48"/>
      <c r="I78" s="85"/>
      <c r="J78" s="48"/>
      <c r="K78" s="85"/>
      <c r="L78" s="48"/>
      <c r="M78" s="85"/>
      <c r="N78" s="48"/>
      <c r="O78" s="85"/>
      <c r="P78" s="48"/>
      <c r="Q78" s="85"/>
      <c r="R78" s="48"/>
      <c r="S78" s="85"/>
      <c r="T78" s="48"/>
      <c r="U78" s="85"/>
      <c r="V78" s="48"/>
      <c r="W78" s="85"/>
      <c r="X78" s="48"/>
      <c r="Y78" s="85"/>
      <c r="Z78" s="48"/>
      <c r="AA78" s="85"/>
      <c r="AB78" s="48"/>
      <c r="AC78" s="85"/>
      <c r="AD78" s="48"/>
      <c r="AE78" s="85"/>
      <c r="AF78" s="48"/>
      <c r="AG78" s="85"/>
      <c r="AH78" s="48"/>
      <c r="AI78" s="85"/>
      <c r="AJ78" s="48"/>
      <c r="AK78" s="85"/>
      <c r="AL78" s="48"/>
      <c r="AM78" s="85"/>
      <c r="AN78" s="48"/>
      <c r="AO78" s="85"/>
      <c r="AP78" s="48"/>
      <c r="AQ78" s="85"/>
      <c r="AR78" s="48"/>
      <c r="AS78" s="85"/>
      <c r="AT78" s="48"/>
      <c r="AU78" s="86"/>
    </row>
    <row r="79" spans="1:47" s="19" customFormat="1" ht="12.75" customHeight="1">
      <c r="A79" s="59" t="str">
        <f>Parameters!R78</f>
        <v>Q</v>
      </c>
      <c r="B79" s="30" t="str">
        <f>Parameters!Q78</f>
        <v>Q</v>
      </c>
      <c r="C79" s="23"/>
      <c r="D79" s="671" t="str">
        <f>Parameters!S78</f>
        <v>Human health and social work activities</v>
      </c>
      <c r="E79" s="673"/>
      <c r="F79" s="48"/>
      <c r="G79" s="85"/>
      <c r="H79" s="48"/>
      <c r="I79" s="85"/>
      <c r="J79" s="48"/>
      <c r="K79" s="85"/>
      <c r="L79" s="48"/>
      <c r="M79" s="85"/>
      <c r="N79" s="48"/>
      <c r="O79" s="85"/>
      <c r="P79" s="48"/>
      <c r="Q79" s="85"/>
      <c r="R79" s="48"/>
      <c r="S79" s="85"/>
      <c r="T79" s="48"/>
      <c r="U79" s="85"/>
      <c r="V79" s="48"/>
      <c r="W79" s="85"/>
      <c r="X79" s="48"/>
      <c r="Y79" s="85"/>
      <c r="Z79" s="48"/>
      <c r="AA79" s="85"/>
      <c r="AB79" s="48"/>
      <c r="AC79" s="85"/>
      <c r="AD79" s="48"/>
      <c r="AE79" s="85"/>
      <c r="AF79" s="48"/>
      <c r="AG79" s="85"/>
      <c r="AH79" s="48"/>
      <c r="AI79" s="85"/>
      <c r="AJ79" s="48"/>
      <c r="AK79" s="85"/>
      <c r="AL79" s="48"/>
      <c r="AM79" s="85"/>
      <c r="AN79" s="48"/>
      <c r="AO79" s="85"/>
      <c r="AP79" s="48"/>
      <c r="AQ79" s="85"/>
      <c r="AR79" s="48"/>
      <c r="AS79" s="85"/>
      <c r="AT79" s="48"/>
      <c r="AU79" s="86"/>
    </row>
    <row r="80" spans="1:47" s="19" customFormat="1" ht="12.75" customHeight="1">
      <c r="A80" s="58" t="str">
        <f>Parameters!R79</f>
        <v>Q86</v>
      </c>
      <c r="B80" s="29" t="str">
        <f>Parameters!Q79</f>
        <v>Q86</v>
      </c>
      <c r="C80" s="15"/>
      <c r="D80" s="679" t="str">
        <f>Parameters!S79</f>
        <v>Human health activities</v>
      </c>
      <c r="E80" s="700"/>
      <c r="F80" s="49"/>
      <c r="G80" s="85"/>
      <c r="H80" s="49"/>
      <c r="I80" s="85"/>
      <c r="J80" s="49"/>
      <c r="K80" s="85"/>
      <c r="L80" s="49"/>
      <c r="M80" s="85"/>
      <c r="N80" s="49"/>
      <c r="O80" s="85"/>
      <c r="P80" s="49"/>
      <c r="Q80" s="85"/>
      <c r="R80" s="49"/>
      <c r="S80" s="85"/>
      <c r="T80" s="49"/>
      <c r="U80" s="85"/>
      <c r="V80" s="49"/>
      <c r="W80" s="85"/>
      <c r="X80" s="49"/>
      <c r="Y80" s="85"/>
      <c r="Z80" s="49"/>
      <c r="AA80" s="85"/>
      <c r="AB80" s="49"/>
      <c r="AC80" s="85"/>
      <c r="AD80" s="49"/>
      <c r="AE80" s="85"/>
      <c r="AF80" s="49"/>
      <c r="AG80" s="85"/>
      <c r="AH80" s="49"/>
      <c r="AI80" s="85"/>
      <c r="AJ80" s="49"/>
      <c r="AK80" s="85"/>
      <c r="AL80" s="49"/>
      <c r="AM80" s="85"/>
      <c r="AN80" s="49"/>
      <c r="AO80" s="85"/>
      <c r="AP80" s="49"/>
      <c r="AQ80" s="85"/>
      <c r="AR80" s="49"/>
      <c r="AS80" s="85"/>
      <c r="AT80" s="49"/>
      <c r="AU80" s="86"/>
    </row>
    <row r="81" spans="1:47" s="19" customFormat="1" ht="12.75" customHeight="1">
      <c r="A81" s="58" t="str">
        <f>Parameters!R80</f>
        <v>Q87_Q88</v>
      </c>
      <c r="B81" s="29" t="str">
        <f>Parameters!Q80</f>
        <v>Q87_Q88</v>
      </c>
      <c r="C81" s="15"/>
      <c r="D81" s="679" t="str">
        <f>Parameters!S80</f>
        <v>Residential care activities and social work activities without accommodation</v>
      </c>
      <c r="E81" s="700"/>
      <c r="F81" s="49"/>
      <c r="G81" s="85"/>
      <c r="H81" s="49"/>
      <c r="I81" s="85"/>
      <c r="J81" s="49"/>
      <c r="K81" s="85"/>
      <c r="L81" s="49"/>
      <c r="M81" s="85"/>
      <c r="N81" s="49"/>
      <c r="O81" s="85"/>
      <c r="P81" s="49"/>
      <c r="Q81" s="85"/>
      <c r="R81" s="49"/>
      <c r="S81" s="85"/>
      <c r="T81" s="49"/>
      <c r="U81" s="85"/>
      <c r="V81" s="49"/>
      <c r="W81" s="85"/>
      <c r="X81" s="49"/>
      <c r="Y81" s="85"/>
      <c r="Z81" s="49"/>
      <c r="AA81" s="85"/>
      <c r="AB81" s="49"/>
      <c r="AC81" s="85"/>
      <c r="AD81" s="49"/>
      <c r="AE81" s="85"/>
      <c r="AF81" s="49"/>
      <c r="AG81" s="85"/>
      <c r="AH81" s="49"/>
      <c r="AI81" s="85"/>
      <c r="AJ81" s="49"/>
      <c r="AK81" s="85"/>
      <c r="AL81" s="49"/>
      <c r="AM81" s="85"/>
      <c r="AN81" s="49"/>
      <c r="AO81" s="85"/>
      <c r="AP81" s="49"/>
      <c r="AQ81" s="85"/>
      <c r="AR81" s="49"/>
      <c r="AS81" s="85"/>
      <c r="AT81" s="49"/>
      <c r="AU81" s="86"/>
    </row>
    <row r="82" spans="1:47" s="19" customFormat="1" ht="12.75" customHeight="1">
      <c r="A82" s="59" t="str">
        <f>Parameters!R81</f>
        <v>R</v>
      </c>
      <c r="B82" s="30" t="str">
        <f>Parameters!Q81</f>
        <v>R</v>
      </c>
      <c r="C82" s="23"/>
      <c r="D82" s="671" t="str">
        <f>Parameters!S81</f>
        <v>Arts, entertainment and recreation</v>
      </c>
      <c r="E82" s="673"/>
      <c r="F82" s="48"/>
      <c r="G82" s="85"/>
      <c r="H82" s="48"/>
      <c r="I82" s="85"/>
      <c r="J82" s="48"/>
      <c r="K82" s="85"/>
      <c r="L82" s="48"/>
      <c r="M82" s="85"/>
      <c r="N82" s="48"/>
      <c r="O82" s="85"/>
      <c r="P82" s="48"/>
      <c r="Q82" s="85"/>
      <c r="R82" s="48"/>
      <c r="S82" s="85"/>
      <c r="T82" s="48"/>
      <c r="U82" s="85"/>
      <c r="V82" s="48"/>
      <c r="W82" s="85"/>
      <c r="X82" s="48"/>
      <c r="Y82" s="85"/>
      <c r="Z82" s="48"/>
      <c r="AA82" s="85"/>
      <c r="AB82" s="48"/>
      <c r="AC82" s="85"/>
      <c r="AD82" s="48"/>
      <c r="AE82" s="85"/>
      <c r="AF82" s="48"/>
      <c r="AG82" s="85"/>
      <c r="AH82" s="48"/>
      <c r="AI82" s="85"/>
      <c r="AJ82" s="48"/>
      <c r="AK82" s="85"/>
      <c r="AL82" s="48"/>
      <c r="AM82" s="85"/>
      <c r="AN82" s="48"/>
      <c r="AO82" s="85"/>
      <c r="AP82" s="48"/>
      <c r="AQ82" s="85"/>
      <c r="AR82" s="48"/>
      <c r="AS82" s="85"/>
      <c r="AT82" s="48"/>
      <c r="AU82" s="86"/>
    </row>
    <row r="83" spans="1:47" s="19" customFormat="1" ht="25.5" customHeight="1">
      <c r="A83" s="58" t="str">
        <f>Parameters!R82</f>
        <v>R90-R92</v>
      </c>
      <c r="B83" s="29" t="str">
        <f>Parameters!Q82</f>
        <v>R90-R92</v>
      </c>
      <c r="C83" s="15"/>
      <c r="D83" s="679" t="str">
        <f>Parameters!S82</f>
        <v>Creative, arts and entertainment activities; libraries, archives, museums and other cultural activities; gambling and betting activities</v>
      </c>
      <c r="E83" s="700"/>
      <c r="F83" s="49"/>
      <c r="G83" s="85"/>
      <c r="H83" s="49"/>
      <c r="I83" s="85"/>
      <c r="J83" s="49"/>
      <c r="K83" s="85"/>
      <c r="L83" s="49"/>
      <c r="M83" s="85"/>
      <c r="N83" s="49"/>
      <c r="O83" s="85"/>
      <c r="P83" s="49"/>
      <c r="Q83" s="85"/>
      <c r="R83" s="49"/>
      <c r="S83" s="85"/>
      <c r="T83" s="49"/>
      <c r="U83" s="85"/>
      <c r="V83" s="49"/>
      <c r="W83" s="85"/>
      <c r="X83" s="49"/>
      <c r="Y83" s="85"/>
      <c r="Z83" s="49"/>
      <c r="AA83" s="85"/>
      <c r="AB83" s="49"/>
      <c r="AC83" s="85"/>
      <c r="AD83" s="49"/>
      <c r="AE83" s="85"/>
      <c r="AF83" s="49"/>
      <c r="AG83" s="85"/>
      <c r="AH83" s="49"/>
      <c r="AI83" s="85"/>
      <c r="AJ83" s="49"/>
      <c r="AK83" s="85"/>
      <c r="AL83" s="49"/>
      <c r="AM83" s="85"/>
      <c r="AN83" s="49"/>
      <c r="AO83" s="85"/>
      <c r="AP83" s="49"/>
      <c r="AQ83" s="85"/>
      <c r="AR83" s="49"/>
      <c r="AS83" s="85"/>
      <c r="AT83" s="49"/>
      <c r="AU83" s="86"/>
    </row>
    <row r="84" spans="1:47" s="19" customFormat="1" ht="12.75" customHeight="1">
      <c r="A84" s="58" t="str">
        <f>Parameters!R83</f>
        <v>R93</v>
      </c>
      <c r="B84" s="29" t="str">
        <f>Parameters!Q83</f>
        <v>R93</v>
      </c>
      <c r="C84" s="15"/>
      <c r="D84" s="679" t="str">
        <f>Parameters!S83</f>
        <v>Sports activities and amusement and recreation activities</v>
      </c>
      <c r="E84" s="700"/>
      <c r="F84" s="49"/>
      <c r="G84" s="85"/>
      <c r="H84" s="49"/>
      <c r="I84" s="85"/>
      <c r="J84" s="49"/>
      <c r="K84" s="85"/>
      <c r="L84" s="49"/>
      <c r="M84" s="85"/>
      <c r="N84" s="49"/>
      <c r="O84" s="85"/>
      <c r="P84" s="49"/>
      <c r="Q84" s="85"/>
      <c r="R84" s="49"/>
      <c r="S84" s="85"/>
      <c r="T84" s="49"/>
      <c r="U84" s="85"/>
      <c r="V84" s="49"/>
      <c r="W84" s="85"/>
      <c r="X84" s="49"/>
      <c r="Y84" s="85"/>
      <c r="Z84" s="49"/>
      <c r="AA84" s="85"/>
      <c r="AB84" s="49"/>
      <c r="AC84" s="85"/>
      <c r="AD84" s="49"/>
      <c r="AE84" s="85"/>
      <c r="AF84" s="49"/>
      <c r="AG84" s="85"/>
      <c r="AH84" s="49"/>
      <c r="AI84" s="85"/>
      <c r="AJ84" s="49"/>
      <c r="AK84" s="85"/>
      <c r="AL84" s="49"/>
      <c r="AM84" s="85"/>
      <c r="AN84" s="49"/>
      <c r="AO84" s="85"/>
      <c r="AP84" s="49"/>
      <c r="AQ84" s="85"/>
      <c r="AR84" s="49"/>
      <c r="AS84" s="85"/>
      <c r="AT84" s="49"/>
      <c r="AU84" s="86"/>
    </row>
    <row r="85" spans="1:47" s="19" customFormat="1" ht="12.75" customHeight="1">
      <c r="A85" s="59" t="str">
        <f>Parameters!R84</f>
        <v>S</v>
      </c>
      <c r="B85" s="30" t="str">
        <f>Parameters!Q84</f>
        <v>S</v>
      </c>
      <c r="C85" s="23"/>
      <c r="D85" s="671" t="str">
        <f>Parameters!S84</f>
        <v>Other service activities</v>
      </c>
      <c r="E85" s="673"/>
      <c r="F85" s="48"/>
      <c r="G85" s="85"/>
      <c r="H85" s="48"/>
      <c r="I85" s="85"/>
      <c r="J85" s="48"/>
      <c r="K85" s="85"/>
      <c r="L85" s="48"/>
      <c r="M85" s="85"/>
      <c r="N85" s="48"/>
      <c r="O85" s="85"/>
      <c r="P85" s="48"/>
      <c r="Q85" s="85"/>
      <c r="R85" s="48"/>
      <c r="S85" s="85"/>
      <c r="T85" s="48"/>
      <c r="U85" s="85"/>
      <c r="V85" s="48"/>
      <c r="W85" s="85"/>
      <c r="X85" s="48"/>
      <c r="Y85" s="85"/>
      <c r="Z85" s="48"/>
      <c r="AA85" s="85"/>
      <c r="AB85" s="48"/>
      <c r="AC85" s="85"/>
      <c r="AD85" s="48"/>
      <c r="AE85" s="85"/>
      <c r="AF85" s="48"/>
      <c r="AG85" s="85"/>
      <c r="AH85" s="48"/>
      <c r="AI85" s="85"/>
      <c r="AJ85" s="48"/>
      <c r="AK85" s="85"/>
      <c r="AL85" s="48"/>
      <c r="AM85" s="85"/>
      <c r="AN85" s="48"/>
      <c r="AO85" s="85"/>
      <c r="AP85" s="48"/>
      <c r="AQ85" s="85"/>
      <c r="AR85" s="48"/>
      <c r="AS85" s="85"/>
      <c r="AT85" s="48"/>
      <c r="AU85" s="86"/>
    </row>
    <row r="86" spans="1:47" s="18" customFormat="1" ht="12.75" customHeight="1">
      <c r="A86" s="58" t="str">
        <f>Parameters!R85</f>
        <v>S94</v>
      </c>
      <c r="B86" s="29" t="str">
        <f>Parameters!Q85</f>
        <v>S94</v>
      </c>
      <c r="C86" s="15"/>
      <c r="D86" s="679" t="str">
        <f>Parameters!S85</f>
        <v>Activities of membership organisations</v>
      </c>
      <c r="E86" s="680"/>
      <c r="F86" s="49"/>
      <c r="G86" s="85"/>
      <c r="H86" s="49"/>
      <c r="I86" s="85"/>
      <c r="J86" s="49"/>
      <c r="K86" s="85"/>
      <c r="L86" s="49"/>
      <c r="M86" s="85"/>
      <c r="N86" s="49"/>
      <c r="O86" s="85"/>
      <c r="P86" s="49"/>
      <c r="Q86" s="85"/>
      <c r="R86" s="49"/>
      <c r="S86" s="85"/>
      <c r="T86" s="49"/>
      <c r="U86" s="85"/>
      <c r="V86" s="49"/>
      <c r="W86" s="85"/>
      <c r="X86" s="49"/>
      <c r="Y86" s="85"/>
      <c r="Z86" s="49"/>
      <c r="AA86" s="85"/>
      <c r="AB86" s="49"/>
      <c r="AC86" s="85"/>
      <c r="AD86" s="49"/>
      <c r="AE86" s="85"/>
      <c r="AF86" s="49"/>
      <c r="AG86" s="85"/>
      <c r="AH86" s="49"/>
      <c r="AI86" s="85"/>
      <c r="AJ86" s="49"/>
      <c r="AK86" s="85"/>
      <c r="AL86" s="49"/>
      <c r="AM86" s="85"/>
      <c r="AN86" s="49"/>
      <c r="AO86" s="85"/>
      <c r="AP86" s="49"/>
      <c r="AQ86" s="85"/>
      <c r="AR86" s="49"/>
      <c r="AS86" s="85"/>
      <c r="AT86" s="49"/>
      <c r="AU86" s="86"/>
    </row>
    <row r="87" spans="1:47" s="18" customFormat="1" ht="12.75" customHeight="1">
      <c r="A87" s="58" t="str">
        <f>Parameters!R86</f>
        <v>S95</v>
      </c>
      <c r="B87" s="29" t="str">
        <f>Parameters!Q86</f>
        <v>S95</v>
      </c>
      <c r="C87" s="15"/>
      <c r="D87" s="679" t="str">
        <f>Parameters!S86</f>
        <v>Repair of computers and personal and household goods</v>
      </c>
      <c r="E87" s="700"/>
      <c r="F87" s="49"/>
      <c r="G87" s="85"/>
      <c r="H87" s="49"/>
      <c r="I87" s="85"/>
      <c r="J87" s="49"/>
      <c r="K87" s="85"/>
      <c r="L87" s="49"/>
      <c r="M87" s="85"/>
      <c r="N87" s="49"/>
      <c r="O87" s="85"/>
      <c r="P87" s="49"/>
      <c r="Q87" s="85"/>
      <c r="R87" s="49"/>
      <c r="S87" s="85"/>
      <c r="T87" s="49"/>
      <c r="U87" s="85"/>
      <c r="V87" s="49"/>
      <c r="W87" s="85"/>
      <c r="X87" s="49"/>
      <c r="Y87" s="85"/>
      <c r="Z87" s="49"/>
      <c r="AA87" s="85"/>
      <c r="AB87" s="49"/>
      <c r="AC87" s="85"/>
      <c r="AD87" s="49"/>
      <c r="AE87" s="85"/>
      <c r="AF87" s="49"/>
      <c r="AG87" s="85"/>
      <c r="AH87" s="49"/>
      <c r="AI87" s="85"/>
      <c r="AJ87" s="49"/>
      <c r="AK87" s="85"/>
      <c r="AL87" s="49"/>
      <c r="AM87" s="85"/>
      <c r="AN87" s="49"/>
      <c r="AO87" s="85"/>
      <c r="AP87" s="49"/>
      <c r="AQ87" s="85"/>
      <c r="AR87" s="49"/>
      <c r="AS87" s="85"/>
      <c r="AT87" s="49"/>
      <c r="AU87" s="86"/>
    </row>
    <row r="88" spans="1:47" s="18" customFormat="1" ht="12.75" customHeight="1">
      <c r="A88" s="58" t="str">
        <f>Parameters!R87</f>
        <v>S96</v>
      </c>
      <c r="B88" s="29" t="str">
        <f>Parameters!Q87</f>
        <v>S96</v>
      </c>
      <c r="C88" s="15"/>
      <c r="D88" s="679" t="str">
        <f>Parameters!S87</f>
        <v>Other personal service activities</v>
      </c>
      <c r="E88" s="700"/>
      <c r="F88" s="49"/>
      <c r="G88" s="85"/>
      <c r="H88" s="49"/>
      <c r="I88" s="85"/>
      <c r="J88" s="49"/>
      <c r="K88" s="85"/>
      <c r="L88" s="49"/>
      <c r="M88" s="85"/>
      <c r="N88" s="49"/>
      <c r="O88" s="85"/>
      <c r="P88" s="49"/>
      <c r="Q88" s="85"/>
      <c r="R88" s="49"/>
      <c r="S88" s="85"/>
      <c r="T88" s="49"/>
      <c r="U88" s="85"/>
      <c r="V88" s="49"/>
      <c r="W88" s="85"/>
      <c r="X88" s="49"/>
      <c r="Y88" s="85"/>
      <c r="Z88" s="49"/>
      <c r="AA88" s="85"/>
      <c r="AB88" s="49"/>
      <c r="AC88" s="85"/>
      <c r="AD88" s="49"/>
      <c r="AE88" s="85"/>
      <c r="AF88" s="49"/>
      <c r="AG88" s="85"/>
      <c r="AH88" s="49"/>
      <c r="AI88" s="85"/>
      <c r="AJ88" s="49"/>
      <c r="AK88" s="85"/>
      <c r="AL88" s="49"/>
      <c r="AM88" s="85"/>
      <c r="AN88" s="49"/>
      <c r="AO88" s="85"/>
      <c r="AP88" s="49"/>
      <c r="AQ88" s="85"/>
      <c r="AR88" s="49"/>
      <c r="AS88" s="85"/>
      <c r="AT88" s="49"/>
      <c r="AU88" s="86"/>
    </row>
    <row r="89" spans="1:47" s="18" customFormat="1" ht="30.75" customHeight="1">
      <c r="A89" s="59" t="str">
        <f>Parameters!R88</f>
        <v>T</v>
      </c>
      <c r="B89" s="30" t="str">
        <f>Parameters!Q88</f>
        <v>T</v>
      </c>
      <c r="C89" s="23"/>
      <c r="D89" s="671" t="str">
        <f>Parameters!S88</f>
        <v>Activities of households as employers; undifferentiated goods- and services-producing activities of households for own use</v>
      </c>
      <c r="E89" s="673"/>
      <c r="F89" s="73"/>
      <c r="G89" s="85"/>
      <c r="H89" s="73"/>
      <c r="I89" s="85"/>
      <c r="J89" s="73"/>
      <c r="K89" s="85"/>
      <c r="L89" s="73"/>
      <c r="M89" s="85"/>
      <c r="N89" s="73"/>
      <c r="O89" s="85"/>
      <c r="P89" s="73"/>
      <c r="Q89" s="85"/>
      <c r="R89" s="73"/>
      <c r="S89" s="85"/>
      <c r="T89" s="73"/>
      <c r="U89" s="85"/>
      <c r="V89" s="73"/>
      <c r="W89" s="85"/>
      <c r="X89" s="73"/>
      <c r="Y89" s="85"/>
      <c r="Z89" s="73"/>
      <c r="AA89" s="85"/>
      <c r="AB89" s="73"/>
      <c r="AC89" s="85"/>
      <c r="AD89" s="73"/>
      <c r="AE89" s="85"/>
      <c r="AF89" s="73"/>
      <c r="AG89" s="85"/>
      <c r="AH89" s="73"/>
      <c r="AI89" s="85"/>
      <c r="AJ89" s="73"/>
      <c r="AK89" s="85"/>
      <c r="AL89" s="73"/>
      <c r="AM89" s="85"/>
      <c r="AN89" s="73"/>
      <c r="AO89" s="85"/>
      <c r="AP89" s="73"/>
      <c r="AQ89" s="85"/>
      <c r="AR89" s="73"/>
      <c r="AS89" s="85"/>
      <c r="AT89" s="48"/>
      <c r="AU89" s="86"/>
    </row>
    <row r="90" spans="1:47" s="18" customFormat="1" ht="17.25" customHeight="1" thickBot="1">
      <c r="A90" s="59" t="str">
        <f>Parameters!R89</f>
        <v>U</v>
      </c>
      <c r="B90" s="32" t="str">
        <f>Parameters!Q89</f>
        <v>U</v>
      </c>
      <c r="C90" s="33"/>
      <c r="D90" s="715" t="str">
        <f>Parameters!S89</f>
        <v>Activities of extraterritorial organisations and bodies</v>
      </c>
      <c r="E90" s="716"/>
      <c r="F90" s="48"/>
      <c r="G90" s="85"/>
      <c r="H90" s="48"/>
      <c r="I90" s="85"/>
      <c r="J90" s="48"/>
      <c r="K90" s="85"/>
      <c r="L90" s="48"/>
      <c r="M90" s="85"/>
      <c r="N90" s="48"/>
      <c r="O90" s="85"/>
      <c r="P90" s="48"/>
      <c r="Q90" s="85"/>
      <c r="R90" s="48"/>
      <c r="S90" s="85"/>
      <c r="T90" s="48"/>
      <c r="U90" s="85"/>
      <c r="V90" s="48"/>
      <c r="W90" s="85"/>
      <c r="X90" s="48"/>
      <c r="Y90" s="85"/>
      <c r="Z90" s="48"/>
      <c r="AA90" s="85"/>
      <c r="AB90" s="48"/>
      <c r="AC90" s="85"/>
      <c r="AD90" s="48"/>
      <c r="AE90" s="85"/>
      <c r="AF90" s="48"/>
      <c r="AG90" s="85"/>
      <c r="AH90" s="48"/>
      <c r="AI90" s="85"/>
      <c r="AJ90" s="48"/>
      <c r="AK90" s="85"/>
      <c r="AL90" s="48"/>
      <c r="AM90" s="85"/>
      <c r="AN90" s="48"/>
      <c r="AO90" s="85"/>
      <c r="AP90" s="48"/>
      <c r="AQ90" s="85"/>
      <c r="AR90" s="48"/>
      <c r="AS90" s="85"/>
      <c r="AT90" s="48"/>
      <c r="AU90" s="86"/>
    </row>
    <row r="91" spans="1:47" ht="45" customHeight="1">
      <c r="A91" s="68" t="str">
        <f>Parameters!R90</f>
        <v>HH</v>
      </c>
      <c r="B91" s="708" t="s">
        <v>297</v>
      </c>
      <c r="C91" s="717"/>
      <c r="D91" s="717"/>
      <c r="E91" s="717"/>
      <c r="F91" s="74"/>
      <c r="G91" s="80"/>
      <c r="H91" s="74"/>
      <c r="I91" s="80"/>
      <c r="J91" s="74"/>
      <c r="K91" s="81"/>
      <c r="L91" s="74"/>
      <c r="M91" s="81"/>
      <c r="N91" s="74"/>
      <c r="O91" s="81"/>
      <c r="P91" s="74"/>
      <c r="Q91" s="81"/>
      <c r="R91" s="74"/>
      <c r="S91" s="81"/>
      <c r="T91" s="74"/>
      <c r="U91" s="80"/>
      <c r="V91" s="74"/>
      <c r="W91" s="80"/>
      <c r="X91" s="74"/>
      <c r="Y91" s="80"/>
      <c r="Z91" s="74"/>
      <c r="AA91" s="80"/>
      <c r="AB91" s="74"/>
      <c r="AC91" s="80"/>
      <c r="AD91" s="74"/>
      <c r="AE91" s="80"/>
      <c r="AF91" s="74"/>
      <c r="AG91" s="80"/>
      <c r="AH91" s="74"/>
      <c r="AI91" s="80"/>
      <c r="AJ91" s="74"/>
      <c r="AK91" s="80"/>
      <c r="AL91" s="74"/>
      <c r="AM91" s="80"/>
      <c r="AN91" s="74"/>
      <c r="AO91" s="80"/>
      <c r="AP91" s="74"/>
      <c r="AQ91" s="80"/>
      <c r="AR91" s="74"/>
      <c r="AS91" s="80"/>
      <c r="AT91" s="77"/>
      <c r="AU91" s="87"/>
    </row>
    <row r="92" spans="1:47">
      <c r="A92" s="68" t="str">
        <f>Parameters!R91</f>
        <v>HH_TRA</v>
      </c>
      <c r="B92" s="4"/>
      <c r="C92" s="2"/>
      <c r="D92" s="703" t="s">
        <v>126</v>
      </c>
      <c r="E92" s="704"/>
      <c r="F92" s="75"/>
      <c r="G92" s="85"/>
      <c r="H92" s="75"/>
      <c r="I92" s="85"/>
      <c r="J92" s="75"/>
      <c r="K92" s="85"/>
      <c r="L92" s="75"/>
      <c r="M92" s="85"/>
      <c r="N92" s="75"/>
      <c r="O92" s="85"/>
      <c r="P92" s="75"/>
      <c r="Q92" s="85"/>
      <c r="R92" s="75"/>
      <c r="S92" s="85"/>
      <c r="T92" s="75"/>
      <c r="U92" s="85"/>
      <c r="V92" s="75"/>
      <c r="W92" s="85"/>
      <c r="X92" s="75"/>
      <c r="Y92" s="85"/>
      <c r="Z92" s="75"/>
      <c r="AA92" s="85"/>
      <c r="AB92" s="75"/>
      <c r="AC92" s="85"/>
      <c r="AD92" s="75"/>
      <c r="AE92" s="85"/>
      <c r="AF92" s="75"/>
      <c r="AG92" s="85"/>
      <c r="AH92" s="75"/>
      <c r="AI92" s="85"/>
      <c r="AJ92" s="75"/>
      <c r="AK92" s="85"/>
      <c r="AL92" s="75"/>
      <c r="AM92" s="85"/>
      <c r="AN92" s="75"/>
      <c r="AO92" s="85"/>
      <c r="AP92" s="75"/>
      <c r="AQ92" s="85"/>
      <c r="AR92" s="75"/>
      <c r="AS92" s="85"/>
      <c r="AT92" s="78"/>
      <c r="AU92" s="86"/>
    </row>
    <row r="93" spans="1:47">
      <c r="A93" s="62" t="str">
        <f>Parameters!R92</f>
        <v>HH_HEAT</v>
      </c>
      <c r="B93" s="4"/>
      <c r="C93" s="2"/>
      <c r="D93" s="705" t="s">
        <v>392</v>
      </c>
      <c r="E93" s="704"/>
      <c r="F93" s="75"/>
      <c r="G93" s="85"/>
      <c r="H93" s="75"/>
      <c r="I93" s="85"/>
      <c r="J93" s="75"/>
      <c r="K93" s="85"/>
      <c r="L93" s="75"/>
      <c r="M93" s="85"/>
      <c r="N93" s="75"/>
      <c r="O93" s="85"/>
      <c r="P93" s="75"/>
      <c r="Q93" s="85"/>
      <c r="R93" s="75"/>
      <c r="S93" s="85"/>
      <c r="T93" s="75"/>
      <c r="U93" s="85"/>
      <c r="V93" s="75"/>
      <c r="W93" s="85"/>
      <c r="X93" s="75"/>
      <c r="Y93" s="85"/>
      <c r="Z93" s="75"/>
      <c r="AA93" s="85"/>
      <c r="AB93" s="75"/>
      <c r="AC93" s="85"/>
      <c r="AD93" s="75"/>
      <c r="AE93" s="85"/>
      <c r="AF93" s="75"/>
      <c r="AG93" s="85"/>
      <c r="AH93" s="75"/>
      <c r="AI93" s="85"/>
      <c r="AJ93" s="75"/>
      <c r="AK93" s="85"/>
      <c r="AL93" s="75"/>
      <c r="AM93" s="85"/>
      <c r="AN93" s="75"/>
      <c r="AO93" s="85"/>
      <c r="AP93" s="75"/>
      <c r="AQ93" s="85"/>
      <c r="AR93" s="75"/>
      <c r="AS93" s="85"/>
      <c r="AT93" s="78"/>
      <c r="AU93" s="86"/>
    </row>
    <row r="94" spans="1:47" ht="15" customHeight="1" thickBot="1">
      <c r="A94" s="62" t="str">
        <f>Parameters!R93</f>
        <v>HH_OTH</v>
      </c>
      <c r="B94" s="5"/>
      <c r="C94" s="3"/>
      <c r="D94" s="706" t="s">
        <v>127</v>
      </c>
      <c r="E94" s="707"/>
      <c r="F94" s="76"/>
      <c r="G94" s="88"/>
      <c r="H94" s="76"/>
      <c r="I94" s="88"/>
      <c r="J94" s="76"/>
      <c r="K94" s="85"/>
      <c r="L94" s="76"/>
      <c r="M94" s="85"/>
      <c r="N94" s="76"/>
      <c r="O94" s="85"/>
      <c r="P94" s="76"/>
      <c r="Q94" s="85"/>
      <c r="R94" s="76"/>
      <c r="S94" s="85"/>
      <c r="T94" s="76"/>
      <c r="U94" s="88"/>
      <c r="V94" s="76"/>
      <c r="W94" s="88"/>
      <c r="X94" s="76"/>
      <c r="Y94" s="88"/>
      <c r="Z94" s="76"/>
      <c r="AA94" s="88"/>
      <c r="AB94" s="76"/>
      <c r="AC94" s="88"/>
      <c r="AD94" s="76"/>
      <c r="AE94" s="88"/>
      <c r="AF94" s="76"/>
      <c r="AG94" s="88"/>
      <c r="AH94" s="76"/>
      <c r="AI94" s="88"/>
      <c r="AJ94" s="76"/>
      <c r="AK94" s="88"/>
      <c r="AL94" s="76"/>
      <c r="AM94" s="88"/>
      <c r="AN94" s="76"/>
      <c r="AO94" s="88"/>
      <c r="AP94" s="76"/>
      <c r="AQ94" s="88"/>
      <c r="AR94" s="76"/>
      <c r="AS94" s="88"/>
      <c r="AT94" s="79"/>
      <c r="AU94" s="89"/>
    </row>
    <row r="95" spans="1:47" ht="55.5" customHeight="1">
      <c r="A95" s="62" t="str">
        <f>Parameters!R94</f>
        <v>TOT_NACE_HH</v>
      </c>
      <c r="B95" s="708" t="s">
        <v>74</v>
      </c>
      <c r="C95" s="709"/>
      <c r="D95" s="709"/>
      <c r="E95" s="710"/>
      <c r="F95" s="75"/>
      <c r="G95" s="85"/>
      <c r="H95" s="75"/>
      <c r="I95" s="85"/>
      <c r="J95" s="75"/>
      <c r="K95" s="81"/>
      <c r="L95" s="75"/>
      <c r="M95" s="81"/>
      <c r="N95" s="75"/>
      <c r="O95" s="81"/>
      <c r="P95" s="75"/>
      <c r="Q95" s="81"/>
      <c r="R95" s="75"/>
      <c r="S95" s="81"/>
      <c r="T95" s="75"/>
      <c r="U95" s="85"/>
      <c r="V95" s="75"/>
      <c r="W95" s="85"/>
      <c r="X95" s="75"/>
      <c r="Y95" s="85"/>
      <c r="Z95" s="75"/>
      <c r="AA95" s="85"/>
      <c r="AB95" s="75"/>
      <c r="AC95" s="85"/>
      <c r="AD95" s="75"/>
      <c r="AE95" s="85"/>
      <c r="AF95" s="75"/>
      <c r="AG95" s="85"/>
      <c r="AH95" s="75"/>
      <c r="AI95" s="85"/>
      <c r="AJ95" s="75"/>
      <c r="AK95" s="85"/>
      <c r="AL95" s="75"/>
      <c r="AM95" s="85"/>
      <c r="AN95" s="75"/>
      <c r="AO95" s="85"/>
      <c r="AP95" s="75"/>
      <c r="AQ95" s="85"/>
      <c r="AR95" s="75"/>
      <c r="AS95" s="85"/>
      <c r="AT95" s="78"/>
      <c r="AU95" s="86"/>
    </row>
    <row r="96" spans="1:47" ht="17.25" customHeight="1">
      <c r="A96" s="63" t="str">
        <f>Parameters!R95</f>
        <v>TOT_NRA</v>
      </c>
      <c r="B96" s="6"/>
      <c r="C96" s="7"/>
      <c r="D96" s="711" t="s">
        <v>139</v>
      </c>
      <c r="E96" s="712"/>
      <c r="F96" s="75"/>
      <c r="G96" s="85"/>
      <c r="H96" s="75"/>
      <c r="I96" s="85"/>
      <c r="J96" s="75"/>
      <c r="K96" s="85"/>
      <c r="L96" s="75"/>
      <c r="M96" s="85"/>
      <c r="N96" s="75"/>
      <c r="O96" s="85"/>
      <c r="P96" s="75"/>
      <c r="Q96" s="85"/>
      <c r="R96" s="75"/>
      <c r="S96" s="85"/>
      <c r="T96" s="75"/>
      <c r="U96" s="85"/>
      <c r="V96" s="75"/>
      <c r="W96" s="85"/>
      <c r="X96" s="75"/>
      <c r="Y96" s="85"/>
      <c r="Z96" s="75"/>
      <c r="AA96" s="85"/>
      <c r="AB96" s="75"/>
      <c r="AC96" s="85"/>
      <c r="AD96" s="75"/>
      <c r="AE96" s="85"/>
      <c r="AF96" s="75"/>
      <c r="AG96" s="85"/>
      <c r="AH96" s="75"/>
      <c r="AI96" s="85"/>
      <c r="AJ96" s="75"/>
      <c r="AK96" s="85"/>
      <c r="AL96" s="75"/>
      <c r="AM96" s="85"/>
      <c r="AN96" s="75"/>
      <c r="AO96" s="85"/>
      <c r="AP96" s="75"/>
      <c r="AQ96" s="85"/>
      <c r="AR96" s="75"/>
      <c r="AS96" s="85"/>
      <c r="AT96" s="78"/>
      <c r="AU96" s="86"/>
    </row>
    <row r="97" spans="1:47" ht="12.75" customHeight="1">
      <c r="A97" s="63" t="str">
        <f>Parameters!R96</f>
        <v>NRA_FISH</v>
      </c>
      <c r="B97" s="8"/>
      <c r="C97" s="9"/>
      <c r="D97" s="713" t="s">
        <v>141</v>
      </c>
      <c r="E97" s="714"/>
      <c r="F97" s="51"/>
      <c r="G97" s="85"/>
      <c r="H97" s="51"/>
      <c r="I97" s="85"/>
      <c r="J97" s="51"/>
      <c r="K97" s="85"/>
      <c r="L97" s="51"/>
      <c r="M97" s="85"/>
      <c r="N97" s="51"/>
      <c r="O97" s="85"/>
      <c r="P97" s="51"/>
      <c r="Q97" s="85"/>
      <c r="R97" s="51"/>
      <c r="S97" s="85"/>
      <c r="T97" s="51"/>
      <c r="U97" s="85"/>
      <c r="V97" s="51"/>
      <c r="W97" s="85"/>
      <c r="X97" s="51"/>
      <c r="Y97" s="85"/>
      <c r="Z97" s="51"/>
      <c r="AA97" s="85"/>
      <c r="AB97" s="51"/>
      <c r="AC97" s="85"/>
      <c r="AD97" s="51"/>
      <c r="AE97" s="85"/>
      <c r="AF97" s="51"/>
      <c r="AG97" s="85"/>
      <c r="AH97" s="51"/>
      <c r="AI97" s="85"/>
      <c r="AJ97" s="51"/>
      <c r="AK97" s="85"/>
      <c r="AL97" s="51"/>
      <c r="AM97" s="85"/>
      <c r="AN97" s="51"/>
      <c r="AO97" s="85"/>
      <c r="AP97" s="51"/>
      <c r="AQ97" s="85"/>
      <c r="AR97" s="51"/>
      <c r="AS97" s="85"/>
      <c r="AT97" s="49"/>
      <c r="AU97" s="86"/>
    </row>
    <row r="98" spans="1:47" ht="12.75" customHeight="1">
      <c r="A98" s="63" t="str">
        <f>Parameters!R97</f>
        <v>NRA_LAND</v>
      </c>
      <c r="B98" s="8"/>
      <c r="C98" s="9"/>
      <c r="D98" s="713" t="s">
        <v>142</v>
      </c>
      <c r="E98" s="714"/>
      <c r="F98" s="51"/>
      <c r="G98" s="85"/>
      <c r="H98" s="51"/>
      <c r="I98" s="85"/>
      <c r="J98" s="51"/>
      <c r="K98" s="85"/>
      <c r="L98" s="51"/>
      <c r="M98" s="85"/>
      <c r="N98" s="51"/>
      <c r="O98" s="85"/>
      <c r="P98" s="51"/>
      <c r="Q98" s="85"/>
      <c r="R98" s="51"/>
      <c r="S98" s="85"/>
      <c r="T98" s="51"/>
      <c r="U98" s="85"/>
      <c r="V98" s="51"/>
      <c r="W98" s="85"/>
      <c r="X98" s="51"/>
      <c r="Y98" s="85"/>
      <c r="Z98" s="51"/>
      <c r="AA98" s="85"/>
      <c r="AB98" s="51"/>
      <c r="AC98" s="85"/>
      <c r="AD98" s="51"/>
      <c r="AE98" s="85"/>
      <c r="AF98" s="51"/>
      <c r="AG98" s="85"/>
      <c r="AH98" s="51"/>
      <c r="AI98" s="85"/>
      <c r="AJ98" s="51"/>
      <c r="AK98" s="85"/>
      <c r="AL98" s="51"/>
      <c r="AM98" s="85"/>
      <c r="AN98" s="51"/>
      <c r="AO98" s="85"/>
      <c r="AP98" s="51"/>
      <c r="AQ98" s="85"/>
      <c r="AR98" s="51"/>
      <c r="AS98" s="85"/>
      <c r="AT98" s="49"/>
      <c r="AU98" s="86"/>
    </row>
    <row r="99" spans="1:47" ht="12.75" customHeight="1">
      <c r="A99" s="63" t="str">
        <f>Parameters!R98</f>
        <v>NRA_WATER</v>
      </c>
      <c r="B99" s="8"/>
      <c r="C99" s="9"/>
      <c r="D99" s="713" t="s">
        <v>143</v>
      </c>
      <c r="E99" s="714"/>
      <c r="F99" s="51"/>
      <c r="G99" s="85"/>
      <c r="H99" s="51"/>
      <c r="I99" s="85"/>
      <c r="J99" s="51"/>
      <c r="K99" s="85"/>
      <c r="L99" s="51"/>
      <c r="M99" s="85"/>
      <c r="N99" s="51"/>
      <c r="O99" s="85"/>
      <c r="P99" s="51"/>
      <c r="Q99" s="85"/>
      <c r="R99" s="51"/>
      <c r="S99" s="85"/>
      <c r="T99" s="51"/>
      <c r="U99" s="85"/>
      <c r="V99" s="51"/>
      <c r="W99" s="85"/>
      <c r="X99" s="51"/>
      <c r="Y99" s="85"/>
      <c r="Z99" s="51"/>
      <c r="AA99" s="85"/>
      <c r="AB99" s="51"/>
      <c r="AC99" s="85"/>
      <c r="AD99" s="51"/>
      <c r="AE99" s="85"/>
      <c r="AF99" s="51"/>
      <c r="AG99" s="85"/>
      <c r="AH99" s="51"/>
      <c r="AI99" s="85"/>
      <c r="AJ99" s="51"/>
      <c r="AK99" s="85"/>
      <c r="AL99" s="51"/>
      <c r="AM99" s="85"/>
      <c r="AN99" s="51"/>
      <c r="AO99" s="85"/>
      <c r="AP99" s="51"/>
      <c r="AQ99" s="85"/>
      <c r="AR99" s="51"/>
      <c r="AS99" s="85"/>
      <c r="AT99" s="49"/>
      <c r="AU99" s="86"/>
    </row>
    <row r="100" spans="1:47" ht="12.75" customHeight="1">
      <c r="A100" s="63" t="str">
        <f>Parameters!R99</f>
        <v>NRA_AIR</v>
      </c>
      <c r="B100" s="8"/>
      <c r="C100" s="9"/>
      <c r="D100" s="713" t="s">
        <v>144</v>
      </c>
      <c r="E100" s="714"/>
      <c r="F100" s="51"/>
      <c r="G100" s="85"/>
      <c r="H100" s="51"/>
      <c r="I100" s="85"/>
      <c r="J100" s="51"/>
      <c r="K100" s="85"/>
      <c r="L100" s="51"/>
      <c r="M100" s="85"/>
      <c r="N100" s="51"/>
      <c r="O100" s="85"/>
      <c r="P100" s="51"/>
      <c r="Q100" s="85"/>
      <c r="R100" s="51"/>
      <c r="S100" s="85"/>
      <c r="T100" s="51"/>
      <c r="U100" s="85"/>
      <c r="V100" s="51"/>
      <c r="W100" s="85"/>
      <c r="X100" s="51"/>
      <c r="Y100" s="85"/>
      <c r="Z100" s="51"/>
      <c r="AA100" s="85"/>
      <c r="AB100" s="51"/>
      <c r="AC100" s="85"/>
      <c r="AD100" s="51"/>
      <c r="AE100" s="85"/>
      <c r="AF100" s="51"/>
      <c r="AG100" s="85"/>
      <c r="AH100" s="51"/>
      <c r="AI100" s="85"/>
      <c r="AJ100" s="51"/>
      <c r="AK100" s="85"/>
      <c r="AL100" s="51"/>
      <c r="AM100" s="85"/>
      <c r="AN100" s="51"/>
      <c r="AO100" s="85"/>
      <c r="AP100" s="51"/>
      <c r="AQ100" s="85"/>
      <c r="AR100" s="51"/>
      <c r="AS100" s="85"/>
      <c r="AT100" s="49"/>
      <c r="AU100" s="86"/>
    </row>
    <row r="101" spans="1:47" ht="19.5" customHeight="1">
      <c r="A101" s="63" t="str">
        <f>Parameters!R100</f>
        <v>TOT_NRES</v>
      </c>
      <c r="B101" s="6"/>
      <c r="C101" s="7"/>
      <c r="D101" s="711" t="s">
        <v>140</v>
      </c>
      <c r="E101" s="712"/>
      <c r="F101" s="75"/>
      <c r="G101" s="85"/>
      <c r="H101" s="75"/>
      <c r="I101" s="85"/>
      <c r="J101" s="75"/>
      <c r="K101" s="85"/>
      <c r="L101" s="75"/>
      <c r="M101" s="85"/>
      <c r="N101" s="75"/>
      <c r="O101" s="85"/>
      <c r="P101" s="75"/>
      <c r="Q101" s="85"/>
      <c r="R101" s="75"/>
      <c r="S101" s="85"/>
      <c r="T101" s="75"/>
      <c r="U101" s="85"/>
      <c r="V101" s="75"/>
      <c r="W101" s="85"/>
      <c r="X101" s="75"/>
      <c r="Y101" s="85"/>
      <c r="Z101" s="75"/>
      <c r="AA101" s="85"/>
      <c r="AB101" s="75"/>
      <c r="AC101" s="85"/>
      <c r="AD101" s="75"/>
      <c r="AE101" s="85"/>
      <c r="AF101" s="75"/>
      <c r="AG101" s="85"/>
      <c r="AH101" s="75"/>
      <c r="AI101" s="85"/>
      <c r="AJ101" s="75"/>
      <c r="AK101" s="85"/>
      <c r="AL101" s="75"/>
      <c r="AM101" s="85"/>
      <c r="AN101" s="75"/>
      <c r="AO101" s="85"/>
      <c r="AP101" s="75"/>
      <c r="AQ101" s="85"/>
      <c r="AR101" s="75"/>
      <c r="AS101" s="85"/>
      <c r="AT101" s="78"/>
      <c r="AU101" s="86"/>
    </row>
    <row r="102" spans="1:47" ht="12.75" customHeight="1">
      <c r="A102" s="63" t="str">
        <f>Parameters!R101</f>
        <v>NRES_LAND</v>
      </c>
      <c r="B102" s="8"/>
      <c r="C102" s="9"/>
      <c r="D102" s="713" t="s">
        <v>389</v>
      </c>
      <c r="E102" s="714"/>
      <c r="F102" s="51"/>
      <c r="G102" s="85"/>
      <c r="H102" s="51"/>
      <c r="I102" s="85"/>
      <c r="J102" s="51"/>
      <c r="K102" s="85"/>
      <c r="L102" s="51"/>
      <c r="M102" s="85"/>
      <c r="N102" s="51"/>
      <c r="O102" s="85"/>
      <c r="P102" s="51"/>
      <c r="Q102" s="85"/>
      <c r="R102" s="51"/>
      <c r="S102" s="85"/>
      <c r="T102" s="51"/>
      <c r="U102" s="85"/>
      <c r="V102" s="51"/>
      <c r="W102" s="85"/>
      <c r="X102" s="51"/>
      <c r="Y102" s="85"/>
      <c r="Z102" s="51"/>
      <c r="AA102" s="85"/>
      <c r="AB102" s="51"/>
      <c r="AC102" s="85"/>
      <c r="AD102" s="51"/>
      <c r="AE102" s="85"/>
      <c r="AF102" s="51"/>
      <c r="AG102" s="85"/>
      <c r="AH102" s="51"/>
      <c r="AI102" s="85"/>
      <c r="AJ102" s="51"/>
      <c r="AK102" s="85"/>
      <c r="AL102" s="51"/>
      <c r="AM102" s="85"/>
      <c r="AN102" s="51"/>
      <c r="AO102" s="85"/>
      <c r="AP102" s="51"/>
      <c r="AQ102" s="85"/>
      <c r="AR102" s="51"/>
      <c r="AS102" s="85"/>
      <c r="AT102" s="49"/>
      <c r="AU102" s="86"/>
    </row>
    <row r="103" spans="1:47" ht="12.75" customHeight="1">
      <c r="A103" s="63" t="str">
        <f>Parameters!R102</f>
        <v>NRES_WATER</v>
      </c>
      <c r="B103" s="8"/>
      <c r="C103" s="9"/>
      <c r="D103" s="713" t="s">
        <v>390</v>
      </c>
      <c r="E103" s="714"/>
      <c r="F103" s="51"/>
      <c r="G103" s="85"/>
      <c r="H103" s="51"/>
      <c r="I103" s="85"/>
      <c r="J103" s="51"/>
      <c r="K103" s="85"/>
      <c r="L103" s="51"/>
      <c r="M103" s="85"/>
      <c r="N103" s="51"/>
      <c r="O103" s="85"/>
      <c r="P103" s="51"/>
      <c r="Q103" s="85"/>
      <c r="R103" s="51"/>
      <c r="S103" s="85"/>
      <c r="T103" s="51"/>
      <c r="U103" s="85"/>
      <c r="V103" s="51"/>
      <c r="W103" s="85"/>
      <c r="X103" s="51"/>
      <c r="Y103" s="85"/>
      <c r="Z103" s="51"/>
      <c r="AA103" s="85"/>
      <c r="AB103" s="51"/>
      <c r="AC103" s="85"/>
      <c r="AD103" s="51"/>
      <c r="AE103" s="85"/>
      <c r="AF103" s="51"/>
      <c r="AG103" s="85"/>
      <c r="AH103" s="51"/>
      <c r="AI103" s="85"/>
      <c r="AJ103" s="51"/>
      <c r="AK103" s="85"/>
      <c r="AL103" s="51"/>
      <c r="AM103" s="85"/>
      <c r="AN103" s="51"/>
      <c r="AO103" s="85"/>
      <c r="AP103" s="51"/>
      <c r="AQ103" s="85"/>
      <c r="AR103" s="51"/>
      <c r="AS103" s="85"/>
      <c r="AT103" s="49"/>
      <c r="AU103" s="86"/>
    </row>
    <row r="104" spans="1:47" ht="12.75" customHeight="1">
      <c r="A104" s="63" t="str">
        <f>Parameters!R103</f>
        <v>NRES_AIR</v>
      </c>
      <c r="B104" s="8"/>
      <c r="C104" s="9"/>
      <c r="D104" s="713" t="s">
        <v>391</v>
      </c>
      <c r="E104" s="714"/>
      <c r="F104" s="51"/>
      <c r="G104" s="85"/>
      <c r="H104" s="51"/>
      <c r="I104" s="85"/>
      <c r="J104" s="51"/>
      <c r="K104" s="85"/>
      <c r="L104" s="51"/>
      <c r="M104" s="85"/>
      <c r="N104" s="51"/>
      <c r="O104" s="85"/>
      <c r="P104" s="51"/>
      <c r="Q104" s="85"/>
      <c r="R104" s="51"/>
      <c r="S104" s="85"/>
      <c r="T104" s="51"/>
      <c r="U104" s="85"/>
      <c r="V104" s="51"/>
      <c r="W104" s="85"/>
      <c r="X104" s="51"/>
      <c r="Y104" s="85"/>
      <c r="Z104" s="51"/>
      <c r="AA104" s="85"/>
      <c r="AB104" s="51"/>
      <c r="AC104" s="85"/>
      <c r="AD104" s="51"/>
      <c r="AE104" s="85"/>
      <c r="AF104" s="51"/>
      <c r="AG104" s="85"/>
      <c r="AH104" s="51"/>
      <c r="AI104" s="85"/>
      <c r="AJ104" s="51"/>
      <c r="AK104" s="85"/>
      <c r="AL104" s="51"/>
      <c r="AM104" s="85"/>
      <c r="AN104" s="51"/>
      <c r="AO104" s="85"/>
      <c r="AP104" s="51"/>
      <c r="AQ104" s="85"/>
      <c r="AR104" s="51"/>
      <c r="AS104" s="85"/>
      <c r="AT104" s="49"/>
      <c r="AU104" s="86"/>
    </row>
    <row r="105" spans="1:47" ht="17.25" customHeight="1">
      <c r="A105" s="63" t="str">
        <f>Parameters!R104</f>
        <v>ADJ_OTH</v>
      </c>
      <c r="B105" s="6"/>
      <c r="C105" s="7"/>
      <c r="D105" s="711" t="s">
        <v>117</v>
      </c>
      <c r="E105" s="712"/>
      <c r="F105" s="75"/>
      <c r="G105" s="85"/>
      <c r="H105" s="75"/>
      <c r="I105" s="85"/>
      <c r="J105" s="75"/>
      <c r="K105" s="85"/>
      <c r="L105" s="75"/>
      <c r="M105" s="85"/>
      <c r="N105" s="75"/>
      <c r="O105" s="85"/>
      <c r="P105" s="75"/>
      <c r="Q105" s="85"/>
      <c r="R105" s="75"/>
      <c r="S105" s="85"/>
      <c r="T105" s="75"/>
      <c r="U105" s="85"/>
      <c r="V105" s="75"/>
      <c r="W105" s="85"/>
      <c r="X105" s="75"/>
      <c r="Y105" s="85"/>
      <c r="Z105" s="75"/>
      <c r="AA105" s="85"/>
      <c r="AB105" s="75"/>
      <c r="AC105" s="85"/>
      <c r="AD105" s="75"/>
      <c r="AE105" s="85"/>
      <c r="AF105" s="75"/>
      <c r="AG105" s="85"/>
      <c r="AH105" s="75"/>
      <c r="AI105" s="85"/>
      <c r="AJ105" s="75"/>
      <c r="AK105" s="85"/>
      <c r="AL105" s="75"/>
      <c r="AM105" s="85"/>
      <c r="AN105" s="75"/>
      <c r="AO105" s="85"/>
      <c r="AP105" s="75"/>
      <c r="AQ105" s="85"/>
      <c r="AR105" s="75"/>
      <c r="AS105" s="85"/>
      <c r="AT105" s="78"/>
      <c r="AU105" s="86"/>
    </row>
    <row r="106" spans="1:47" ht="32.25" customHeight="1">
      <c r="A106" s="63" t="str">
        <f>Parameters!R105</f>
        <v>TOT_CONV</v>
      </c>
      <c r="B106" s="6"/>
      <c r="C106" s="7"/>
      <c r="D106" s="718" t="s">
        <v>213</v>
      </c>
      <c r="E106" s="719"/>
      <c r="F106" s="75"/>
      <c r="G106" s="85"/>
      <c r="H106" s="75"/>
      <c r="I106" s="85"/>
      <c r="J106" s="75"/>
      <c r="K106" s="85"/>
      <c r="L106" s="75"/>
      <c r="M106" s="85"/>
      <c r="N106" s="75"/>
      <c r="O106" s="85"/>
      <c r="P106" s="75"/>
      <c r="Q106" s="85"/>
      <c r="R106" s="75"/>
      <c r="S106" s="85"/>
      <c r="T106" s="75"/>
      <c r="U106" s="85"/>
      <c r="V106" s="75"/>
      <c r="W106" s="85"/>
      <c r="X106" s="75"/>
      <c r="Y106" s="85"/>
      <c r="Z106" s="75"/>
      <c r="AA106" s="85"/>
      <c r="AB106" s="75"/>
      <c r="AC106" s="85"/>
      <c r="AD106" s="75"/>
      <c r="AE106" s="85"/>
      <c r="AF106" s="75"/>
      <c r="AG106" s="85"/>
      <c r="AH106" s="75"/>
      <c r="AI106" s="85"/>
      <c r="AJ106" s="75"/>
      <c r="AK106" s="85"/>
      <c r="AL106" s="75"/>
      <c r="AM106" s="85"/>
      <c r="AN106" s="75"/>
      <c r="AO106" s="85"/>
      <c r="AP106" s="75"/>
      <c r="AQ106" s="85"/>
      <c r="AR106" s="75"/>
      <c r="AS106" s="85"/>
      <c r="AT106" s="78"/>
      <c r="AU106" s="86"/>
    </row>
    <row r="107" spans="1:47" ht="21" customHeight="1" thickBot="1">
      <c r="A107" s="63" t="str">
        <f>Parameters!R106</f>
        <v>0_TOT_YR_SUBM</v>
      </c>
      <c r="B107" s="10"/>
      <c r="C107" s="11"/>
      <c r="D107" s="720" t="s">
        <v>298</v>
      </c>
      <c r="E107" s="721"/>
      <c r="F107" s="47"/>
      <c r="G107" s="88"/>
      <c r="H107" s="47"/>
      <c r="I107" s="88"/>
      <c r="J107" s="47"/>
      <c r="K107" s="88"/>
      <c r="L107" s="47"/>
      <c r="M107" s="88"/>
      <c r="N107" s="47"/>
      <c r="O107" s="88"/>
      <c r="P107" s="47"/>
      <c r="Q107" s="88"/>
      <c r="R107" s="47"/>
      <c r="S107" s="88"/>
      <c r="T107" s="47"/>
      <c r="U107" s="88"/>
      <c r="V107" s="47"/>
      <c r="W107" s="88"/>
      <c r="X107" s="47"/>
      <c r="Y107" s="88"/>
      <c r="Z107" s="47"/>
      <c r="AA107" s="88"/>
      <c r="AB107" s="47"/>
      <c r="AC107" s="88"/>
      <c r="AD107" s="47"/>
      <c r="AE107" s="88"/>
      <c r="AF107" s="47"/>
      <c r="AG107" s="88"/>
      <c r="AH107" s="47"/>
      <c r="AI107" s="88"/>
      <c r="AJ107" s="47"/>
      <c r="AK107" s="88"/>
      <c r="AL107" s="47"/>
      <c r="AM107" s="88"/>
      <c r="AN107" s="47"/>
      <c r="AO107" s="88"/>
      <c r="AP107" s="47"/>
      <c r="AQ107" s="88"/>
      <c r="AR107" s="47"/>
      <c r="AS107" s="88"/>
      <c r="AT107" s="47"/>
      <c r="AU107" s="89"/>
    </row>
    <row r="108" spans="1:47" ht="12.75" customHeight="1">
      <c r="A108" s="52" t="str">
        <f>F108&amp;" "&amp;G108</f>
        <v>b) Break in series</v>
      </c>
      <c r="B108" s="722" t="s">
        <v>113</v>
      </c>
      <c r="C108" s="723"/>
      <c r="D108" s="723"/>
      <c r="E108" s="723"/>
      <c r="F108" s="35" t="s">
        <v>109</v>
      </c>
      <c r="G108" s="724" t="s">
        <v>44</v>
      </c>
      <c r="H108" s="724"/>
      <c r="I108" s="724"/>
      <c r="J108" s="724"/>
      <c r="K108" s="724"/>
      <c r="L108" s="724"/>
      <c r="M108" s="724"/>
      <c r="N108" s="724"/>
      <c r="O108" s="724"/>
      <c r="P108" s="724"/>
      <c r="Q108" s="724"/>
      <c r="R108" s="724"/>
      <c r="S108" s="724"/>
      <c r="T108" s="724"/>
      <c r="U108" s="724"/>
      <c r="V108" s="724"/>
      <c r="W108" s="724"/>
      <c r="X108" s="724"/>
      <c r="Y108" s="724"/>
      <c r="Z108" s="724"/>
      <c r="AA108" s="724"/>
      <c r="AB108" s="724"/>
      <c r="AC108" s="724"/>
      <c r="AD108" s="724"/>
      <c r="AE108" s="724"/>
      <c r="AF108" s="724"/>
      <c r="AG108" s="724"/>
      <c r="AH108" s="724"/>
      <c r="AI108" s="724"/>
      <c r="AJ108" s="724"/>
      <c r="AK108" s="724"/>
      <c r="AL108" s="724"/>
      <c r="AM108" s="724"/>
      <c r="AN108" s="724"/>
      <c r="AO108" s="724"/>
      <c r="AP108" s="724"/>
      <c r="AQ108" s="724"/>
      <c r="AR108" s="724"/>
      <c r="AS108" s="724"/>
      <c r="AT108" s="724"/>
      <c r="AU108" s="725"/>
    </row>
    <row r="109" spans="1:47" ht="12.75" customHeight="1">
      <c r="A109" s="52" t="str">
        <f t="shared" ref="A109:A134" si="0">F109&amp;" "&amp;G109</f>
        <v>c) Confidential</v>
      </c>
      <c r="B109" s="730" t="s">
        <v>107</v>
      </c>
      <c r="C109" s="731"/>
      <c r="D109" s="731"/>
      <c r="E109" s="731"/>
      <c r="F109" s="36" t="s">
        <v>110</v>
      </c>
      <c r="G109" s="728" t="s">
        <v>43</v>
      </c>
      <c r="H109" s="728"/>
      <c r="I109" s="728"/>
      <c r="J109" s="728"/>
      <c r="K109" s="728"/>
      <c r="L109" s="728"/>
      <c r="M109" s="728"/>
      <c r="N109" s="728"/>
      <c r="O109" s="728"/>
      <c r="P109" s="728"/>
      <c r="Q109" s="728"/>
      <c r="R109" s="728"/>
      <c r="S109" s="728"/>
      <c r="T109" s="728"/>
      <c r="U109" s="728"/>
      <c r="V109" s="728"/>
      <c r="W109" s="728"/>
      <c r="X109" s="728"/>
      <c r="Y109" s="728"/>
      <c r="Z109" s="728"/>
      <c r="AA109" s="728"/>
      <c r="AB109" s="728"/>
      <c r="AC109" s="728"/>
      <c r="AD109" s="728"/>
      <c r="AE109" s="728"/>
      <c r="AF109" s="728"/>
      <c r="AG109" s="728"/>
      <c r="AH109" s="728"/>
      <c r="AI109" s="728"/>
      <c r="AJ109" s="728"/>
      <c r="AK109" s="728"/>
      <c r="AL109" s="728"/>
      <c r="AM109" s="728"/>
      <c r="AN109" s="728"/>
      <c r="AO109" s="728"/>
      <c r="AP109" s="728"/>
      <c r="AQ109" s="728"/>
      <c r="AR109" s="728"/>
      <c r="AS109" s="728"/>
      <c r="AT109" s="728"/>
      <c r="AU109" s="732"/>
    </row>
    <row r="110" spans="1:47" ht="12.75" customHeight="1">
      <c r="A110" s="52" t="str">
        <f t="shared" si="0"/>
        <v>d) Secondary confidentiality</v>
      </c>
      <c r="B110" s="733" t="s">
        <v>108</v>
      </c>
      <c r="C110" s="734"/>
      <c r="D110" s="734"/>
      <c r="E110" s="734"/>
      <c r="F110" s="36" t="s">
        <v>393</v>
      </c>
      <c r="G110" s="728" t="s">
        <v>394</v>
      </c>
      <c r="H110" s="728"/>
      <c r="I110" s="728"/>
      <c r="J110" s="728"/>
      <c r="K110" s="728"/>
      <c r="L110" s="728"/>
      <c r="M110" s="728"/>
      <c r="N110" s="728"/>
      <c r="O110" s="728"/>
      <c r="P110" s="728"/>
      <c r="Q110" s="728"/>
      <c r="R110" s="728"/>
      <c r="S110" s="728"/>
      <c r="T110" s="728"/>
      <c r="U110" s="728"/>
      <c r="V110" s="728"/>
      <c r="W110" s="728"/>
      <c r="X110" s="728"/>
      <c r="Y110" s="728"/>
      <c r="Z110" s="728"/>
      <c r="AA110" s="728"/>
      <c r="AB110" s="728"/>
      <c r="AC110" s="728"/>
      <c r="AD110" s="728"/>
      <c r="AE110" s="728"/>
      <c r="AF110" s="728"/>
      <c r="AG110" s="728"/>
      <c r="AH110" s="728"/>
      <c r="AI110" s="728"/>
      <c r="AJ110" s="728"/>
      <c r="AK110" s="728"/>
      <c r="AL110" s="728"/>
      <c r="AM110" s="728"/>
      <c r="AN110" s="728"/>
      <c r="AO110" s="728"/>
      <c r="AP110" s="728"/>
      <c r="AQ110" s="728"/>
      <c r="AR110" s="728"/>
      <c r="AS110" s="728"/>
      <c r="AT110" s="728"/>
      <c r="AU110" s="732"/>
    </row>
    <row r="111" spans="1:47">
      <c r="A111" s="52" t="str">
        <f t="shared" si="0"/>
        <v>e) Estimated data</v>
      </c>
      <c r="B111" s="735" t="s">
        <v>576</v>
      </c>
      <c r="C111" s="736"/>
      <c r="D111" s="736"/>
      <c r="E111" s="736"/>
      <c r="F111" s="36" t="s">
        <v>9</v>
      </c>
      <c r="G111" s="728" t="s">
        <v>312</v>
      </c>
      <c r="H111" s="728"/>
      <c r="I111" s="728"/>
      <c r="J111" s="728"/>
      <c r="K111" s="728"/>
      <c r="L111" s="728"/>
      <c r="M111" s="728"/>
      <c r="N111" s="728"/>
      <c r="O111" s="728"/>
      <c r="P111" s="728"/>
      <c r="Q111" s="728"/>
      <c r="R111" s="728"/>
      <c r="S111" s="728"/>
      <c r="T111" s="728"/>
      <c r="U111" s="728"/>
      <c r="V111" s="728"/>
      <c r="W111" s="728"/>
      <c r="X111" s="728"/>
      <c r="Y111" s="728"/>
      <c r="Z111" s="728"/>
      <c r="AA111" s="728"/>
      <c r="AB111" s="728"/>
      <c r="AC111" s="728"/>
      <c r="AD111" s="728"/>
      <c r="AE111" s="728"/>
      <c r="AF111" s="728"/>
      <c r="AG111" s="728"/>
      <c r="AH111" s="728"/>
      <c r="AI111" s="728"/>
      <c r="AJ111" s="728"/>
      <c r="AK111" s="728"/>
      <c r="AL111" s="728"/>
      <c r="AM111" s="728"/>
      <c r="AN111" s="728"/>
      <c r="AO111" s="728"/>
      <c r="AP111" s="728"/>
      <c r="AQ111" s="728"/>
      <c r="AR111" s="728"/>
      <c r="AS111" s="728"/>
      <c r="AT111" s="728"/>
      <c r="AU111" s="732"/>
    </row>
    <row r="112" spans="1:47" ht="13.2" customHeight="1">
      <c r="A112" s="52" t="str">
        <f t="shared" si="0"/>
        <v xml:space="preserve">p) Provisional </v>
      </c>
      <c r="B112" s="726" t="s">
        <v>397</v>
      </c>
      <c r="C112" s="727"/>
      <c r="D112" s="727"/>
      <c r="E112" s="727"/>
      <c r="F112" s="36" t="s">
        <v>45</v>
      </c>
      <c r="G112" s="728" t="s">
        <v>395</v>
      </c>
      <c r="H112" s="728"/>
      <c r="I112" s="728"/>
      <c r="J112" s="728"/>
      <c r="K112" s="728"/>
      <c r="L112" s="728"/>
      <c r="M112" s="728"/>
      <c r="N112" s="728"/>
      <c r="O112" s="728"/>
      <c r="P112" s="728"/>
      <c r="Q112" s="728"/>
      <c r="R112" s="728"/>
      <c r="S112" s="728"/>
      <c r="T112" s="728"/>
      <c r="U112" s="728"/>
      <c r="V112" s="728"/>
      <c r="W112" s="728"/>
      <c r="X112" s="728"/>
      <c r="Y112" s="728"/>
      <c r="Z112" s="728"/>
      <c r="AA112" s="728"/>
      <c r="AB112" s="728"/>
      <c r="AC112" s="728"/>
      <c r="AD112" s="728"/>
      <c r="AE112" s="728"/>
      <c r="AF112" s="728"/>
      <c r="AG112" s="728"/>
      <c r="AH112" s="728"/>
      <c r="AI112" s="728"/>
      <c r="AJ112" s="728"/>
      <c r="AK112" s="728"/>
      <c r="AL112" s="728"/>
      <c r="AM112" s="728"/>
      <c r="AN112" s="728"/>
      <c r="AO112" s="728"/>
      <c r="AP112" s="728"/>
      <c r="AQ112" s="728"/>
      <c r="AR112" s="728"/>
      <c r="AS112" s="728"/>
      <c r="AT112" s="728"/>
      <c r="AU112" s="729"/>
    </row>
    <row r="113" spans="1:47" ht="13.2" customHeight="1">
      <c r="A113" s="52" t="str">
        <f t="shared" si="0"/>
        <v>s) Eurostat estimate</v>
      </c>
      <c r="B113" s="726" t="s">
        <v>574</v>
      </c>
      <c r="C113" s="727"/>
      <c r="D113" s="727"/>
      <c r="E113" s="727"/>
      <c r="F113" s="36" t="s">
        <v>46</v>
      </c>
      <c r="G113" s="728" t="s">
        <v>396</v>
      </c>
      <c r="H113" s="728"/>
      <c r="I113" s="728"/>
      <c r="J113" s="728"/>
      <c r="K113" s="728"/>
      <c r="L113" s="728"/>
      <c r="M113" s="728"/>
      <c r="N113" s="728"/>
      <c r="O113" s="728"/>
      <c r="P113" s="728"/>
      <c r="Q113" s="728"/>
      <c r="R113" s="728"/>
      <c r="S113" s="728"/>
      <c r="T113" s="728"/>
      <c r="U113" s="728"/>
      <c r="V113" s="728"/>
      <c r="W113" s="728"/>
      <c r="X113" s="728"/>
      <c r="Y113" s="728"/>
      <c r="Z113" s="728"/>
      <c r="AA113" s="728"/>
      <c r="AB113" s="728"/>
      <c r="AC113" s="728"/>
      <c r="AD113" s="728"/>
      <c r="AE113" s="728"/>
      <c r="AF113" s="728"/>
      <c r="AG113" s="728"/>
      <c r="AH113" s="728"/>
      <c r="AI113" s="728"/>
      <c r="AJ113" s="728"/>
      <c r="AK113" s="728"/>
      <c r="AL113" s="728"/>
      <c r="AM113" s="728"/>
      <c r="AN113" s="728"/>
      <c r="AO113" s="728"/>
      <c r="AP113" s="728"/>
      <c r="AQ113" s="728"/>
      <c r="AR113" s="728"/>
      <c r="AS113" s="728"/>
      <c r="AT113" s="728"/>
      <c r="AU113" s="729"/>
    </row>
    <row r="114" spans="1:47" ht="12.75" customHeight="1">
      <c r="A114" s="52" t="str">
        <f t="shared" si="0"/>
        <v xml:space="preserve">1) </v>
      </c>
      <c r="B114" s="726" t="s">
        <v>547</v>
      </c>
      <c r="C114" s="727"/>
      <c r="D114" s="727"/>
      <c r="E114" s="727"/>
      <c r="F114" s="36" t="s">
        <v>313</v>
      </c>
      <c r="G114" s="737"/>
      <c r="H114" s="737"/>
      <c r="I114" s="737"/>
      <c r="J114" s="737"/>
      <c r="K114" s="737"/>
      <c r="L114" s="737"/>
      <c r="M114" s="737"/>
      <c r="N114" s="737"/>
      <c r="O114" s="737"/>
      <c r="P114" s="737"/>
      <c r="Q114" s="737"/>
      <c r="R114" s="737"/>
      <c r="S114" s="737"/>
      <c r="T114" s="737"/>
      <c r="U114" s="737"/>
      <c r="V114" s="737"/>
      <c r="W114" s="737"/>
      <c r="X114" s="737"/>
      <c r="Y114" s="737"/>
      <c r="Z114" s="737"/>
      <c r="AA114" s="737"/>
      <c r="AB114" s="737"/>
      <c r="AC114" s="737"/>
      <c r="AD114" s="737"/>
      <c r="AE114" s="737"/>
      <c r="AF114" s="737"/>
      <c r="AG114" s="737"/>
      <c r="AH114" s="737"/>
      <c r="AI114" s="737"/>
      <c r="AJ114" s="737"/>
      <c r="AK114" s="737"/>
      <c r="AL114" s="737"/>
      <c r="AM114" s="737"/>
      <c r="AN114" s="737"/>
      <c r="AO114" s="737"/>
      <c r="AP114" s="737"/>
      <c r="AQ114" s="737"/>
      <c r="AR114" s="737"/>
      <c r="AS114" s="737"/>
      <c r="AT114" s="737"/>
      <c r="AU114" s="738"/>
    </row>
    <row r="115" spans="1:47" ht="13.2" customHeight="1">
      <c r="A115" s="52" t="str">
        <f t="shared" si="0"/>
        <v xml:space="preserve">2) </v>
      </c>
      <c r="B115" s="726" t="s">
        <v>546</v>
      </c>
      <c r="C115" s="727"/>
      <c r="D115" s="727"/>
      <c r="E115" s="727"/>
      <c r="F115" s="36" t="s">
        <v>314</v>
      </c>
      <c r="G115" s="737"/>
      <c r="H115" s="737"/>
      <c r="I115" s="737"/>
      <c r="J115" s="737"/>
      <c r="K115" s="737"/>
      <c r="L115" s="737"/>
      <c r="M115" s="737"/>
      <c r="N115" s="737"/>
      <c r="O115" s="737"/>
      <c r="P115" s="737"/>
      <c r="Q115" s="737"/>
      <c r="R115" s="737"/>
      <c r="S115" s="737"/>
      <c r="T115" s="737"/>
      <c r="U115" s="737"/>
      <c r="V115" s="737"/>
      <c r="W115" s="737"/>
      <c r="X115" s="737"/>
      <c r="Y115" s="737"/>
      <c r="Z115" s="737"/>
      <c r="AA115" s="737"/>
      <c r="AB115" s="737"/>
      <c r="AC115" s="737"/>
      <c r="AD115" s="737"/>
      <c r="AE115" s="737"/>
      <c r="AF115" s="737"/>
      <c r="AG115" s="737"/>
      <c r="AH115" s="737"/>
      <c r="AI115" s="737"/>
      <c r="AJ115" s="737"/>
      <c r="AK115" s="737"/>
      <c r="AL115" s="737"/>
      <c r="AM115" s="737"/>
      <c r="AN115" s="737"/>
      <c r="AO115" s="737"/>
      <c r="AP115" s="737"/>
      <c r="AQ115" s="737"/>
      <c r="AR115" s="737"/>
      <c r="AS115" s="737"/>
      <c r="AT115" s="737"/>
      <c r="AU115" s="738"/>
    </row>
    <row r="116" spans="1:47">
      <c r="A116" s="52" t="str">
        <f t="shared" si="0"/>
        <v xml:space="preserve">3) </v>
      </c>
      <c r="B116" s="743" t="s">
        <v>398</v>
      </c>
      <c r="C116" s="744"/>
      <c r="D116" s="744"/>
      <c r="E116" s="744"/>
      <c r="F116" s="36" t="s">
        <v>315</v>
      </c>
      <c r="G116" s="737"/>
      <c r="H116" s="737"/>
      <c r="I116" s="737"/>
      <c r="J116" s="737"/>
      <c r="K116" s="737"/>
      <c r="L116" s="737"/>
      <c r="M116" s="737"/>
      <c r="N116" s="737"/>
      <c r="O116" s="737"/>
      <c r="P116" s="737"/>
      <c r="Q116" s="737"/>
      <c r="R116" s="737"/>
      <c r="S116" s="737"/>
      <c r="T116" s="737"/>
      <c r="U116" s="737"/>
      <c r="V116" s="737"/>
      <c r="W116" s="737"/>
      <c r="X116" s="737"/>
      <c r="Y116" s="737"/>
      <c r="Z116" s="737"/>
      <c r="AA116" s="737"/>
      <c r="AB116" s="737"/>
      <c r="AC116" s="737"/>
      <c r="AD116" s="737"/>
      <c r="AE116" s="737"/>
      <c r="AF116" s="737"/>
      <c r="AG116" s="737"/>
      <c r="AH116" s="737"/>
      <c r="AI116" s="737"/>
      <c r="AJ116" s="737"/>
      <c r="AK116" s="737"/>
      <c r="AL116" s="737"/>
      <c r="AM116" s="737"/>
      <c r="AN116" s="737"/>
      <c r="AO116" s="737"/>
      <c r="AP116" s="737"/>
      <c r="AQ116" s="737"/>
      <c r="AR116" s="737"/>
      <c r="AS116" s="737"/>
      <c r="AT116" s="737"/>
      <c r="AU116" s="738"/>
    </row>
    <row r="117" spans="1:47">
      <c r="A117" s="52" t="str">
        <f t="shared" si="0"/>
        <v xml:space="preserve">4) </v>
      </c>
      <c r="B117" s="739" t="s">
        <v>314</v>
      </c>
      <c r="C117" s="740"/>
      <c r="D117" s="740"/>
      <c r="E117" s="740"/>
      <c r="F117" s="36" t="s">
        <v>316</v>
      </c>
      <c r="G117" s="737"/>
      <c r="H117" s="737"/>
      <c r="I117" s="737"/>
      <c r="J117" s="737"/>
      <c r="K117" s="737"/>
      <c r="L117" s="737"/>
      <c r="M117" s="737"/>
      <c r="N117" s="737"/>
      <c r="O117" s="737"/>
      <c r="P117" s="737"/>
      <c r="Q117" s="737"/>
      <c r="R117" s="737"/>
      <c r="S117" s="737"/>
      <c r="T117" s="737"/>
      <c r="U117" s="737"/>
      <c r="V117" s="737"/>
      <c r="W117" s="737"/>
      <c r="X117" s="737"/>
      <c r="Y117" s="737"/>
      <c r="Z117" s="737"/>
      <c r="AA117" s="737"/>
      <c r="AB117" s="737"/>
      <c r="AC117" s="737"/>
      <c r="AD117" s="737"/>
      <c r="AE117" s="737"/>
      <c r="AF117" s="737"/>
      <c r="AG117" s="737"/>
      <c r="AH117" s="737"/>
      <c r="AI117" s="737"/>
      <c r="AJ117" s="737"/>
      <c r="AK117" s="737"/>
      <c r="AL117" s="737"/>
      <c r="AM117" s="737"/>
      <c r="AN117" s="737"/>
      <c r="AO117" s="737"/>
      <c r="AP117" s="737"/>
      <c r="AQ117" s="737"/>
      <c r="AR117" s="737"/>
      <c r="AS117" s="737"/>
      <c r="AT117" s="737"/>
      <c r="AU117" s="738"/>
    </row>
    <row r="118" spans="1:47">
      <c r="A118" s="52" t="str">
        <f t="shared" si="0"/>
        <v xml:space="preserve">5) </v>
      </c>
      <c r="B118" s="739" t="s">
        <v>315</v>
      </c>
      <c r="C118" s="740"/>
      <c r="D118" s="740"/>
      <c r="E118" s="740"/>
      <c r="F118" s="36" t="s">
        <v>317</v>
      </c>
      <c r="G118" s="737"/>
      <c r="H118" s="737"/>
      <c r="I118" s="737"/>
      <c r="J118" s="737"/>
      <c r="K118" s="737"/>
      <c r="L118" s="737"/>
      <c r="M118" s="737"/>
      <c r="N118" s="737"/>
      <c r="O118" s="737"/>
      <c r="P118" s="737"/>
      <c r="Q118" s="737"/>
      <c r="R118" s="737"/>
      <c r="S118" s="737"/>
      <c r="T118" s="737"/>
      <c r="U118" s="737"/>
      <c r="V118" s="737"/>
      <c r="W118" s="737"/>
      <c r="X118" s="737"/>
      <c r="Y118" s="737"/>
      <c r="Z118" s="737"/>
      <c r="AA118" s="737"/>
      <c r="AB118" s="737"/>
      <c r="AC118" s="737"/>
      <c r="AD118" s="737"/>
      <c r="AE118" s="737"/>
      <c r="AF118" s="737"/>
      <c r="AG118" s="737"/>
      <c r="AH118" s="737"/>
      <c r="AI118" s="737"/>
      <c r="AJ118" s="737"/>
      <c r="AK118" s="737"/>
      <c r="AL118" s="737"/>
      <c r="AM118" s="737"/>
      <c r="AN118" s="737"/>
      <c r="AO118" s="737"/>
      <c r="AP118" s="737"/>
      <c r="AQ118" s="737"/>
      <c r="AR118" s="737"/>
      <c r="AS118" s="737"/>
      <c r="AT118" s="737"/>
      <c r="AU118" s="738"/>
    </row>
    <row r="119" spans="1:47">
      <c r="A119" s="52" t="str">
        <f t="shared" si="0"/>
        <v xml:space="preserve">6) </v>
      </c>
      <c r="B119" s="741" t="s">
        <v>114</v>
      </c>
      <c r="C119" s="742"/>
      <c r="D119" s="742"/>
      <c r="E119" s="742"/>
      <c r="F119" s="36" t="s">
        <v>318</v>
      </c>
      <c r="G119" s="737"/>
      <c r="H119" s="737"/>
      <c r="I119" s="737"/>
      <c r="J119" s="737"/>
      <c r="K119" s="737"/>
      <c r="L119" s="737"/>
      <c r="M119" s="737"/>
      <c r="N119" s="737"/>
      <c r="O119" s="737"/>
      <c r="P119" s="737"/>
      <c r="Q119" s="737"/>
      <c r="R119" s="737"/>
      <c r="S119" s="737"/>
      <c r="T119" s="737"/>
      <c r="U119" s="737"/>
      <c r="V119" s="737"/>
      <c r="W119" s="737"/>
      <c r="X119" s="737"/>
      <c r="Y119" s="737"/>
      <c r="Z119" s="737"/>
      <c r="AA119" s="737"/>
      <c r="AB119" s="737"/>
      <c r="AC119" s="737"/>
      <c r="AD119" s="737"/>
      <c r="AE119" s="737"/>
      <c r="AF119" s="737"/>
      <c r="AG119" s="737"/>
      <c r="AH119" s="737"/>
      <c r="AI119" s="737"/>
      <c r="AJ119" s="737"/>
      <c r="AK119" s="737"/>
      <c r="AL119" s="737"/>
      <c r="AM119" s="737"/>
      <c r="AN119" s="737"/>
      <c r="AO119" s="737"/>
      <c r="AP119" s="737"/>
      <c r="AQ119" s="737"/>
      <c r="AR119" s="737"/>
      <c r="AS119" s="737"/>
      <c r="AT119" s="737"/>
      <c r="AU119" s="738"/>
    </row>
    <row r="120" spans="1:47">
      <c r="A120" s="52" t="str">
        <f t="shared" si="0"/>
        <v xml:space="preserve">7) </v>
      </c>
      <c r="B120" s="674" t="s">
        <v>399</v>
      </c>
      <c r="C120" s="675"/>
      <c r="D120" s="675"/>
      <c r="E120" s="675"/>
      <c r="F120" s="36" t="s">
        <v>319</v>
      </c>
      <c r="G120" s="737"/>
      <c r="H120" s="737"/>
      <c r="I120" s="737"/>
      <c r="J120" s="737"/>
      <c r="K120" s="737"/>
      <c r="L120" s="737"/>
      <c r="M120" s="737"/>
      <c r="N120" s="737"/>
      <c r="O120" s="737"/>
      <c r="P120" s="737"/>
      <c r="Q120" s="737"/>
      <c r="R120" s="737"/>
      <c r="S120" s="737"/>
      <c r="T120" s="737"/>
      <c r="U120" s="737"/>
      <c r="V120" s="737"/>
      <c r="W120" s="737"/>
      <c r="X120" s="737"/>
      <c r="Y120" s="737"/>
      <c r="Z120" s="737"/>
      <c r="AA120" s="737"/>
      <c r="AB120" s="737"/>
      <c r="AC120" s="737"/>
      <c r="AD120" s="737"/>
      <c r="AE120" s="737"/>
      <c r="AF120" s="737"/>
      <c r="AG120" s="737"/>
      <c r="AH120" s="737"/>
      <c r="AI120" s="737"/>
      <c r="AJ120" s="737"/>
      <c r="AK120" s="737"/>
      <c r="AL120" s="737"/>
      <c r="AM120" s="737"/>
      <c r="AN120" s="737"/>
      <c r="AO120" s="737"/>
      <c r="AP120" s="737"/>
      <c r="AQ120" s="737"/>
      <c r="AR120" s="737"/>
      <c r="AS120" s="737"/>
      <c r="AT120" s="737"/>
      <c r="AU120" s="738"/>
    </row>
    <row r="121" spans="1:47">
      <c r="A121" s="52" t="str">
        <f t="shared" si="0"/>
        <v xml:space="preserve">8) </v>
      </c>
      <c r="B121" s="741" t="s">
        <v>540</v>
      </c>
      <c r="C121" s="745"/>
      <c r="D121" s="745"/>
      <c r="E121" s="745"/>
      <c r="F121" s="36" t="s">
        <v>320</v>
      </c>
      <c r="G121" s="737"/>
      <c r="H121" s="737"/>
      <c r="I121" s="737"/>
      <c r="J121" s="737"/>
      <c r="K121" s="737"/>
      <c r="L121" s="737"/>
      <c r="M121" s="737"/>
      <c r="N121" s="737"/>
      <c r="O121" s="737"/>
      <c r="P121" s="737"/>
      <c r="Q121" s="737"/>
      <c r="R121" s="737"/>
      <c r="S121" s="737"/>
      <c r="T121" s="737"/>
      <c r="U121" s="737"/>
      <c r="V121" s="737"/>
      <c r="W121" s="737"/>
      <c r="X121" s="737"/>
      <c r="Y121" s="737"/>
      <c r="Z121" s="737"/>
      <c r="AA121" s="737"/>
      <c r="AB121" s="737"/>
      <c r="AC121" s="737"/>
      <c r="AD121" s="737"/>
      <c r="AE121" s="737"/>
      <c r="AF121" s="737"/>
      <c r="AG121" s="737"/>
      <c r="AH121" s="737"/>
      <c r="AI121" s="737"/>
      <c r="AJ121" s="737"/>
      <c r="AK121" s="737"/>
      <c r="AL121" s="737"/>
      <c r="AM121" s="737"/>
      <c r="AN121" s="737"/>
      <c r="AO121" s="737"/>
      <c r="AP121" s="737"/>
      <c r="AQ121" s="737"/>
      <c r="AR121" s="737"/>
      <c r="AS121" s="737"/>
      <c r="AT121" s="737"/>
      <c r="AU121" s="738"/>
    </row>
    <row r="122" spans="1:47">
      <c r="A122" s="52" t="str">
        <f t="shared" si="0"/>
        <v xml:space="preserve">9) </v>
      </c>
      <c r="B122" s="741" t="s">
        <v>541</v>
      </c>
      <c r="C122" s="745"/>
      <c r="D122" s="745"/>
      <c r="E122" s="745"/>
      <c r="F122" s="36" t="s">
        <v>321</v>
      </c>
      <c r="G122" s="737"/>
      <c r="H122" s="737"/>
      <c r="I122" s="737"/>
      <c r="J122" s="737"/>
      <c r="K122" s="737"/>
      <c r="L122" s="737"/>
      <c r="M122" s="737"/>
      <c r="N122" s="737"/>
      <c r="O122" s="737"/>
      <c r="P122" s="737"/>
      <c r="Q122" s="737"/>
      <c r="R122" s="737"/>
      <c r="S122" s="737"/>
      <c r="T122" s="737"/>
      <c r="U122" s="737"/>
      <c r="V122" s="737"/>
      <c r="W122" s="737"/>
      <c r="X122" s="737"/>
      <c r="Y122" s="737"/>
      <c r="Z122" s="737"/>
      <c r="AA122" s="737"/>
      <c r="AB122" s="737"/>
      <c r="AC122" s="737"/>
      <c r="AD122" s="737"/>
      <c r="AE122" s="737"/>
      <c r="AF122" s="737"/>
      <c r="AG122" s="737"/>
      <c r="AH122" s="737"/>
      <c r="AI122" s="737"/>
      <c r="AJ122" s="737"/>
      <c r="AK122" s="737"/>
      <c r="AL122" s="737"/>
      <c r="AM122" s="737"/>
      <c r="AN122" s="737"/>
      <c r="AO122" s="737"/>
      <c r="AP122" s="737"/>
      <c r="AQ122" s="737"/>
      <c r="AR122" s="737"/>
      <c r="AS122" s="737"/>
      <c r="AT122" s="737"/>
      <c r="AU122" s="738"/>
    </row>
    <row r="123" spans="1:47">
      <c r="A123" s="52" t="str">
        <f t="shared" si="0"/>
        <v xml:space="preserve">10) </v>
      </c>
      <c r="B123" s="674" t="s">
        <v>542</v>
      </c>
      <c r="C123" s="675"/>
      <c r="D123" s="675"/>
      <c r="E123" s="675"/>
      <c r="F123" s="36" t="s">
        <v>322</v>
      </c>
      <c r="G123" s="737"/>
      <c r="H123" s="737"/>
      <c r="I123" s="737"/>
      <c r="J123" s="737"/>
      <c r="K123" s="737"/>
      <c r="L123" s="737"/>
      <c r="M123" s="737"/>
      <c r="N123" s="737"/>
      <c r="O123" s="737"/>
      <c r="P123" s="737"/>
      <c r="Q123" s="737"/>
      <c r="R123" s="737"/>
      <c r="S123" s="737"/>
      <c r="T123" s="737"/>
      <c r="U123" s="737"/>
      <c r="V123" s="737"/>
      <c r="W123" s="737"/>
      <c r="X123" s="737"/>
      <c r="Y123" s="737"/>
      <c r="Z123" s="737"/>
      <c r="AA123" s="737"/>
      <c r="AB123" s="737"/>
      <c r="AC123" s="737"/>
      <c r="AD123" s="737"/>
      <c r="AE123" s="737"/>
      <c r="AF123" s="737"/>
      <c r="AG123" s="737"/>
      <c r="AH123" s="737"/>
      <c r="AI123" s="737"/>
      <c r="AJ123" s="737"/>
      <c r="AK123" s="737"/>
      <c r="AL123" s="737"/>
      <c r="AM123" s="737"/>
      <c r="AN123" s="737"/>
      <c r="AO123" s="737"/>
      <c r="AP123" s="737"/>
      <c r="AQ123" s="737"/>
      <c r="AR123" s="737"/>
      <c r="AS123" s="737"/>
      <c r="AT123" s="737"/>
      <c r="AU123" s="738"/>
    </row>
    <row r="124" spans="1:47">
      <c r="A124" s="52" t="str">
        <f t="shared" si="0"/>
        <v xml:space="preserve">11) </v>
      </c>
      <c r="B124" s="741" t="s">
        <v>543</v>
      </c>
      <c r="C124" s="745"/>
      <c r="D124" s="745"/>
      <c r="E124" s="745"/>
      <c r="F124" s="36" t="s">
        <v>323</v>
      </c>
      <c r="G124" s="737"/>
      <c r="H124" s="737"/>
      <c r="I124" s="737"/>
      <c r="J124" s="737"/>
      <c r="K124" s="737"/>
      <c r="L124" s="737"/>
      <c r="M124" s="737"/>
      <c r="N124" s="737"/>
      <c r="O124" s="737"/>
      <c r="P124" s="737"/>
      <c r="Q124" s="737"/>
      <c r="R124" s="737"/>
      <c r="S124" s="737"/>
      <c r="T124" s="737"/>
      <c r="U124" s="737"/>
      <c r="V124" s="737"/>
      <c r="W124" s="737"/>
      <c r="X124" s="737"/>
      <c r="Y124" s="737"/>
      <c r="Z124" s="737"/>
      <c r="AA124" s="737"/>
      <c r="AB124" s="737"/>
      <c r="AC124" s="737"/>
      <c r="AD124" s="737"/>
      <c r="AE124" s="737"/>
      <c r="AF124" s="737"/>
      <c r="AG124" s="737"/>
      <c r="AH124" s="737"/>
      <c r="AI124" s="737"/>
      <c r="AJ124" s="737"/>
      <c r="AK124" s="737"/>
      <c r="AL124" s="737"/>
      <c r="AM124" s="737"/>
      <c r="AN124" s="737"/>
      <c r="AO124" s="737"/>
      <c r="AP124" s="737"/>
      <c r="AQ124" s="737"/>
      <c r="AR124" s="737"/>
      <c r="AS124" s="737"/>
      <c r="AT124" s="737"/>
      <c r="AU124" s="738"/>
    </row>
    <row r="125" spans="1:47">
      <c r="A125" s="52" t="str">
        <f t="shared" si="0"/>
        <v xml:space="preserve">12) </v>
      </c>
      <c r="B125" s="142" t="s">
        <v>535</v>
      </c>
      <c r="C125" s="143"/>
      <c r="D125" s="143"/>
      <c r="E125" s="143"/>
      <c r="F125" s="36" t="s">
        <v>324</v>
      </c>
      <c r="G125" s="737"/>
      <c r="H125" s="737"/>
      <c r="I125" s="737"/>
      <c r="J125" s="737"/>
      <c r="K125" s="737"/>
      <c r="L125" s="737"/>
      <c r="M125" s="737"/>
      <c r="N125" s="737"/>
      <c r="O125" s="737"/>
      <c r="P125" s="737"/>
      <c r="Q125" s="737"/>
      <c r="R125" s="737"/>
      <c r="S125" s="737"/>
      <c r="T125" s="737"/>
      <c r="U125" s="737"/>
      <c r="V125" s="737"/>
      <c r="W125" s="737"/>
      <c r="X125" s="737"/>
      <c r="Y125" s="737"/>
      <c r="Z125" s="737"/>
      <c r="AA125" s="737"/>
      <c r="AB125" s="737"/>
      <c r="AC125" s="737"/>
      <c r="AD125" s="737"/>
      <c r="AE125" s="737"/>
      <c r="AF125" s="737"/>
      <c r="AG125" s="737"/>
      <c r="AH125" s="737"/>
      <c r="AI125" s="737"/>
      <c r="AJ125" s="737"/>
      <c r="AK125" s="737"/>
      <c r="AL125" s="737"/>
      <c r="AM125" s="737"/>
      <c r="AN125" s="737"/>
      <c r="AO125" s="737"/>
      <c r="AP125" s="737"/>
      <c r="AQ125" s="737"/>
      <c r="AR125" s="737"/>
      <c r="AS125" s="737"/>
      <c r="AT125" s="737"/>
      <c r="AU125" s="738"/>
    </row>
    <row r="126" spans="1:47">
      <c r="A126" s="52" t="str">
        <f t="shared" si="0"/>
        <v xml:space="preserve">13) </v>
      </c>
      <c r="B126" s="144" t="s">
        <v>536</v>
      </c>
      <c r="C126" s="145"/>
      <c r="D126" s="145"/>
      <c r="E126" s="145"/>
      <c r="F126" s="36" t="s">
        <v>325</v>
      </c>
      <c r="G126" s="737"/>
      <c r="H126" s="737"/>
      <c r="I126" s="737"/>
      <c r="J126" s="737"/>
      <c r="K126" s="737"/>
      <c r="L126" s="737"/>
      <c r="M126" s="737"/>
      <c r="N126" s="737"/>
      <c r="O126" s="737"/>
      <c r="P126" s="737"/>
      <c r="Q126" s="737"/>
      <c r="R126" s="737"/>
      <c r="S126" s="737"/>
      <c r="T126" s="737"/>
      <c r="U126" s="737"/>
      <c r="V126" s="737"/>
      <c r="W126" s="737"/>
      <c r="X126" s="737"/>
      <c r="Y126" s="737"/>
      <c r="Z126" s="737"/>
      <c r="AA126" s="737"/>
      <c r="AB126" s="737"/>
      <c r="AC126" s="737"/>
      <c r="AD126" s="737"/>
      <c r="AE126" s="737"/>
      <c r="AF126" s="737"/>
      <c r="AG126" s="737"/>
      <c r="AH126" s="737"/>
      <c r="AI126" s="737"/>
      <c r="AJ126" s="737"/>
      <c r="AK126" s="737"/>
      <c r="AL126" s="737"/>
      <c r="AM126" s="737"/>
      <c r="AN126" s="737"/>
      <c r="AO126" s="737"/>
      <c r="AP126" s="737"/>
      <c r="AQ126" s="737"/>
      <c r="AR126" s="737"/>
      <c r="AS126" s="737"/>
      <c r="AT126" s="737"/>
      <c r="AU126" s="738"/>
    </row>
    <row r="127" spans="1:47">
      <c r="A127" s="52" t="str">
        <f t="shared" si="0"/>
        <v xml:space="preserve">14) </v>
      </c>
      <c r="B127" s="175" t="s">
        <v>537</v>
      </c>
      <c r="C127" s="176"/>
      <c r="D127" s="176"/>
      <c r="E127" s="176"/>
      <c r="F127" s="36" t="s">
        <v>326</v>
      </c>
      <c r="G127" s="737"/>
      <c r="H127" s="737"/>
      <c r="I127" s="737"/>
      <c r="J127" s="737"/>
      <c r="K127" s="737"/>
      <c r="L127" s="737"/>
      <c r="M127" s="737"/>
      <c r="N127" s="737"/>
      <c r="O127" s="737"/>
      <c r="P127" s="737"/>
      <c r="Q127" s="737"/>
      <c r="R127" s="737"/>
      <c r="S127" s="737"/>
      <c r="T127" s="737"/>
      <c r="U127" s="737"/>
      <c r="V127" s="737"/>
      <c r="W127" s="737"/>
      <c r="X127" s="737"/>
      <c r="Y127" s="737"/>
      <c r="Z127" s="737"/>
      <c r="AA127" s="737"/>
      <c r="AB127" s="737"/>
      <c r="AC127" s="737"/>
      <c r="AD127" s="737"/>
      <c r="AE127" s="737"/>
      <c r="AF127" s="737"/>
      <c r="AG127" s="737"/>
      <c r="AH127" s="737"/>
      <c r="AI127" s="737"/>
      <c r="AJ127" s="737"/>
      <c r="AK127" s="737"/>
      <c r="AL127" s="737"/>
      <c r="AM127" s="737"/>
      <c r="AN127" s="737"/>
      <c r="AO127" s="737"/>
      <c r="AP127" s="737"/>
      <c r="AQ127" s="737"/>
      <c r="AR127" s="737"/>
      <c r="AS127" s="737"/>
      <c r="AT127" s="737"/>
      <c r="AU127" s="738"/>
    </row>
    <row r="128" spans="1:47" ht="13.8" thickBot="1">
      <c r="A128" s="52" t="str">
        <f t="shared" si="0"/>
        <v xml:space="preserve">15) </v>
      </c>
      <c r="B128" s="178"/>
      <c r="C128" s="179"/>
      <c r="D128" s="179"/>
      <c r="E128" s="179"/>
      <c r="F128" s="36" t="s">
        <v>327</v>
      </c>
      <c r="G128" s="737"/>
      <c r="H128" s="737"/>
      <c r="I128" s="737"/>
      <c r="J128" s="737"/>
      <c r="K128" s="737"/>
      <c r="L128" s="737"/>
      <c r="M128" s="737"/>
      <c r="N128" s="737"/>
      <c r="O128" s="737"/>
      <c r="P128" s="737"/>
      <c r="Q128" s="737"/>
      <c r="R128" s="737"/>
      <c r="S128" s="737"/>
      <c r="T128" s="737"/>
      <c r="U128" s="737"/>
      <c r="V128" s="737"/>
      <c r="W128" s="737"/>
      <c r="X128" s="737"/>
      <c r="Y128" s="737"/>
      <c r="Z128" s="737"/>
      <c r="AA128" s="737"/>
      <c r="AB128" s="737"/>
      <c r="AC128" s="737"/>
      <c r="AD128" s="737"/>
      <c r="AE128" s="737"/>
      <c r="AF128" s="737"/>
      <c r="AG128" s="737"/>
      <c r="AH128" s="737"/>
      <c r="AI128" s="737"/>
      <c r="AJ128" s="737"/>
      <c r="AK128" s="737"/>
      <c r="AL128" s="737"/>
      <c r="AM128" s="737"/>
      <c r="AN128" s="737"/>
      <c r="AO128" s="737"/>
      <c r="AP128" s="737"/>
      <c r="AQ128" s="737"/>
      <c r="AR128" s="737"/>
      <c r="AS128" s="737"/>
      <c r="AT128" s="737"/>
      <c r="AU128" s="738"/>
    </row>
    <row r="129" spans="1:47">
      <c r="A129" s="52" t="str">
        <f t="shared" si="0"/>
        <v xml:space="preserve">16) </v>
      </c>
      <c r="B129" s="140" t="s">
        <v>112</v>
      </c>
      <c r="C129" s="141"/>
      <c r="D129" s="141"/>
      <c r="E129" s="141"/>
      <c r="F129" s="36" t="s">
        <v>328</v>
      </c>
      <c r="G129" s="737"/>
      <c r="H129" s="737"/>
      <c r="I129" s="737"/>
      <c r="J129" s="737"/>
      <c r="K129" s="737"/>
      <c r="L129" s="737"/>
      <c r="M129" s="737"/>
      <c r="N129" s="737"/>
      <c r="O129" s="737"/>
      <c r="P129" s="737"/>
      <c r="Q129" s="737"/>
      <c r="R129" s="737"/>
      <c r="S129" s="737"/>
      <c r="T129" s="737"/>
      <c r="U129" s="737"/>
      <c r="V129" s="737"/>
      <c r="W129" s="737"/>
      <c r="X129" s="737"/>
      <c r="Y129" s="737"/>
      <c r="Z129" s="737"/>
      <c r="AA129" s="737"/>
      <c r="AB129" s="737"/>
      <c r="AC129" s="737"/>
      <c r="AD129" s="737"/>
      <c r="AE129" s="737"/>
      <c r="AF129" s="737"/>
      <c r="AG129" s="737"/>
      <c r="AH129" s="737"/>
      <c r="AI129" s="737"/>
      <c r="AJ129" s="737"/>
      <c r="AK129" s="737"/>
      <c r="AL129" s="737"/>
      <c r="AM129" s="737"/>
      <c r="AN129" s="737"/>
      <c r="AO129" s="737"/>
      <c r="AP129" s="737"/>
      <c r="AQ129" s="737"/>
      <c r="AR129" s="737"/>
      <c r="AS129" s="737"/>
      <c r="AT129" s="737"/>
      <c r="AU129" s="738"/>
    </row>
    <row r="130" spans="1:47">
      <c r="A130" s="52" t="str">
        <f t="shared" si="0"/>
        <v xml:space="preserve">17) </v>
      </c>
      <c r="B130" s="142" t="s">
        <v>579</v>
      </c>
      <c r="C130" s="143"/>
      <c r="D130" s="143"/>
      <c r="E130" s="143"/>
      <c r="F130" s="36" t="s">
        <v>329</v>
      </c>
      <c r="G130" s="737"/>
      <c r="H130" s="737"/>
      <c r="I130" s="737"/>
      <c r="J130" s="737"/>
      <c r="K130" s="737"/>
      <c r="L130" s="737"/>
      <c r="M130" s="737"/>
      <c r="N130" s="737"/>
      <c r="O130" s="737"/>
      <c r="P130" s="737"/>
      <c r="Q130" s="737"/>
      <c r="R130" s="737"/>
      <c r="S130" s="737"/>
      <c r="T130" s="737"/>
      <c r="U130" s="737"/>
      <c r="V130" s="737"/>
      <c r="W130" s="737"/>
      <c r="X130" s="737"/>
      <c r="Y130" s="737"/>
      <c r="Z130" s="737"/>
      <c r="AA130" s="737"/>
      <c r="AB130" s="737"/>
      <c r="AC130" s="737"/>
      <c r="AD130" s="737"/>
      <c r="AE130" s="737"/>
      <c r="AF130" s="737"/>
      <c r="AG130" s="737"/>
      <c r="AH130" s="737"/>
      <c r="AI130" s="737"/>
      <c r="AJ130" s="737"/>
      <c r="AK130" s="737"/>
      <c r="AL130" s="737"/>
      <c r="AM130" s="737"/>
      <c r="AN130" s="737"/>
      <c r="AO130" s="737"/>
      <c r="AP130" s="737"/>
      <c r="AQ130" s="737"/>
      <c r="AR130" s="737"/>
      <c r="AS130" s="737"/>
      <c r="AT130" s="737"/>
      <c r="AU130" s="738"/>
    </row>
    <row r="131" spans="1:47">
      <c r="A131" s="52" t="str">
        <f t="shared" si="0"/>
        <v xml:space="preserve">18) </v>
      </c>
      <c r="B131" s="144" t="s">
        <v>575</v>
      </c>
      <c r="C131" s="145"/>
      <c r="D131" s="145"/>
      <c r="E131" s="145"/>
      <c r="F131" s="36" t="s">
        <v>330</v>
      </c>
      <c r="G131" s="737"/>
      <c r="H131" s="737"/>
      <c r="I131" s="737"/>
      <c r="J131" s="737"/>
      <c r="K131" s="737"/>
      <c r="L131" s="737"/>
      <c r="M131" s="737"/>
      <c r="N131" s="737"/>
      <c r="O131" s="737"/>
      <c r="P131" s="737"/>
      <c r="Q131" s="737"/>
      <c r="R131" s="737"/>
      <c r="S131" s="737"/>
      <c r="T131" s="737"/>
      <c r="U131" s="737"/>
      <c r="V131" s="737"/>
      <c r="W131" s="737"/>
      <c r="X131" s="737"/>
      <c r="Y131" s="737"/>
      <c r="Z131" s="737"/>
      <c r="AA131" s="737"/>
      <c r="AB131" s="737"/>
      <c r="AC131" s="737"/>
      <c r="AD131" s="737"/>
      <c r="AE131" s="737"/>
      <c r="AF131" s="737"/>
      <c r="AG131" s="737"/>
      <c r="AH131" s="737"/>
      <c r="AI131" s="737"/>
      <c r="AJ131" s="737"/>
      <c r="AK131" s="737"/>
      <c r="AL131" s="737"/>
      <c r="AM131" s="737"/>
      <c r="AN131" s="737"/>
      <c r="AO131" s="737"/>
      <c r="AP131" s="737"/>
      <c r="AQ131" s="737"/>
      <c r="AR131" s="737"/>
      <c r="AS131" s="737"/>
      <c r="AT131" s="737"/>
      <c r="AU131" s="738"/>
    </row>
    <row r="132" spans="1:47">
      <c r="A132" s="52" t="str">
        <f t="shared" si="0"/>
        <v xml:space="preserve">19) </v>
      </c>
      <c r="B132" s="144" t="s">
        <v>577</v>
      </c>
      <c r="C132" s="145"/>
      <c r="D132" s="145"/>
      <c r="E132" s="145"/>
      <c r="F132" s="36" t="s">
        <v>331</v>
      </c>
      <c r="G132" s="737"/>
      <c r="H132" s="737"/>
      <c r="I132" s="737"/>
      <c r="J132" s="737"/>
      <c r="K132" s="737"/>
      <c r="L132" s="737"/>
      <c r="M132" s="737"/>
      <c r="N132" s="737"/>
      <c r="O132" s="737"/>
      <c r="P132" s="737"/>
      <c r="Q132" s="737"/>
      <c r="R132" s="737"/>
      <c r="S132" s="737"/>
      <c r="T132" s="737"/>
      <c r="U132" s="737"/>
      <c r="V132" s="737"/>
      <c r="W132" s="737"/>
      <c r="X132" s="737"/>
      <c r="Y132" s="737"/>
      <c r="Z132" s="737"/>
      <c r="AA132" s="737"/>
      <c r="AB132" s="737"/>
      <c r="AC132" s="737"/>
      <c r="AD132" s="737"/>
      <c r="AE132" s="737"/>
      <c r="AF132" s="737"/>
      <c r="AG132" s="737"/>
      <c r="AH132" s="737"/>
      <c r="AI132" s="737"/>
      <c r="AJ132" s="737"/>
      <c r="AK132" s="737"/>
      <c r="AL132" s="737"/>
      <c r="AM132" s="737"/>
      <c r="AN132" s="737"/>
      <c r="AO132" s="737"/>
      <c r="AP132" s="737"/>
      <c r="AQ132" s="737"/>
      <c r="AR132" s="737"/>
      <c r="AS132" s="737"/>
      <c r="AT132" s="737"/>
      <c r="AU132" s="738"/>
    </row>
    <row r="133" spans="1:47">
      <c r="A133" s="52" t="str">
        <f t="shared" si="0"/>
        <v xml:space="preserve">20) </v>
      </c>
      <c r="B133" s="142" t="s">
        <v>400</v>
      </c>
      <c r="C133" s="143"/>
      <c r="D133" s="143"/>
      <c r="E133" s="143"/>
      <c r="F133" s="36" t="s">
        <v>332</v>
      </c>
      <c r="G133" s="737"/>
      <c r="H133" s="737"/>
      <c r="I133" s="737"/>
      <c r="J133" s="737"/>
      <c r="K133" s="737"/>
      <c r="L133" s="737"/>
      <c r="M133" s="737"/>
      <c r="N133" s="737"/>
      <c r="O133" s="737"/>
      <c r="P133" s="737"/>
      <c r="Q133" s="737"/>
      <c r="R133" s="737"/>
      <c r="S133" s="737"/>
      <c r="T133" s="737"/>
      <c r="U133" s="737"/>
      <c r="V133" s="737"/>
      <c r="W133" s="737"/>
      <c r="X133" s="737"/>
      <c r="Y133" s="737"/>
      <c r="Z133" s="737"/>
      <c r="AA133" s="737"/>
      <c r="AB133" s="737"/>
      <c r="AC133" s="737"/>
      <c r="AD133" s="737"/>
      <c r="AE133" s="737"/>
      <c r="AF133" s="737"/>
      <c r="AG133" s="737"/>
      <c r="AH133" s="737"/>
      <c r="AI133" s="737"/>
      <c r="AJ133" s="737"/>
      <c r="AK133" s="737"/>
      <c r="AL133" s="737"/>
      <c r="AM133" s="737"/>
      <c r="AN133" s="737"/>
      <c r="AO133" s="737"/>
      <c r="AP133" s="737"/>
      <c r="AQ133" s="737"/>
      <c r="AR133" s="737"/>
      <c r="AS133" s="737"/>
      <c r="AT133" s="737"/>
      <c r="AU133" s="738"/>
    </row>
    <row r="134" spans="1:47">
      <c r="A134" s="52" t="str">
        <f t="shared" si="0"/>
        <v xml:space="preserve">21) </v>
      </c>
      <c r="B134" s="142" t="s">
        <v>538</v>
      </c>
      <c r="C134" s="143"/>
      <c r="D134" s="143"/>
      <c r="E134" s="143"/>
      <c r="F134" s="36" t="s">
        <v>558</v>
      </c>
      <c r="G134" s="737"/>
      <c r="H134" s="737"/>
      <c r="I134" s="737"/>
      <c r="J134" s="737"/>
      <c r="K134" s="737"/>
      <c r="L134" s="737"/>
      <c r="M134" s="737"/>
      <c r="N134" s="737"/>
      <c r="O134" s="737"/>
      <c r="P134" s="737"/>
      <c r="Q134" s="737"/>
      <c r="R134" s="737"/>
      <c r="S134" s="737"/>
      <c r="T134" s="737"/>
      <c r="U134" s="737"/>
      <c r="V134" s="737"/>
      <c r="W134" s="737"/>
      <c r="X134" s="737"/>
      <c r="Y134" s="737"/>
      <c r="Z134" s="737"/>
      <c r="AA134" s="737"/>
      <c r="AB134" s="737"/>
      <c r="AC134" s="737"/>
      <c r="AD134" s="737"/>
      <c r="AE134" s="737"/>
      <c r="AF134" s="737"/>
      <c r="AG134" s="737"/>
      <c r="AH134" s="737"/>
      <c r="AI134" s="737"/>
      <c r="AJ134" s="737"/>
      <c r="AK134" s="737"/>
      <c r="AL134" s="737"/>
      <c r="AM134" s="737"/>
      <c r="AN134" s="737"/>
      <c r="AO134" s="737"/>
      <c r="AP134" s="737"/>
      <c r="AQ134" s="737"/>
      <c r="AR134" s="737"/>
      <c r="AS134" s="737"/>
      <c r="AT134" s="737"/>
      <c r="AU134" s="738"/>
    </row>
    <row r="135" spans="1:47">
      <c r="B135" s="39" t="s">
        <v>401</v>
      </c>
      <c r="C135" s="71"/>
      <c r="D135" s="71"/>
      <c r="E135" s="71"/>
      <c r="F135" s="36" t="s">
        <v>559</v>
      </c>
      <c r="G135" s="737"/>
      <c r="H135" s="737"/>
      <c r="I135" s="737"/>
      <c r="J135" s="737"/>
      <c r="K135" s="737"/>
      <c r="L135" s="737"/>
      <c r="M135" s="737"/>
      <c r="N135" s="737"/>
      <c r="O135" s="737"/>
      <c r="P135" s="737"/>
      <c r="Q135" s="737"/>
      <c r="R135" s="737"/>
      <c r="S135" s="737"/>
      <c r="T135" s="737"/>
      <c r="U135" s="737"/>
      <c r="V135" s="737"/>
      <c r="W135" s="737"/>
      <c r="X135" s="737"/>
      <c r="Y135" s="737"/>
      <c r="Z135" s="737"/>
      <c r="AA135" s="737"/>
      <c r="AB135" s="737"/>
      <c r="AC135" s="737"/>
      <c r="AD135" s="737"/>
      <c r="AE135" s="737"/>
      <c r="AF135" s="737"/>
      <c r="AG135" s="737"/>
      <c r="AH135" s="737"/>
      <c r="AI135" s="737"/>
      <c r="AJ135" s="737"/>
      <c r="AK135" s="737"/>
      <c r="AL135" s="737"/>
      <c r="AM135" s="737"/>
      <c r="AN135" s="737"/>
      <c r="AO135" s="737"/>
      <c r="AP135" s="737"/>
      <c r="AQ135" s="737"/>
      <c r="AR135" s="737"/>
      <c r="AS135" s="737"/>
      <c r="AT135" s="737"/>
      <c r="AU135" s="738"/>
    </row>
    <row r="136" spans="1:47">
      <c r="A136" s="52" t="str">
        <f t="shared" ref="A136:A146" si="1">F136&amp;" "&amp;G136</f>
        <v xml:space="preserve">23) </v>
      </c>
      <c r="B136" s="70" t="s">
        <v>402</v>
      </c>
      <c r="C136" s="38"/>
      <c r="D136" s="38"/>
      <c r="E136" s="38"/>
      <c r="F136" s="36" t="s">
        <v>560</v>
      </c>
      <c r="G136" s="737"/>
      <c r="H136" s="737"/>
      <c r="I136" s="737"/>
      <c r="J136" s="737"/>
      <c r="K136" s="737"/>
      <c r="L136" s="737"/>
      <c r="M136" s="737"/>
      <c r="N136" s="737"/>
      <c r="O136" s="737"/>
      <c r="P136" s="737"/>
      <c r="Q136" s="737"/>
      <c r="R136" s="737"/>
      <c r="S136" s="737"/>
      <c r="T136" s="737"/>
      <c r="U136" s="737"/>
      <c r="V136" s="737"/>
      <c r="W136" s="737"/>
      <c r="X136" s="737"/>
      <c r="Y136" s="737"/>
      <c r="Z136" s="737"/>
      <c r="AA136" s="737"/>
      <c r="AB136" s="737"/>
      <c r="AC136" s="737"/>
      <c r="AD136" s="737"/>
      <c r="AE136" s="737"/>
      <c r="AF136" s="737"/>
      <c r="AG136" s="737"/>
      <c r="AH136" s="737"/>
      <c r="AI136" s="737"/>
      <c r="AJ136" s="737"/>
      <c r="AK136" s="737"/>
      <c r="AL136" s="737"/>
      <c r="AM136" s="737"/>
      <c r="AN136" s="737"/>
      <c r="AO136" s="737"/>
      <c r="AP136" s="737"/>
      <c r="AQ136" s="737"/>
      <c r="AR136" s="737"/>
      <c r="AS136" s="737"/>
      <c r="AT136" s="737"/>
      <c r="AU136" s="738"/>
    </row>
    <row r="137" spans="1:47">
      <c r="A137" s="52" t="str">
        <f t="shared" si="1"/>
        <v xml:space="preserve">24) </v>
      </c>
      <c r="B137" s="70" t="s">
        <v>403</v>
      </c>
      <c r="C137" s="38"/>
      <c r="D137" s="38"/>
      <c r="E137" s="38"/>
      <c r="F137" s="36" t="s">
        <v>561</v>
      </c>
      <c r="G137" s="737"/>
      <c r="H137" s="737"/>
      <c r="I137" s="737"/>
      <c r="J137" s="737"/>
      <c r="K137" s="737"/>
      <c r="L137" s="737"/>
      <c r="M137" s="737"/>
      <c r="N137" s="737"/>
      <c r="O137" s="737"/>
      <c r="P137" s="737"/>
      <c r="Q137" s="737"/>
      <c r="R137" s="737"/>
      <c r="S137" s="737"/>
      <c r="T137" s="737"/>
      <c r="U137" s="737"/>
      <c r="V137" s="737"/>
      <c r="W137" s="737"/>
      <c r="X137" s="737"/>
      <c r="Y137" s="737"/>
      <c r="Z137" s="737"/>
      <c r="AA137" s="737"/>
      <c r="AB137" s="737"/>
      <c r="AC137" s="737"/>
      <c r="AD137" s="737"/>
      <c r="AE137" s="737"/>
      <c r="AF137" s="737"/>
      <c r="AG137" s="737"/>
      <c r="AH137" s="737"/>
      <c r="AI137" s="737"/>
      <c r="AJ137" s="737"/>
      <c r="AK137" s="737"/>
      <c r="AL137" s="737"/>
      <c r="AM137" s="737"/>
      <c r="AN137" s="737"/>
      <c r="AO137" s="737"/>
      <c r="AP137" s="737"/>
      <c r="AQ137" s="737"/>
      <c r="AR137" s="737"/>
      <c r="AS137" s="737"/>
      <c r="AT137" s="737"/>
      <c r="AU137" s="738"/>
    </row>
    <row r="138" spans="1:47">
      <c r="A138" s="52" t="str">
        <f t="shared" si="1"/>
        <v xml:space="preserve">25) </v>
      </c>
      <c r="B138" s="142" t="s">
        <v>572</v>
      </c>
      <c r="C138" s="143"/>
      <c r="D138" s="143"/>
      <c r="E138" s="143"/>
      <c r="F138" s="36" t="s">
        <v>562</v>
      </c>
      <c r="G138" s="737"/>
      <c r="H138" s="737"/>
      <c r="I138" s="737"/>
      <c r="J138" s="737"/>
      <c r="K138" s="737"/>
      <c r="L138" s="737"/>
      <c r="M138" s="737"/>
      <c r="N138" s="737"/>
      <c r="O138" s="737"/>
      <c r="P138" s="737"/>
      <c r="Q138" s="737"/>
      <c r="R138" s="737"/>
      <c r="S138" s="737"/>
      <c r="T138" s="737"/>
      <c r="U138" s="737"/>
      <c r="V138" s="737"/>
      <c r="W138" s="737"/>
      <c r="X138" s="737"/>
      <c r="Y138" s="737"/>
      <c r="Z138" s="737"/>
      <c r="AA138" s="737"/>
      <c r="AB138" s="737"/>
      <c r="AC138" s="737"/>
      <c r="AD138" s="737"/>
      <c r="AE138" s="737"/>
      <c r="AF138" s="737"/>
      <c r="AG138" s="737"/>
      <c r="AH138" s="737"/>
      <c r="AI138" s="737"/>
      <c r="AJ138" s="737"/>
      <c r="AK138" s="737"/>
      <c r="AL138" s="737"/>
      <c r="AM138" s="737"/>
      <c r="AN138" s="737"/>
      <c r="AO138" s="737"/>
      <c r="AP138" s="737"/>
      <c r="AQ138" s="737"/>
      <c r="AR138" s="737"/>
      <c r="AS138" s="737"/>
      <c r="AT138" s="737"/>
      <c r="AU138" s="738"/>
    </row>
    <row r="139" spans="1:47">
      <c r="A139" s="52" t="str">
        <f t="shared" si="1"/>
        <v xml:space="preserve">26) </v>
      </c>
      <c r="B139" s="144" t="s">
        <v>573</v>
      </c>
      <c r="C139" s="145"/>
      <c r="D139" s="145"/>
      <c r="E139" s="145"/>
      <c r="F139" s="36" t="s">
        <v>563</v>
      </c>
      <c r="G139" s="737"/>
      <c r="H139" s="737"/>
      <c r="I139" s="737"/>
      <c r="J139" s="737"/>
      <c r="K139" s="737"/>
      <c r="L139" s="737"/>
      <c r="M139" s="737"/>
      <c r="N139" s="737"/>
      <c r="O139" s="737"/>
      <c r="P139" s="737"/>
      <c r="Q139" s="737"/>
      <c r="R139" s="737"/>
      <c r="S139" s="737"/>
      <c r="T139" s="737"/>
      <c r="U139" s="737"/>
      <c r="V139" s="737"/>
      <c r="W139" s="737"/>
      <c r="X139" s="737"/>
      <c r="Y139" s="737"/>
      <c r="Z139" s="737"/>
      <c r="AA139" s="737"/>
      <c r="AB139" s="737"/>
      <c r="AC139" s="737"/>
      <c r="AD139" s="737"/>
      <c r="AE139" s="737"/>
      <c r="AF139" s="737"/>
      <c r="AG139" s="737"/>
      <c r="AH139" s="737"/>
      <c r="AI139" s="737"/>
      <c r="AJ139" s="737"/>
      <c r="AK139" s="737"/>
      <c r="AL139" s="737"/>
      <c r="AM139" s="737"/>
      <c r="AN139" s="737"/>
      <c r="AO139" s="737"/>
      <c r="AP139" s="737"/>
      <c r="AQ139" s="737"/>
      <c r="AR139" s="737"/>
      <c r="AS139" s="737"/>
      <c r="AT139" s="737"/>
      <c r="AU139" s="738"/>
    </row>
    <row r="140" spans="1:47">
      <c r="A140" s="52" t="str">
        <f t="shared" si="1"/>
        <v xml:space="preserve">27) </v>
      </c>
      <c r="B140" s="142" t="s">
        <v>545</v>
      </c>
      <c r="C140" s="143"/>
      <c r="D140" s="143"/>
      <c r="E140" s="143"/>
      <c r="F140" s="36" t="s">
        <v>564</v>
      </c>
      <c r="G140" s="737"/>
      <c r="H140" s="737"/>
      <c r="I140" s="737"/>
      <c r="J140" s="737"/>
      <c r="K140" s="737"/>
      <c r="L140" s="737"/>
      <c r="M140" s="737"/>
      <c r="N140" s="737"/>
      <c r="O140" s="737"/>
      <c r="P140" s="737"/>
      <c r="Q140" s="737"/>
      <c r="R140" s="737"/>
      <c r="S140" s="737"/>
      <c r="T140" s="737"/>
      <c r="U140" s="737"/>
      <c r="V140" s="737"/>
      <c r="W140" s="737"/>
      <c r="X140" s="737"/>
      <c r="Y140" s="737"/>
      <c r="Z140" s="737"/>
      <c r="AA140" s="737"/>
      <c r="AB140" s="737"/>
      <c r="AC140" s="737"/>
      <c r="AD140" s="737"/>
      <c r="AE140" s="737"/>
      <c r="AF140" s="737"/>
      <c r="AG140" s="737"/>
      <c r="AH140" s="737"/>
      <c r="AI140" s="737"/>
      <c r="AJ140" s="737"/>
      <c r="AK140" s="737"/>
      <c r="AL140" s="737"/>
      <c r="AM140" s="737"/>
      <c r="AN140" s="737"/>
      <c r="AO140" s="737"/>
      <c r="AP140" s="737"/>
      <c r="AQ140" s="737"/>
      <c r="AR140" s="737"/>
      <c r="AS140" s="737"/>
      <c r="AT140" s="737"/>
      <c r="AU140" s="738"/>
    </row>
    <row r="141" spans="1:47">
      <c r="A141" s="52" t="str">
        <f t="shared" si="1"/>
        <v xml:space="preserve">28) </v>
      </c>
      <c r="B141" s="142" t="s">
        <v>544</v>
      </c>
      <c r="C141" s="143"/>
      <c r="D141" s="143"/>
      <c r="E141" s="143"/>
      <c r="F141" s="36" t="s">
        <v>565</v>
      </c>
      <c r="G141" s="737"/>
      <c r="H141" s="737"/>
      <c r="I141" s="737"/>
      <c r="J141" s="737"/>
      <c r="K141" s="737"/>
      <c r="L141" s="737"/>
      <c r="M141" s="737"/>
      <c r="N141" s="737"/>
      <c r="O141" s="737"/>
      <c r="P141" s="737"/>
      <c r="Q141" s="737"/>
      <c r="R141" s="737"/>
      <c r="S141" s="737"/>
      <c r="T141" s="737"/>
      <c r="U141" s="737"/>
      <c r="V141" s="737"/>
      <c r="W141" s="737"/>
      <c r="X141" s="737"/>
      <c r="Y141" s="737"/>
      <c r="Z141" s="737"/>
      <c r="AA141" s="737"/>
      <c r="AB141" s="737"/>
      <c r="AC141" s="737"/>
      <c r="AD141" s="737"/>
      <c r="AE141" s="737"/>
      <c r="AF141" s="737"/>
      <c r="AG141" s="737"/>
      <c r="AH141" s="737"/>
      <c r="AI141" s="737"/>
      <c r="AJ141" s="737"/>
      <c r="AK141" s="737"/>
      <c r="AL141" s="737"/>
      <c r="AM141" s="737"/>
      <c r="AN141" s="737"/>
      <c r="AO141" s="737"/>
      <c r="AP141" s="737"/>
      <c r="AQ141" s="737"/>
      <c r="AR141" s="737"/>
      <c r="AS141" s="737"/>
      <c r="AT141" s="737"/>
      <c r="AU141" s="738"/>
    </row>
    <row r="142" spans="1:47">
      <c r="A142" s="52" t="str">
        <f t="shared" si="1"/>
        <v xml:space="preserve">29) </v>
      </c>
      <c r="B142" s="144" t="s">
        <v>539</v>
      </c>
      <c r="C142" s="145"/>
      <c r="D142" s="145"/>
      <c r="E142" s="145"/>
      <c r="F142" s="36" t="s">
        <v>566</v>
      </c>
      <c r="G142" s="737"/>
      <c r="H142" s="737"/>
      <c r="I142" s="737"/>
      <c r="J142" s="737"/>
      <c r="K142" s="737"/>
      <c r="L142" s="737"/>
      <c r="M142" s="737"/>
      <c r="N142" s="737"/>
      <c r="O142" s="737"/>
      <c r="P142" s="737"/>
      <c r="Q142" s="737"/>
      <c r="R142" s="737"/>
      <c r="S142" s="737"/>
      <c r="T142" s="737"/>
      <c r="U142" s="737"/>
      <c r="V142" s="737"/>
      <c r="W142" s="737"/>
      <c r="X142" s="737"/>
      <c r="Y142" s="737"/>
      <c r="Z142" s="737"/>
      <c r="AA142" s="737"/>
      <c r="AB142" s="737"/>
      <c r="AC142" s="737"/>
      <c r="AD142" s="737"/>
      <c r="AE142" s="737"/>
      <c r="AF142" s="737"/>
      <c r="AG142" s="737"/>
      <c r="AH142" s="737"/>
      <c r="AI142" s="737"/>
      <c r="AJ142" s="737"/>
      <c r="AK142" s="737"/>
      <c r="AL142" s="737"/>
      <c r="AM142" s="737"/>
      <c r="AN142" s="737"/>
      <c r="AO142" s="737"/>
      <c r="AP142" s="737"/>
      <c r="AQ142" s="737"/>
      <c r="AR142" s="737"/>
      <c r="AS142" s="737"/>
      <c r="AT142" s="737"/>
      <c r="AU142" s="738"/>
    </row>
    <row r="143" spans="1:47">
      <c r="A143" s="52" t="str">
        <f t="shared" si="1"/>
        <v xml:space="preserve">30) </v>
      </c>
      <c r="B143" s="65" t="s">
        <v>311</v>
      </c>
      <c r="C143" s="64"/>
      <c r="D143" s="64"/>
      <c r="E143" s="64"/>
      <c r="F143" s="36" t="s">
        <v>578</v>
      </c>
      <c r="G143" s="737"/>
      <c r="H143" s="737"/>
      <c r="I143" s="737"/>
      <c r="J143" s="737"/>
      <c r="K143" s="737"/>
      <c r="L143" s="737"/>
      <c r="M143" s="737"/>
      <c r="N143" s="737"/>
      <c r="O143" s="737"/>
      <c r="P143" s="737"/>
      <c r="Q143" s="737"/>
      <c r="R143" s="737"/>
      <c r="S143" s="737"/>
      <c r="T143" s="737"/>
      <c r="U143" s="737"/>
      <c r="V143" s="737"/>
      <c r="W143" s="737"/>
      <c r="X143" s="737"/>
      <c r="Y143" s="737"/>
      <c r="Z143" s="737"/>
      <c r="AA143" s="737"/>
      <c r="AB143" s="737"/>
      <c r="AC143" s="737"/>
      <c r="AD143" s="737"/>
      <c r="AE143" s="737"/>
      <c r="AF143" s="737"/>
      <c r="AG143" s="737"/>
      <c r="AH143" s="737"/>
      <c r="AI143" s="737"/>
      <c r="AJ143" s="737"/>
      <c r="AK143" s="737"/>
      <c r="AL143" s="737"/>
      <c r="AM143" s="737"/>
      <c r="AN143" s="737"/>
      <c r="AO143" s="737"/>
      <c r="AP143" s="737"/>
      <c r="AQ143" s="737"/>
      <c r="AR143" s="737"/>
      <c r="AS143" s="737"/>
      <c r="AT143" s="737"/>
      <c r="AU143" s="738"/>
    </row>
    <row r="144" spans="1:47">
      <c r="A144" s="181" t="str">
        <f t="shared" si="1"/>
        <v xml:space="preserve">31) </v>
      </c>
      <c r="B144" s="180"/>
      <c r="C144" s="180"/>
      <c r="D144" s="180"/>
      <c r="E144" s="180"/>
      <c r="F144" s="36" t="s">
        <v>567</v>
      </c>
      <c r="G144" s="737"/>
      <c r="H144" s="737"/>
      <c r="I144" s="737"/>
      <c r="J144" s="737"/>
      <c r="K144" s="737"/>
      <c r="L144" s="737"/>
      <c r="M144" s="737"/>
      <c r="N144" s="737"/>
      <c r="O144" s="737"/>
      <c r="P144" s="737"/>
      <c r="Q144" s="737"/>
      <c r="R144" s="737"/>
      <c r="S144" s="737"/>
      <c r="T144" s="737"/>
      <c r="U144" s="737"/>
      <c r="V144" s="737"/>
      <c r="W144" s="737"/>
      <c r="X144" s="737"/>
      <c r="Y144" s="737"/>
      <c r="Z144" s="737"/>
      <c r="AA144" s="737"/>
      <c r="AB144" s="737"/>
      <c r="AC144" s="737"/>
      <c r="AD144" s="737"/>
      <c r="AE144" s="737"/>
      <c r="AF144" s="737"/>
      <c r="AG144" s="737"/>
      <c r="AH144" s="737"/>
      <c r="AI144" s="737"/>
      <c r="AJ144" s="737"/>
      <c r="AK144" s="737"/>
      <c r="AL144" s="737"/>
      <c r="AM144" s="737"/>
      <c r="AN144" s="737"/>
      <c r="AO144" s="737"/>
      <c r="AP144" s="737"/>
      <c r="AQ144" s="737"/>
      <c r="AR144" s="737"/>
      <c r="AS144" s="737"/>
      <c r="AT144" s="737"/>
      <c r="AU144" s="738"/>
    </row>
    <row r="145" spans="1:47">
      <c r="A145" s="181" t="str">
        <f t="shared" si="1"/>
        <v xml:space="preserve">32) </v>
      </c>
      <c r="B145" s="177"/>
      <c r="C145" s="177"/>
      <c r="D145" s="177"/>
      <c r="E145" s="177"/>
      <c r="F145" s="36" t="s">
        <v>568</v>
      </c>
      <c r="G145" s="737"/>
      <c r="H145" s="737"/>
      <c r="I145" s="737"/>
      <c r="J145" s="737"/>
      <c r="K145" s="737"/>
      <c r="L145" s="737"/>
      <c r="M145" s="737"/>
      <c r="N145" s="737"/>
      <c r="O145" s="737"/>
      <c r="P145" s="737"/>
      <c r="Q145" s="737"/>
      <c r="R145" s="737"/>
      <c r="S145" s="737"/>
      <c r="T145" s="737"/>
      <c r="U145" s="737"/>
      <c r="V145" s="737"/>
      <c r="W145" s="737"/>
      <c r="X145" s="737"/>
      <c r="Y145" s="737"/>
      <c r="Z145" s="737"/>
      <c r="AA145" s="737"/>
      <c r="AB145" s="737"/>
      <c r="AC145" s="737"/>
      <c r="AD145" s="737"/>
      <c r="AE145" s="737"/>
      <c r="AF145" s="737"/>
      <c r="AG145" s="737"/>
      <c r="AH145" s="737"/>
      <c r="AI145" s="737"/>
      <c r="AJ145" s="737"/>
      <c r="AK145" s="737"/>
      <c r="AL145" s="737"/>
      <c r="AM145" s="737"/>
      <c r="AN145" s="737"/>
      <c r="AO145" s="737"/>
      <c r="AP145" s="737"/>
      <c r="AQ145" s="737"/>
      <c r="AR145" s="737"/>
      <c r="AS145" s="737"/>
      <c r="AT145" s="737"/>
      <c r="AU145" s="738"/>
    </row>
    <row r="146" spans="1:47">
      <c r="A146" s="181" t="str">
        <f t="shared" si="1"/>
        <v xml:space="preserve">33) </v>
      </c>
      <c r="B146" s="177"/>
      <c r="C146" s="177"/>
      <c r="D146" s="177"/>
      <c r="E146" s="177"/>
      <c r="F146" s="36" t="s">
        <v>569</v>
      </c>
      <c r="G146" s="737"/>
      <c r="H146" s="737"/>
      <c r="I146" s="737"/>
      <c r="J146" s="737"/>
      <c r="K146" s="737"/>
      <c r="L146" s="737"/>
      <c r="M146" s="737"/>
      <c r="N146" s="737"/>
      <c r="O146" s="737"/>
      <c r="P146" s="737"/>
      <c r="Q146" s="737"/>
      <c r="R146" s="737"/>
      <c r="S146" s="737"/>
      <c r="T146" s="737"/>
      <c r="U146" s="737"/>
      <c r="V146" s="737"/>
      <c r="W146" s="737"/>
      <c r="X146" s="737"/>
      <c r="Y146" s="737"/>
      <c r="Z146" s="737"/>
      <c r="AA146" s="737"/>
      <c r="AB146" s="737"/>
      <c r="AC146" s="737"/>
      <c r="AD146" s="737"/>
      <c r="AE146" s="737"/>
      <c r="AF146" s="737"/>
      <c r="AG146" s="737"/>
      <c r="AH146" s="737"/>
      <c r="AI146" s="737"/>
      <c r="AJ146" s="737"/>
      <c r="AK146" s="737"/>
      <c r="AL146" s="737"/>
      <c r="AM146" s="737"/>
      <c r="AN146" s="737"/>
      <c r="AO146" s="737"/>
      <c r="AP146" s="737"/>
      <c r="AQ146" s="737"/>
      <c r="AR146" s="737"/>
      <c r="AS146" s="737"/>
      <c r="AT146" s="737"/>
      <c r="AU146" s="738"/>
    </row>
    <row r="147" spans="1:47">
      <c r="A147" s="52" t="str">
        <f>F148&amp;" "&amp;G148</f>
        <v xml:space="preserve">35) </v>
      </c>
      <c r="B147" s="664" t="s">
        <v>118</v>
      </c>
      <c r="C147" s="664"/>
      <c r="D147" s="664"/>
      <c r="E147" s="664"/>
      <c r="F147" s="36" t="s">
        <v>570</v>
      </c>
      <c r="G147" s="737"/>
      <c r="H147" s="737"/>
      <c r="I147" s="737"/>
      <c r="J147" s="737"/>
      <c r="K147" s="737"/>
      <c r="L147" s="737"/>
      <c r="M147" s="737"/>
      <c r="N147" s="737"/>
      <c r="O147" s="737"/>
      <c r="P147" s="737"/>
      <c r="Q147" s="737"/>
      <c r="R147" s="737"/>
      <c r="S147" s="737"/>
      <c r="T147" s="737"/>
      <c r="U147" s="737"/>
      <c r="V147" s="737"/>
      <c r="W147" s="737"/>
      <c r="X147" s="737"/>
      <c r="Y147" s="737"/>
      <c r="Z147" s="737"/>
      <c r="AA147" s="737"/>
      <c r="AB147" s="737"/>
      <c r="AC147" s="737"/>
      <c r="AD147" s="737"/>
      <c r="AE147" s="737"/>
      <c r="AF147" s="737"/>
      <c r="AG147" s="737"/>
      <c r="AH147" s="737"/>
      <c r="AI147" s="737"/>
      <c r="AJ147" s="737"/>
      <c r="AK147" s="737"/>
      <c r="AL147" s="737"/>
      <c r="AM147" s="737"/>
      <c r="AN147" s="737"/>
      <c r="AO147" s="737"/>
      <c r="AP147" s="737"/>
      <c r="AQ147" s="737"/>
      <c r="AR147" s="737"/>
      <c r="AS147" s="737"/>
      <c r="AT147" s="737"/>
      <c r="AU147" s="738"/>
    </row>
    <row r="148" spans="1:47" ht="13.8" thickBot="1">
      <c r="B148" s="665"/>
      <c r="C148" s="665"/>
      <c r="D148" s="665"/>
      <c r="E148" s="665"/>
      <c r="F148" s="182" t="s">
        <v>571</v>
      </c>
      <c r="G148" s="746"/>
      <c r="H148" s="746"/>
      <c r="I148" s="746"/>
      <c r="J148" s="746"/>
      <c r="K148" s="746"/>
      <c r="L148" s="746"/>
      <c r="M148" s="746"/>
      <c r="N148" s="746"/>
      <c r="O148" s="746"/>
      <c r="P148" s="746"/>
      <c r="Q148" s="746"/>
      <c r="R148" s="746"/>
      <c r="S148" s="746"/>
      <c r="T148" s="746"/>
      <c r="U148" s="746"/>
      <c r="V148" s="746"/>
      <c r="W148" s="746"/>
      <c r="X148" s="746"/>
      <c r="Y148" s="746"/>
      <c r="Z148" s="746"/>
      <c r="AA148" s="746"/>
      <c r="AB148" s="746"/>
      <c r="AC148" s="746"/>
      <c r="AD148" s="746"/>
      <c r="AE148" s="746"/>
      <c r="AF148" s="746"/>
      <c r="AG148" s="746"/>
      <c r="AH148" s="746"/>
      <c r="AI148" s="746"/>
      <c r="AJ148" s="746"/>
      <c r="AK148" s="746"/>
      <c r="AL148" s="746"/>
      <c r="AM148" s="746"/>
      <c r="AN148" s="746"/>
      <c r="AO148" s="746"/>
      <c r="AP148" s="746"/>
      <c r="AQ148" s="746"/>
      <c r="AR148" s="746"/>
      <c r="AS148" s="746"/>
      <c r="AT148" s="746"/>
      <c r="AU148" s="747"/>
    </row>
    <row r="149" spans="1:47">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row>
  </sheetData>
  <sheetProtection sheet="1" objects="1" scenarios="1"/>
  <dataConsolidate/>
  <mergeCells count="185">
    <mergeCell ref="G148:AU148"/>
    <mergeCell ref="G143:AU143"/>
    <mergeCell ref="G137:AU137"/>
    <mergeCell ref="G138:AU138"/>
    <mergeCell ref="G139:AU139"/>
    <mergeCell ref="G140:AU140"/>
    <mergeCell ref="G141:AU141"/>
    <mergeCell ref="G142:AU142"/>
    <mergeCell ref="G129:AU129"/>
    <mergeCell ref="G130:AU130"/>
    <mergeCell ref="G131:AU131"/>
    <mergeCell ref="G132:AU132"/>
    <mergeCell ref="G133:AU133"/>
    <mergeCell ref="G136:AU136"/>
    <mergeCell ref="G134:AU134"/>
    <mergeCell ref="G135:AU135"/>
    <mergeCell ref="G144:AU144"/>
    <mergeCell ref="G145:AU145"/>
    <mergeCell ref="G146:AU146"/>
    <mergeCell ref="G147:AU147"/>
    <mergeCell ref="G125:AU125"/>
    <mergeCell ref="G126:AU126"/>
    <mergeCell ref="G127:AU127"/>
    <mergeCell ref="G128:AU128"/>
    <mergeCell ref="B121:E121"/>
    <mergeCell ref="G121:AU121"/>
    <mergeCell ref="B122:E122"/>
    <mergeCell ref="G122:AU122"/>
    <mergeCell ref="G123:AU123"/>
    <mergeCell ref="G124:AU124"/>
    <mergeCell ref="B124:E124"/>
    <mergeCell ref="B118:E118"/>
    <mergeCell ref="G118:AU118"/>
    <mergeCell ref="B119:E119"/>
    <mergeCell ref="G119:AU119"/>
    <mergeCell ref="B120:E120"/>
    <mergeCell ref="G120:AU120"/>
    <mergeCell ref="B115:E115"/>
    <mergeCell ref="G115:AU115"/>
    <mergeCell ref="B116:E116"/>
    <mergeCell ref="G116:AU116"/>
    <mergeCell ref="B117:E117"/>
    <mergeCell ref="G117:AU117"/>
    <mergeCell ref="B112:E112"/>
    <mergeCell ref="G112:AU112"/>
    <mergeCell ref="B113:E113"/>
    <mergeCell ref="B114:E114"/>
    <mergeCell ref="B109:E109"/>
    <mergeCell ref="G109:AU109"/>
    <mergeCell ref="B110:E110"/>
    <mergeCell ref="G110:AU110"/>
    <mergeCell ref="B111:E111"/>
    <mergeCell ref="G111:AU111"/>
    <mergeCell ref="G114:AU114"/>
    <mergeCell ref="G113:AU113"/>
    <mergeCell ref="D104:E104"/>
    <mergeCell ref="D105:E105"/>
    <mergeCell ref="D106:E106"/>
    <mergeCell ref="D107:E107"/>
    <mergeCell ref="B108:E108"/>
    <mergeCell ref="G108:AU108"/>
    <mergeCell ref="D98:E98"/>
    <mergeCell ref="D99:E99"/>
    <mergeCell ref="D100:E100"/>
    <mergeCell ref="D101:E101"/>
    <mergeCell ref="D102:E102"/>
    <mergeCell ref="D103:E103"/>
    <mergeCell ref="D92:E92"/>
    <mergeCell ref="D93:E93"/>
    <mergeCell ref="D94:E94"/>
    <mergeCell ref="B95:E95"/>
    <mergeCell ref="D96:E96"/>
    <mergeCell ref="D97:E97"/>
    <mergeCell ref="D86:E86"/>
    <mergeCell ref="D87:E87"/>
    <mergeCell ref="D88:E88"/>
    <mergeCell ref="D89:E89"/>
    <mergeCell ref="D90:E90"/>
    <mergeCell ref="B91:E91"/>
    <mergeCell ref="D80:E80"/>
    <mergeCell ref="D81:E81"/>
    <mergeCell ref="D82:E82"/>
    <mergeCell ref="D83:E83"/>
    <mergeCell ref="D84:E84"/>
    <mergeCell ref="D85:E85"/>
    <mergeCell ref="D74:E74"/>
    <mergeCell ref="D75:E75"/>
    <mergeCell ref="D76:E76"/>
    <mergeCell ref="D77:E77"/>
    <mergeCell ref="D78:E78"/>
    <mergeCell ref="D79:E79"/>
    <mergeCell ref="D68:E68"/>
    <mergeCell ref="D69:E69"/>
    <mergeCell ref="D70:E70"/>
    <mergeCell ref="D71:E71"/>
    <mergeCell ref="D72:E72"/>
    <mergeCell ref="D73:E73"/>
    <mergeCell ref="D62:E62"/>
    <mergeCell ref="D63:E63"/>
    <mergeCell ref="D64:E64"/>
    <mergeCell ref="D65:E65"/>
    <mergeCell ref="D66:E66"/>
    <mergeCell ref="D67:E67"/>
    <mergeCell ref="D56:E56"/>
    <mergeCell ref="D57:E57"/>
    <mergeCell ref="D58:E58"/>
    <mergeCell ref="D59:E59"/>
    <mergeCell ref="D60:E60"/>
    <mergeCell ref="D61:E61"/>
    <mergeCell ref="D50:E50"/>
    <mergeCell ref="D51:E51"/>
    <mergeCell ref="D52:E52"/>
    <mergeCell ref="D53:E53"/>
    <mergeCell ref="D54:E54"/>
    <mergeCell ref="D55:E55"/>
    <mergeCell ref="D44:E44"/>
    <mergeCell ref="D45:E45"/>
    <mergeCell ref="D46:E46"/>
    <mergeCell ref="D47:E47"/>
    <mergeCell ref="D48:E48"/>
    <mergeCell ref="D49:E49"/>
    <mergeCell ref="D38:E38"/>
    <mergeCell ref="D39:E39"/>
    <mergeCell ref="D40:E40"/>
    <mergeCell ref="D41:E41"/>
    <mergeCell ref="D42:E42"/>
    <mergeCell ref="D43:E43"/>
    <mergeCell ref="D35:E35"/>
    <mergeCell ref="D36:E36"/>
    <mergeCell ref="D37:E37"/>
    <mergeCell ref="D26:E26"/>
    <mergeCell ref="D27:E27"/>
    <mergeCell ref="D28:E28"/>
    <mergeCell ref="D29:E29"/>
    <mergeCell ref="D30:E30"/>
    <mergeCell ref="D31:E31"/>
    <mergeCell ref="D34:E34"/>
    <mergeCell ref="AT3:AU3"/>
    <mergeCell ref="B4:E4"/>
    <mergeCell ref="B5:C5"/>
    <mergeCell ref="D5:E5"/>
    <mergeCell ref="D6:E6"/>
    <mergeCell ref="D7:E7"/>
    <mergeCell ref="AB1:AC3"/>
    <mergeCell ref="AD1:AE3"/>
    <mergeCell ref="AF1:AG3"/>
    <mergeCell ref="AH1:AI3"/>
    <mergeCell ref="AJ1:AK3"/>
    <mergeCell ref="B2:C2"/>
    <mergeCell ref="B3:C3"/>
    <mergeCell ref="D3:E3"/>
    <mergeCell ref="P1:Q3"/>
    <mergeCell ref="R1:S3"/>
    <mergeCell ref="T1:U3"/>
    <mergeCell ref="V1:W3"/>
    <mergeCell ref="X1:Y3"/>
    <mergeCell ref="Z1:AA3"/>
    <mergeCell ref="B1:C1"/>
    <mergeCell ref="F1:G3"/>
    <mergeCell ref="H1:I3"/>
    <mergeCell ref="J1:K3"/>
    <mergeCell ref="B147:E148"/>
    <mergeCell ref="L1:M3"/>
    <mergeCell ref="N1:O3"/>
    <mergeCell ref="D8:E8"/>
    <mergeCell ref="D9:E9"/>
    <mergeCell ref="D10:E10"/>
    <mergeCell ref="D11:E11"/>
    <mergeCell ref="B123:E123"/>
    <mergeCell ref="D12:E12"/>
    <mergeCell ref="D13:E13"/>
    <mergeCell ref="D20:E20"/>
    <mergeCell ref="D21:E21"/>
    <mergeCell ref="D22:E22"/>
    <mergeCell ref="D23:E23"/>
    <mergeCell ref="D24:E24"/>
    <mergeCell ref="D25:E25"/>
    <mergeCell ref="D14:E14"/>
    <mergeCell ref="D15:E15"/>
    <mergeCell ref="D16:E16"/>
    <mergeCell ref="D17:E17"/>
    <mergeCell ref="D18:E18"/>
    <mergeCell ref="D19:E19"/>
    <mergeCell ref="D32:E32"/>
    <mergeCell ref="D33:E33"/>
  </mergeCells>
  <dataValidations count="4">
    <dataValidation type="textLength" allowBlank="1" showInputMessage="1" showErrorMessage="1" prompt="Please select your country in worksheet &quot;Intro&quot; (for all pollutant sheets)" sqref="D1" xr:uid="{00000000-0002-0000-0100-000000000000}">
      <formula1>2</formula1>
      <formula2>2</formula2>
    </dataValidation>
    <dataValidation allowBlank="1" showErrorMessage="1" sqref="E1" xr:uid="{00000000-0002-0000-0100-000001000000}"/>
    <dataValidation type="custom" allowBlank="1" showInputMessage="1" showErrorMessage="1" errorTitle="Wrong data input" error="Data entry is limited to positive values or zero._x000d__x000a_: symbol can be used for not available data." sqref="F5:F104 F106:F107 AT5:AT104 AT106:AT107 AP5:AP104 AP106:AP107 AN5:AN104 AN106:AN107 AL5:AL104 AL106:AL107 AJ5:AJ104 AJ106:AJ107 AH5:AH104 AH106:AH107 AF5:AF104 AF106:AF107 AD5:AD104 AD106:AD107 AB5:AB104 AB106:AB107 Z5:Z104 Z106:Z107 X5:X104 X106:X107 V5:V104 V106:V107 T5:T104 T106:T107 R5:R104 R106:R107 P5:P104 P106:P107 N5:N104 N106:N107 L5:L104 L106:L107 J5:J104 J106:J107 H5:H104 H106:H107 AR5:AR104 AR106:AR107" xr:uid="{00000000-0002-0000-0100-000002000000}">
      <formula1>OR(AND(ISNUMBER(F5),F5&gt;=0),F5=":")</formula1>
    </dataValidation>
    <dataValidation type="custom" allowBlank="1" showInputMessage="1" showErrorMessage="1" errorTitle="Wrong data input" error="Data entry is limited to numbers._x000d__x000a_: symbol can be used for not available data." sqref="F105 AT105 AP105 AN105 AL105 AJ105 AH105 AF105 AD105 AB105 Z105 X105 V105 T105 R105 P105 N105 L105 J105 H105 AR105" xr:uid="{00000000-0002-0000-0100-000003000000}">
      <formula1>OR(ISNUMBER(F105),F105=":")</formula1>
    </dataValidation>
  </dataValidations>
  <printOptions headings="1" gridLines="1"/>
  <pageMargins left="0.2" right="0.39370078740157499" top="0.17" bottom="0.47" header="0" footer="0"/>
  <pageSetup paperSize="9" scale="60" fitToHeight="3" pageOrder="overThenDown" orientation="portrait" r:id="rId1"/>
  <headerFooter alignWithMargins="0">
    <oddFooter>&amp;L&amp;A&amp;C&amp;P&amp;R&amp;F</oddFooter>
  </headerFooter>
  <rowBreaks count="1" manualBreakCount="1">
    <brk id="94" min="1"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Button 1">
              <controlPr defaultSize="0" print="0" autoFill="0" autoPict="0" macro="[0]!GotoFootnote">
                <anchor moveWithCells="1">
                  <from>
                    <xdr:col>4</xdr:col>
                    <xdr:colOff>2750820</xdr:colOff>
                    <xdr:row>0</xdr:row>
                    <xdr:rowOff>68580</xdr:rowOff>
                  </from>
                  <to>
                    <xdr:col>4</xdr:col>
                    <xdr:colOff>3832860</xdr:colOff>
                    <xdr:row>0</xdr:row>
                    <xdr:rowOff>312420</xdr:rowOff>
                  </to>
                </anchor>
              </controlPr>
            </control>
          </mc:Choice>
        </mc:AlternateContent>
        <mc:AlternateContent xmlns:mc="http://schemas.openxmlformats.org/markup-compatibility/2006">
          <mc:Choice Requires="x14">
            <control shapeId="82946" r:id="rId5" name="Button 2">
              <controlPr defaultSize="0" print="0" autoFill="0" autoPict="0" macro="[0]!CheckThisSheet">
                <anchor moveWithCells="1" sizeWithCells="1">
                  <from>
                    <xdr:col>4</xdr:col>
                    <xdr:colOff>3192780</xdr:colOff>
                    <xdr:row>1</xdr:row>
                    <xdr:rowOff>83820</xdr:rowOff>
                  </from>
                  <to>
                    <xdr:col>4</xdr:col>
                    <xdr:colOff>3840480</xdr:colOff>
                    <xdr:row>2</xdr:row>
                    <xdr:rowOff>312420</xdr:rowOff>
                  </to>
                </anchor>
              </controlPr>
            </control>
          </mc:Choice>
        </mc:AlternateContent>
        <mc:AlternateContent xmlns:mc="http://schemas.openxmlformats.org/markup-compatibility/2006">
          <mc:Choice Requires="x14">
            <control shapeId="82947" r:id="rId6" name="Button 3">
              <controlPr defaultSize="0" print="0" autoFill="0" autoPict="0" macro="[0]!Interface.GetFootnote">
                <anchor moveWithCells="1">
                  <from>
                    <xdr:col>4</xdr:col>
                    <xdr:colOff>1440180</xdr:colOff>
                    <xdr:row>0</xdr:row>
                    <xdr:rowOff>76200</xdr:rowOff>
                  </from>
                  <to>
                    <xdr:col>4</xdr:col>
                    <xdr:colOff>2522220</xdr:colOff>
                    <xdr:row>0</xdr:row>
                    <xdr:rowOff>312420</xdr:rowOff>
                  </to>
                </anchor>
              </controlPr>
            </control>
          </mc:Choice>
        </mc:AlternateContent>
        <mc:AlternateContent xmlns:mc="http://schemas.openxmlformats.org/markup-compatibility/2006">
          <mc:Choice Requires="x14">
            <control shapeId="82948" r:id="rId7" name="Button 4">
              <controlPr defaultSize="0" print="0" autoFill="0" autoPict="0" macro="[0]!ResetThisSheet">
                <anchor moveWithCells="1" sizeWithCells="1">
                  <from>
                    <xdr:col>4</xdr:col>
                    <xdr:colOff>106680</xdr:colOff>
                    <xdr:row>0</xdr:row>
                    <xdr:rowOff>76200</xdr:rowOff>
                  </from>
                  <to>
                    <xdr:col>4</xdr:col>
                    <xdr:colOff>1173480</xdr:colOff>
                    <xdr:row>0</xdr:row>
                    <xdr:rowOff>312420</xdr:rowOff>
                  </to>
                </anchor>
              </controlPr>
            </control>
          </mc:Choice>
        </mc:AlternateContent>
        <mc:AlternateContent xmlns:mc="http://schemas.openxmlformats.org/markup-compatibility/2006">
          <mc:Choice Requires="x14">
            <control shapeId="82949" r:id="rId8" name="Button 5">
              <controlPr defaultSize="0" print="0" autoFill="0" autoPict="0" macro="[0]!Interface.SetPinkColor">
                <anchor moveWithCells="1" sizeWithCells="1">
                  <from>
                    <xdr:col>4</xdr:col>
                    <xdr:colOff>2903220</xdr:colOff>
                    <xdr:row>3</xdr:row>
                    <xdr:rowOff>76200</xdr:rowOff>
                  </from>
                  <to>
                    <xdr:col>4</xdr:col>
                    <xdr:colOff>3162300</xdr:colOff>
                    <xdr:row>3</xdr:row>
                    <xdr:rowOff>312420</xdr:rowOff>
                  </to>
                </anchor>
              </controlPr>
            </control>
          </mc:Choice>
        </mc:AlternateContent>
        <mc:AlternateContent xmlns:mc="http://schemas.openxmlformats.org/markup-compatibility/2006">
          <mc:Choice Requires="x14">
            <control shapeId="82950" r:id="rId9" name="Button 6">
              <controlPr defaultSize="0" print="0" autoFill="0" autoPict="0" macro="[0]!Interface.SetGreyColor">
                <anchor moveWithCells="1" sizeWithCells="1">
                  <from>
                    <xdr:col>4</xdr:col>
                    <xdr:colOff>3246120</xdr:colOff>
                    <xdr:row>3</xdr:row>
                    <xdr:rowOff>76200</xdr:rowOff>
                  </from>
                  <to>
                    <xdr:col>4</xdr:col>
                    <xdr:colOff>3505200</xdr:colOff>
                    <xdr:row>3</xdr:row>
                    <xdr:rowOff>312420</xdr:rowOff>
                  </to>
                </anchor>
              </controlPr>
            </control>
          </mc:Choice>
        </mc:AlternateContent>
        <mc:AlternateContent xmlns:mc="http://schemas.openxmlformats.org/markup-compatibility/2006">
          <mc:Choice Requires="x14">
            <control shapeId="82951" r:id="rId10" name="Button 7">
              <controlPr defaultSize="0" print="0" autoFill="0" autoPict="0" macro="[0]!Interface.SetBlankColor">
                <anchor moveWithCells="1" sizeWithCells="1">
                  <from>
                    <xdr:col>4</xdr:col>
                    <xdr:colOff>3589020</xdr:colOff>
                    <xdr:row>3</xdr:row>
                    <xdr:rowOff>68580</xdr:rowOff>
                  </from>
                  <to>
                    <xdr:col>4</xdr:col>
                    <xdr:colOff>3840480</xdr:colOff>
                    <xdr:row>3</xdr:row>
                    <xdr:rowOff>327660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MODEL1"/>
  <dimension ref="A2:X113"/>
  <sheetViews>
    <sheetView showGridLines="0" tabSelected="1" showOutlineSymbols="0" zoomScale="60" zoomScaleNormal="60"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0" style="13" customWidth="1" collapsed="1"/>
    <col min="3" max="3" width="2.6640625" style="13" customWidth="1"/>
    <col min="4" max="4" width="10" style="13" customWidth="1"/>
    <col min="5" max="5" width="57" style="13" customWidth="1"/>
    <col min="6" max="8" width="14.6640625" style="13" customWidth="1"/>
    <col min="9" max="9" width="13.109375" style="13" customWidth="1"/>
    <col min="10" max="11" width="14.6640625" style="13" customWidth="1"/>
    <col min="12" max="13" width="13.5546875" style="13" customWidth="1"/>
    <col min="14" max="14" width="15.88671875" style="13" customWidth="1"/>
    <col min="15" max="18" width="15.109375" style="217" customWidth="1"/>
    <col min="19" max="19" width="9.33203125" style="13" customWidth="1" collapsed="1"/>
    <col min="20" max="20" width="4.88671875" style="13" customWidth="1"/>
    <col min="21" max="21" width="78.109375" style="13" customWidth="1"/>
    <col min="22" max="22" width="14.5546875" style="13" customWidth="1"/>
    <col min="23" max="16384" width="9.109375" style="13"/>
  </cols>
  <sheetData>
    <row r="2" spans="1:24" ht="20.25" customHeight="1">
      <c r="B2" s="259" t="s">
        <v>678</v>
      </c>
      <c r="C2" s="260"/>
      <c r="D2" s="260"/>
      <c r="E2" s="260"/>
      <c r="F2" s="261"/>
      <c r="G2" s="261"/>
      <c r="H2" s="261"/>
      <c r="I2" s="261"/>
      <c r="J2" s="261"/>
      <c r="K2" s="261"/>
      <c r="L2" s="261"/>
      <c r="M2" s="261"/>
      <c r="N2" s="261"/>
      <c r="O2" s="262"/>
      <c r="P2" s="262"/>
      <c r="Q2" s="262"/>
      <c r="R2" s="262"/>
      <c r="S2" s="263"/>
      <c r="T2" s="263"/>
      <c r="U2" s="264"/>
      <c r="V2" s="265"/>
      <c r="W2" s="69"/>
      <c r="X2" s="69"/>
    </row>
    <row r="3" spans="1:24" ht="27.75" customHeight="1" thickBot="1">
      <c r="A3" s="53" t="s">
        <v>555</v>
      </c>
      <c r="B3" s="307" t="s">
        <v>679</v>
      </c>
      <c r="C3" s="266"/>
      <c r="D3" s="266"/>
      <c r="E3" s="266"/>
      <c r="F3" s="267"/>
      <c r="G3" s="267"/>
      <c r="H3" s="267"/>
      <c r="I3" s="267"/>
      <c r="J3" s="267"/>
      <c r="K3" s="267"/>
      <c r="L3" s="267"/>
      <c r="M3" s="267"/>
      <c r="N3" s="267"/>
      <c r="O3" s="268"/>
      <c r="P3" s="268"/>
      <c r="Q3" s="268"/>
      <c r="R3" s="268"/>
      <c r="S3" s="269"/>
      <c r="T3" s="269"/>
      <c r="U3" s="270"/>
      <c r="V3" s="270"/>
    </row>
    <row r="4" spans="1:24" ht="30" customHeight="1">
      <c r="A4" s="54" t="s">
        <v>120</v>
      </c>
      <c r="B4" s="748" t="s">
        <v>666</v>
      </c>
      <c r="C4" s="748"/>
      <c r="D4" s="748"/>
      <c r="E4" s="749"/>
      <c r="F4" s="271">
        <v>2008</v>
      </c>
      <c r="G4" s="271">
        <v>2009</v>
      </c>
      <c r="H4" s="271">
        <v>2010</v>
      </c>
      <c r="I4" s="272">
        <v>2011</v>
      </c>
      <c r="J4" s="273">
        <v>2012</v>
      </c>
      <c r="K4" s="273">
        <v>2013</v>
      </c>
      <c r="L4" s="273">
        <v>2014</v>
      </c>
      <c r="M4" s="273">
        <v>2015</v>
      </c>
      <c r="N4" s="274">
        <v>2016</v>
      </c>
      <c r="O4" s="275">
        <v>2017</v>
      </c>
      <c r="P4" s="275">
        <v>2018</v>
      </c>
      <c r="Q4" s="274">
        <v>2019</v>
      </c>
      <c r="R4" s="505">
        <v>2020</v>
      </c>
      <c r="S4" s="779" t="s">
        <v>667</v>
      </c>
      <c r="T4" s="779"/>
      <c r="U4" s="779"/>
      <c r="V4" s="780"/>
    </row>
    <row r="5" spans="1:24" ht="18" customHeight="1">
      <c r="A5" s="54"/>
      <c r="B5" s="276"/>
      <c r="C5" s="276"/>
      <c r="D5" s="276"/>
      <c r="E5" s="276"/>
      <c r="F5" s="264"/>
      <c r="G5" s="264"/>
      <c r="H5" s="277"/>
      <c r="I5" s="264"/>
      <c r="J5" s="277" t="s">
        <v>664</v>
      </c>
      <c r="K5" s="277"/>
      <c r="L5" s="277"/>
      <c r="M5" s="278"/>
      <c r="N5" s="278"/>
      <c r="O5" s="278"/>
      <c r="P5" s="278"/>
      <c r="Q5" s="278"/>
      <c r="R5" s="278"/>
      <c r="S5" s="276"/>
      <c r="T5" s="276"/>
      <c r="U5" s="279"/>
      <c r="V5" s="280"/>
    </row>
    <row r="6" spans="1:24" s="19" customFormat="1" ht="20.25" customHeight="1">
      <c r="A6" s="184"/>
      <c r="B6" s="281"/>
      <c r="C6" s="281"/>
      <c r="D6" s="281"/>
      <c r="E6" s="281"/>
      <c r="F6" s="282"/>
      <c r="G6" s="282"/>
      <c r="H6" s="283"/>
      <c r="I6" s="282"/>
      <c r="J6" s="308" t="s">
        <v>665</v>
      </c>
      <c r="K6" s="283"/>
      <c r="L6" s="283"/>
      <c r="M6" s="284"/>
      <c r="N6" s="284"/>
      <c r="O6" s="284"/>
      <c r="P6" s="284"/>
      <c r="Q6" s="284"/>
      <c r="R6" s="284"/>
      <c r="S6" s="281"/>
      <c r="T6" s="281"/>
      <c r="U6" s="281"/>
      <c r="V6" s="285"/>
    </row>
    <row r="7" spans="1:24" s="17" customFormat="1" ht="20.100000000000001" customHeight="1">
      <c r="A7" s="55" t="str">
        <f>Parameters!R4</f>
        <v>TOTAL</v>
      </c>
      <c r="B7" s="750" t="s">
        <v>22</v>
      </c>
      <c r="C7" s="751"/>
      <c r="D7" s="752" t="s">
        <v>668</v>
      </c>
      <c r="E7" s="752"/>
      <c r="F7" s="286">
        <v>289397.96617265785</v>
      </c>
      <c r="G7" s="287">
        <v>273821.64476535562</v>
      </c>
      <c r="H7" s="286">
        <v>286878.04995356925</v>
      </c>
      <c r="I7" s="287">
        <v>290806.33203142026</v>
      </c>
      <c r="J7" s="286">
        <v>282013.34958020842</v>
      </c>
      <c r="K7" s="287">
        <v>278879.1487409689</v>
      </c>
      <c r="L7" s="286">
        <v>270338.83608666499</v>
      </c>
      <c r="M7" s="287">
        <v>272833.45159277937</v>
      </c>
      <c r="N7" s="286">
        <v>280964.93372933479</v>
      </c>
      <c r="O7" s="287">
        <v>293593.39365195064</v>
      </c>
      <c r="P7" s="287">
        <v>294569.00762231363</v>
      </c>
      <c r="Q7" s="465">
        <v>283273.05620414473</v>
      </c>
      <c r="R7" s="286">
        <v>269482.29008054273</v>
      </c>
      <c r="S7" s="758" t="s">
        <v>22</v>
      </c>
      <c r="T7" s="758"/>
      <c r="U7" s="759" t="s">
        <v>339</v>
      </c>
      <c r="V7" s="760"/>
      <c r="W7" s="185"/>
    </row>
    <row r="8" spans="1:24" s="17" customFormat="1" ht="20.25" customHeight="1">
      <c r="A8" s="56" t="str">
        <f>Parameters!R5</f>
        <v>A</v>
      </c>
      <c r="B8" s="288" t="s">
        <v>51</v>
      </c>
      <c r="C8" s="289"/>
      <c r="D8" s="752" t="s">
        <v>612</v>
      </c>
      <c r="E8" s="752"/>
      <c r="F8" s="286">
        <v>20022.207818392544</v>
      </c>
      <c r="G8" s="287">
        <v>19962.330354651796</v>
      </c>
      <c r="H8" s="286">
        <v>21080.29190799018</v>
      </c>
      <c r="I8" s="287">
        <v>20850.758277471337</v>
      </c>
      <c r="J8" s="286">
        <v>20756.22996858789</v>
      </c>
      <c r="K8" s="287">
        <v>20231.439644333732</v>
      </c>
      <c r="L8" s="286">
        <v>20203.302494211373</v>
      </c>
      <c r="M8" s="287">
        <v>19623.045067624196</v>
      </c>
      <c r="N8" s="286">
        <v>21279.383715692082</v>
      </c>
      <c r="O8" s="287">
        <v>24296.048277177601</v>
      </c>
      <c r="P8" s="287">
        <v>25060.601530113461</v>
      </c>
      <c r="Q8" s="465">
        <v>20579.309527034417</v>
      </c>
      <c r="R8" s="286">
        <v>21147.605722317727</v>
      </c>
      <c r="S8" s="309" t="s">
        <v>51</v>
      </c>
      <c r="T8" s="310"/>
      <c r="U8" s="761" t="s">
        <v>50</v>
      </c>
      <c r="V8" s="762" t="s">
        <v>50</v>
      </c>
      <c r="W8" s="185"/>
    </row>
    <row r="9" spans="1:24" s="18" customFormat="1" ht="15" customHeight="1">
      <c r="A9" s="57" t="str">
        <f>Parameters!R6</f>
        <v>A01</v>
      </c>
      <c r="B9" s="290" t="s">
        <v>121</v>
      </c>
      <c r="C9" s="290"/>
      <c r="D9" s="753" t="s">
        <v>704</v>
      </c>
      <c r="E9" s="753"/>
      <c r="F9" s="291">
        <v>19132.860120006444</v>
      </c>
      <c r="G9" s="292">
        <v>18943.702647503422</v>
      </c>
      <c r="H9" s="291">
        <v>20139.097248515016</v>
      </c>
      <c r="I9" s="292">
        <v>19888.567989203788</v>
      </c>
      <c r="J9" s="291">
        <v>19796.509968947343</v>
      </c>
      <c r="K9" s="292">
        <v>19267.989538409918</v>
      </c>
      <c r="L9" s="291">
        <v>19256.680032829121</v>
      </c>
      <c r="M9" s="292">
        <v>18660.953899720007</v>
      </c>
      <c r="N9" s="291">
        <v>20210.322641675139</v>
      </c>
      <c r="O9" s="292">
        <v>22721.47871799472</v>
      </c>
      <c r="P9" s="292">
        <v>23762.792802050091</v>
      </c>
      <c r="Q9" s="466">
        <v>19652.60666071008</v>
      </c>
      <c r="R9" s="291">
        <v>20237.73594798068</v>
      </c>
      <c r="S9" s="311" t="s">
        <v>121</v>
      </c>
      <c r="T9" s="311"/>
      <c r="U9" s="763" t="s">
        <v>21</v>
      </c>
      <c r="V9" s="764" t="s">
        <v>21</v>
      </c>
      <c r="W9" s="186"/>
    </row>
    <row r="10" spans="1:24" s="19" customFormat="1" ht="15" customHeight="1">
      <c r="A10" s="57" t="str">
        <f>Parameters!R7</f>
        <v>A02</v>
      </c>
      <c r="B10" s="290" t="s">
        <v>122</v>
      </c>
      <c r="C10" s="290"/>
      <c r="D10" s="753" t="s">
        <v>613</v>
      </c>
      <c r="E10" s="753"/>
      <c r="F10" s="291">
        <v>504.16042865239115</v>
      </c>
      <c r="G10" s="292">
        <v>503.33772218007647</v>
      </c>
      <c r="H10" s="291">
        <v>487.67564142281918</v>
      </c>
      <c r="I10" s="292">
        <v>490.27383114751257</v>
      </c>
      <c r="J10" s="291">
        <v>490.05524874859333</v>
      </c>
      <c r="K10" s="292">
        <v>473.46665831905102</v>
      </c>
      <c r="L10" s="291">
        <v>481.0399474252817</v>
      </c>
      <c r="M10" s="292">
        <v>473.10256449002736</v>
      </c>
      <c r="N10" s="291">
        <v>523.46343008943984</v>
      </c>
      <c r="O10" s="292">
        <v>978.13449222802922</v>
      </c>
      <c r="P10" s="292">
        <v>699.39860292953472</v>
      </c>
      <c r="Q10" s="466">
        <v>544.68120392473395</v>
      </c>
      <c r="R10" s="291">
        <v>541.79702201987789</v>
      </c>
      <c r="S10" s="311" t="s">
        <v>122</v>
      </c>
      <c r="T10" s="311"/>
      <c r="U10" s="763" t="s">
        <v>10</v>
      </c>
      <c r="V10" s="764" t="s">
        <v>10</v>
      </c>
      <c r="W10" s="187"/>
    </row>
    <row r="11" spans="1:24" s="19" customFormat="1" ht="15" customHeight="1">
      <c r="A11" s="58" t="str">
        <f>Parameters!R8</f>
        <v>A03</v>
      </c>
      <c r="B11" s="290" t="s">
        <v>11</v>
      </c>
      <c r="C11" s="290"/>
      <c r="D11" s="753" t="s">
        <v>614</v>
      </c>
      <c r="E11" s="753"/>
      <c r="F11" s="291">
        <v>385.18726973370792</v>
      </c>
      <c r="G11" s="292">
        <v>515.28998496829684</v>
      </c>
      <c r="H11" s="291">
        <v>453.51901805234661</v>
      </c>
      <c r="I11" s="292">
        <v>471.91645712003907</v>
      </c>
      <c r="J11" s="291">
        <v>469.66475089195404</v>
      </c>
      <c r="K11" s="292">
        <v>489.98344760476169</v>
      </c>
      <c r="L11" s="291">
        <v>465.58251395697107</v>
      </c>
      <c r="M11" s="292">
        <v>488.98860341415849</v>
      </c>
      <c r="N11" s="291">
        <v>545.59764392750458</v>
      </c>
      <c r="O11" s="292">
        <v>596.43506695485257</v>
      </c>
      <c r="P11" s="292">
        <v>598.41012513383714</v>
      </c>
      <c r="Q11" s="466">
        <v>382.02166239960371</v>
      </c>
      <c r="R11" s="291">
        <v>368.0727523171708</v>
      </c>
      <c r="S11" s="311" t="s">
        <v>11</v>
      </c>
      <c r="T11" s="311"/>
      <c r="U11" s="763" t="s">
        <v>12</v>
      </c>
      <c r="V11" s="764" t="s">
        <v>12</v>
      </c>
      <c r="W11" s="187"/>
    </row>
    <row r="12" spans="1:24" s="18" customFormat="1" ht="20.25" customHeight="1">
      <c r="A12" s="59" t="str">
        <f>Parameters!R9</f>
        <v>B</v>
      </c>
      <c r="B12" s="293" t="s">
        <v>123</v>
      </c>
      <c r="C12" s="293"/>
      <c r="D12" s="752" t="s">
        <v>615</v>
      </c>
      <c r="E12" s="752"/>
      <c r="F12" s="286">
        <v>2523.1594228303952</v>
      </c>
      <c r="G12" s="287">
        <v>1863.120196206627</v>
      </c>
      <c r="H12" s="286">
        <v>1547.9251743724024</v>
      </c>
      <c r="I12" s="287">
        <v>1706.984344351268</v>
      </c>
      <c r="J12" s="286">
        <v>1485.1312723050744</v>
      </c>
      <c r="K12" s="287">
        <v>1503.8013116778918</v>
      </c>
      <c r="L12" s="286">
        <v>1524.6604308147801</v>
      </c>
      <c r="M12" s="287">
        <v>2368.6070980393902</v>
      </c>
      <c r="N12" s="286">
        <v>2079.279600793297</v>
      </c>
      <c r="O12" s="287">
        <v>2053.8811544977602</v>
      </c>
      <c r="P12" s="287">
        <v>1995.0806378079965</v>
      </c>
      <c r="Q12" s="465">
        <v>2283.2285849420296</v>
      </c>
      <c r="R12" s="286">
        <v>2467.1647920077739</v>
      </c>
      <c r="S12" s="312" t="s">
        <v>123</v>
      </c>
      <c r="T12" s="312"/>
      <c r="U12" s="761" t="s">
        <v>124</v>
      </c>
      <c r="V12" s="762" t="s">
        <v>124</v>
      </c>
      <c r="W12" s="186"/>
    </row>
    <row r="13" spans="1:24" s="18" customFormat="1" ht="20.25" customHeight="1">
      <c r="A13" s="59" t="str">
        <f>Parameters!R10</f>
        <v>C</v>
      </c>
      <c r="B13" s="293" t="s">
        <v>52</v>
      </c>
      <c r="C13" s="293"/>
      <c r="D13" s="752" t="s">
        <v>616</v>
      </c>
      <c r="E13" s="752"/>
      <c r="F13" s="286">
        <v>64641.392419302189</v>
      </c>
      <c r="G13" s="287">
        <v>55925.92710460646</v>
      </c>
      <c r="H13" s="286">
        <v>60626.659774354317</v>
      </c>
      <c r="I13" s="287">
        <v>64171.817364115923</v>
      </c>
      <c r="J13" s="286">
        <v>62986.561205345082</v>
      </c>
      <c r="K13" s="287">
        <v>61573.580703933541</v>
      </c>
      <c r="L13" s="286">
        <v>62031.13921152769</v>
      </c>
      <c r="M13" s="287">
        <v>61004.809185138605</v>
      </c>
      <c r="N13" s="286">
        <v>61782.169326752934</v>
      </c>
      <c r="O13" s="287">
        <v>65272.942676834085</v>
      </c>
      <c r="P13" s="287">
        <v>67057.301537380146</v>
      </c>
      <c r="Q13" s="465">
        <v>66323.618261480748</v>
      </c>
      <c r="R13" s="286">
        <v>62517.076238034228</v>
      </c>
      <c r="S13" s="312" t="s">
        <v>52</v>
      </c>
      <c r="T13" s="312"/>
      <c r="U13" s="761" t="s">
        <v>53</v>
      </c>
      <c r="V13" s="762" t="s">
        <v>53</v>
      </c>
      <c r="W13" s="186"/>
    </row>
    <row r="14" spans="1:24" s="18" customFormat="1" ht="25.5" customHeight="1">
      <c r="A14" s="60" t="str">
        <f>Parameters!R11</f>
        <v>C10-C12</v>
      </c>
      <c r="B14" s="294" t="s">
        <v>13</v>
      </c>
      <c r="C14" s="294"/>
      <c r="D14" s="754" t="s">
        <v>669</v>
      </c>
      <c r="E14" s="754"/>
      <c r="F14" s="295">
        <v>5352.7345948246148</v>
      </c>
      <c r="G14" s="296">
        <v>5003.9272370156341</v>
      </c>
      <c r="H14" s="295">
        <v>4941.5251676355747</v>
      </c>
      <c r="I14" s="296">
        <v>4795.3083715760267</v>
      </c>
      <c r="J14" s="295">
        <v>5040.1779662602767</v>
      </c>
      <c r="K14" s="296">
        <v>4749.900913074558</v>
      </c>
      <c r="L14" s="295">
        <v>4665.3991089171095</v>
      </c>
      <c r="M14" s="296">
        <v>4429.3795043730861</v>
      </c>
      <c r="N14" s="295">
        <v>4735.3678159765886</v>
      </c>
      <c r="O14" s="296">
        <v>4979.2614728878652</v>
      </c>
      <c r="P14" s="296">
        <v>5334.2088790938742</v>
      </c>
      <c r="Q14" s="467">
        <v>5187.4159541243071</v>
      </c>
      <c r="R14" s="295">
        <v>4866.2326897467674</v>
      </c>
      <c r="S14" s="313" t="s">
        <v>13</v>
      </c>
      <c r="T14" s="313"/>
      <c r="U14" s="768" t="s">
        <v>14</v>
      </c>
      <c r="V14" s="769" t="s">
        <v>14</v>
      </c>
      <c r="W14" s="186"/>
    </row>
    <row r="15" spans="1:24" s="18" customFormat="1" ht="25.5" customHeight="1">
      <c r="A15" s="60" t="str">
        <f>Parameters!R12</f>
        <v>C13-C15</v>
      </c>
      <c r="B15" s="294" t="s">
        <v>16</v>
      </c>
      <c r="C15" s="294"/>
      <c r="D15" s="754" t="s">
        <v>617</v>
      </c>
      <c r="E15" s="754"/>
      <c r="F15" s="295">
        <v>322.08552119317369</v>
      </c>
      <c r="G15" s="296">
        <v>249.09097110904432</v>
      </c>
      <c r="H15" s="295">
        <v>226.41366852340894</v>
      </c>
      <c r="I15" s="296">
        <v>176.72991055388226</v>
      </c>
      <c r="J15" s="295">
        <v>160.29803747439632</v>
      </c>
      <c r="K15" s="296">
        <v>172.29095237573256</v>
      </c>
      <c r="L15" s="295">
        <v>200.107665176127</v>
      </c>
      <c r="M15" s="296">
        <v>170.30102623522023</v>
      </c>
      <c r="N15" s="295">
        <v>188.4127158468051</v>
      </c>
      <c r="O15" s="296">
        <v>200.78507926790857</v>
      </c>
      <c r="P15" s="296">
        <v>187.71192499951997</v>
      </c>
      <c r="Q15" s="467">
        <v>185.07429937836585</v>
      </c>
      <c r="R15" s="295">
        <v>177.22310422594589</v>
      </c>
      <c r="S15" s="313" t="s">
        <v>16</v>
      </c>
      <c r="T15" s="313"/>
      <c r="U15" s="768" t="s">
        <v>15</v>
      </c>
      <c r="V15" s="769" t="s">
        <v>15</v>
      </c>
      <c r="W15" s="186"/>
    </row>
    <row r="16" spans="1:24" s="18" customFormat="1" ht="54.75" customHeight="1">
      <c r="A16" s="60" t="str">
        <f>Parameters!R13</f>
        <v>C16-C18</v>
      </c>
      <c r="B16" s="294" t="s">
        <v>59</v>
      </c>
      <c r="C16" s="294"/>
      <c r="D16" s="754" t="s">
        <v>619</v>
      </c>
      <c r="E16" s="754"/>
      <c r="F16" s="295">
        <v>2631.9027773185267</v>
      </c>
      <c r="G16" s="296">
        <v>2633.5627481672482</v>
      </c>
      <c r="H16" s="295">
        <v>2793.6527485106431</v>
      </c>
      <c r="I16" s="296">
        <v>2984.0426799193183</v>
      </c>
      <c r="J16" s="295">
        <v>2689.6119146864548</v>
      </c>
      <c r="K16" s="296">
        <v>2951.8312432288617</v>
      </c>
      <c r="L16" s="295">
        <v>2846.1859103732963</v>
      </c>
      <c r="M16" s="296">
        <v>2906.0212692272894</v>
      </c>
      <c r="N16" s="295">
        <v>2852.8432017044252</v>
      </c>
      <c r="O16" s="296">
        <v>2663.6777693576391</v>
      </c>
      <c r="P16" s="296">
        <v>2464.1152967909015</v>
      </c>
      <c r="Q16" s="467">
        <v>2657.5870031281156</v>
      </c>
      <c r="R16" s="295">
        <v>2443.1503835765129</v>
      </c>
      <c r="S16" s="313" t="s">
        <v>59</v>
      </c>
      <c r="T16" s="313"/>
      <c r="U16" s="768" t="s">
        <v>58</v>
      </c>
      <c r="V16" s="769" t="s">
        <v>58</v>
      </c>
      <c r="W16" s="186"/>
    </row>
    <row r="17" spans="1:23" s="20" customFormat="1" ht="25.5" customHeight="1">
      <c r="A17" s="58" t="str">
        <f>Parameters!R14</f>
        <v>C16</v>
      </c>
      <c r="B17" s="290" t="s">
        <v>17</v>
      </c>
      <c r="C17" s="290"/>
      <c r="D17" s="753" t="s">
        <v>618</v>
      </c>
      <c r="E17" s="753"/>
      <c r="F17" s="291">
        <v>1200.0134138459377</v>
      </c>
      <c r="G17" s="292">
        <v>1111.8280525931248</v>
      </c>
      <c r="H17" s="291">
        <v>935.47219242917674</v>
      </c>
      <c r="I17" s="292">
        <v>847.73513811285511</v>
      </c>
      <c r="J17" s="291">
        <v>548.78048687531907</v>
      </c>
      <c r="K17" s="292">
        <v>527.45117350356952</v>
      </c>
      <c r="L17" s="291">
        <v>462.53522735977396</v>
      </c>
      <c r="M17" s="292">
        <v>461.38455365222143</v>
      </c>
      <c r="N17" s="291">
        <v>461.81096549230381</v>
      </c>
      <c r="O17" s="292">
        <v>519.97673854467735</v>
      </c>
      <c r="P17" s="292">
        <v>516.85564104342905</v>
      </c>
      <c r="Q17" s="466">
        <v>473.0408890135144</v>
      </c>
      <c r="R17" s="291">
        <v>411.50117836480018</v>
      </c>
      <c r="S17" s="311" t="s">
        <v>17</v>
      </c>
      <c r="T17" s="311"/>
      <c r="U17" s="763" t="s">
        <v>18</v>
      </c>
      <c r="V17" s="764" t="s">
        <v>18</v>
      </c>
      <c r="W17" s="188"/>
    </row>
    <row r="18" spans="1:23" s="19" customFormat="1" ht="15" customHeight="1">
      <c r="A18" s="58" t="str">
        <f>Parameters!R15</f>
        <v>C17</v>
      </c>
      <c r="B18" s="290" t="s">
        <v>19</v>
      </c>
      <c r="C18" s="290"/>
      <c r="D18" s="753" t="s">
        <v>620</v>
      </c>
      <c r="E18" s="753"/>
      <c r="F18" s="291">
        <v>1401.8059507674509</v>
      </c>
      <c r="G18" s="292">
        <v>1487.7604428145255</v>
      </c>
      <c r="H18" s="291">
        <v>1823.0963873540654</v>
      </c>
      <c r="I18" s="292">
        <v>2109.2399996582631</v>
      </c>
      <c r="J18" s="291">
        <v>2107.931984018966</v>
      </c>
      <c r="K18" s="292">
        <v>2383.7976834954125</v>
      </c>
      <c r="L18" s="291">
        <v>2341.5623957809598</v>
      </c>
      <c r="M18" s="292">
        <v>2404.8537500323296</v>
      </c>
      <c r="N18" s="291">
        <v>2347.1147402588331</v>
      </c>
      <c r="O18" s="292">
        <v>2098.6874731361049</v>
      </c>
      <c r="P18" s="292">
        <v>1902.8470331131621</v>
      </c>
      <c r="Q18" s="466">
        <v>2137.7378988716869</v>
      </c>
      <c r="R18" s="291">
        <v>1987.2727451666892</v>
      </c>
      <c r="S18" s="311" t="s">
        <v>19</v>
      </c>
      <c r="T18" s="311"/>
      <c r="U18" s="763" t="s">
        <v>20</v>
      </c>
      <c r="V18" s="764" t="s">
        <v>20</v>
      </c>
      <c r="W18" s="187"/>
    </row>
    <row r="19" spans="1:23" s="19" customFormat="1" ht="15" customHeight="1">
      <c r="A19" s="58" t="str">
        <f>Parameters!R16</f>
        <v>C18</v>
      </c>
      <c r="B19" s="290" t="s">
        <v>27</v>
      </c>
      <c r="C19" s="290"/>
      <c r="D19" s="753" t="s">
        <v>621</v>
      </c>
      <c r="E19" s="753"/>
      <c r="F19" s="291">
        <v>30.083412705138837</v>
      </c>
      <c r="G19" s="292">
        <v>33.974252759597505</v>
      </c>
      <c r="H19" s="291">
        <v>34.898973448663874</v>
      </c>
      <c r="I19" s="292">
        <v>26.766039485883439</v>
      </c>
      <c r="J19" s="291">
        <v>32.712302551119528</v>
      </c>
      <c r="K19" s="292">
        <v>40.407490539681916</v>
      </c>
      <c r="L19" s="291">
        <v>41.933501328866377</v>
      </c>
      <c r="M19" s="292">
        <v>39.642624223546051</v>
      </c>
      <c r="N19" s="291">
        <v>43.752392212353314</v>
      </c>
      <c r="O19" s="292">
        <v>44.854282981525508</v>
      </c>
      <c r="P19" s="292">
        <v>44.280308053289296</v>
      </c>
      <c r="Q19" s="466">
        <v>46.808215242914095</v>
      </c>
      <c r="R19" s="291">
        <v>44.376460045023606</v>
      </c>
      <c r="S19" s="311" t="s">
        <v>27</v>
      </c>
      <c r="T19" s="311"/>
      <c r="U19" s="763" t="s">
        <v>26</v>
      </c>
      <c r="V19" s="764" t="s">
        <v>26</v>
      </c>
      <c r="W19" s="187"/>
    </row>
    <row r="20" spans="1:23" s="20" customFormat="1" ht="15" customHeight="1">
      <c r="A20" s="60" t="str">
        <f>Parameters!R17</f>
        <v>C19</v>
      </c>
      <c r="B20" s="294" t="s">
        <v>28</v>
      </c>
      <c r="C20" s="294"/>
      <c r="D20" s="754" t="s">
        <v>622</v>
      </c>
      <c r="E20" s="754"/>
      <c r="F20" s="295">
        <v>11252.171599024436</v>
      </c>
      <c r="G20" s="296">
        <v>10313.396018167025</v>
      </c>
      <c r="H20" s="295">
        <v>12045.574356887595</v>
      </c>
      <c r="I20" s="296">
        <v>12726.796890138234</v>
      </c>
      <c r="J20" s="295">
        <v>13020.586057112554</v>
      </c>
      <c r="K20" s="296">
        <v>12391.424540562919</v>
      </c>
      <c r="L20" s="295">
        <v>11740.065802389823</v>
      </c>
      <c r="M20" s="296">
        <v>12809.518477976546</v>
      </c>
      <c r="N20" s="295">
        <v>12959.09279191351</v>
      </c>
      <c r="O20" s="296">
        <v>13466.47321795624</v>
      </c>
      <c r="P20" s="296">
        <v>14262.275620240942</v>
      </c>
      <c r="Q20" s="467">
        <v>14415.450479338584</v>
      </c>
      <c r="R20" s="295">
        <v>13417.697903696231</v>
      </c>
      <c r="S20" s="313" t="s">
        <v>28</v>
      </c>
      <c r="T20" s="313"/>
      <c r="U20" s="768" t="s">
        <v>29</v>
      </c>
      <c r="V20" s="769" t="s">
        <v>29</v>
      </c>
      <c r="W20" s="188"/>
    </row>
    <row r="21" spans="1:23" s="19" customFormat="1" ht="15" customHeight="1">
      <c r="A21" s="60" t="str">
        <f>Parameters!R18</f>
        <v>C20</v>
      </c>
      <c r="B21" s="294" t="s">
        <v>30</v>
      </c>
      <c r="C21" s="294"/>
      <c r="D21" s="754" t="s">
        <v>623</v>
      </c>
      <c r="E21" s="754"/>
      <c r="F21" s="295">
        <v>12902.784593481631</v>
      </c>
      <c r="G21" s="296">
        <v>12021.721145154486</v>
      </c>
      <c r="H21" s="295">
        <v>12819.562498675601</v>
      </c>
      <c r="I21" s="296">
        <v>12961.94635846798</v>
      </c>
      <c r="J21" s="295">
        <v>13418.492764557684</v>
      </c>
      <c r="K21" s="296">
        <v>13455.388449212489</v>
      </c>
      <c r="L21" s="295">
        <v>13291.77522964964</v>
      </c>
      <c r="M21" s="296">
        <v>13102.730886872891</v>
      </c>
      <c r="N21" s="295">
        <v>12564.790355652756</v>
      </c>
      <c r="O21" s="296">
        <v>13539.761035715848</v>
      </c>
      <c r="P21" s="296">
        <v>13062.268967501523</v>
      </c>
      <c r="Q21" s="467">
        <v>13044.230847311715</v>
      </c>
      <c r="R21" s="295">
        <v>13056.386745650479</v>
      </c>
      <c r="S21" s="313" t="s">
        <v>30</v>
      </c>
      <c r="T21" s="313"/>
      <c r="U21" s="768" t="s">
        <v>31</v>
      </c>
      <c r="V21" s="769" t="s">
        <v>31</v>
      </c>
      <c r="W21" s="187"/>
    </row>
    <row r="22" spans="1:23" s="19" customFormat="1" ht="25.5" customHeight="1">
      <c r="A22" s="60" t="str">
        <f>Parameters!R19</f>
        <v>C21</v>
      </c>
      <c r="B22" s="294" t="s">
        <v>32</v>
      </c>
      <c r="C22" s="294"/>
      <c r="D22" s="754" t="s">
        <v>624</v>
      </c>
      <c r="E22" s="754"/>
      <c r="F22" s="295">
        <v>163.63668061746702</v>
      </c>
      <c r="G22" s="296">
        <v>126.33148053741577</v>
      </c>
      <c r="H22" s="295">
        <v>131.24849005166595</v>
      </c>
      <c r="I22" s="296">
        <v>99.504846219725366</v>
      </c>
      <c r="J22" s="295">
        <v>102.46305519576647</v>
      </c>
      <c r="K22" s="296">
        <v>118.79440667410898</v>
      </c>
      <c r="L22" s="295">
        <v>98.260905658166152</v>
      </c>
      <c r="M22" s="296">
        <v>102.3745776425436</v>
      </c>
      <c r="N22" s="295">
        <v>109.41280077850431</v>
      </c>
      <c r="O22" s="296">
        <v>107.4855761594805</v>
      </c>
      <c r="P22" s="296">
        <v>112.67852740283806</v>
      </c>
      <c r="Q22" s="467">
        <v>107.79182537664349</v>
      </c>
      <c r="R22" s="295">
        <v>87.337243464788401</v>
      </c>
      <c r="S22" s="313" t="s">
        <v>32</v>
      </c>
      <c r="T22" s="313"/>
      <c r="U22" s="768" t="s">
        <v>33</v>
      </c>
      <c r="V22" s="769" t="s">
        <v>33</v>
      </c>
      <c r="W22" s="187"/>
    </row>
    <row r="23" spans="1:23" s="19" customFormat="1" ht="25.5" customHeight="1">
      <c r="A23" s="60" t="str">
        <f>Parameters!R20</f>
        <v>C22_C23</v>
      </c>
      <c r="B23" s="294" t="s">
        <v>61</v>
      </c>
      <c r="C23" s="294"/>
      <c r="D23" s="754" t="s">
        <v>625</v>
      </c>
      <c r="E23" s="754"/>
      <c r="F23" s="295">
        <v>17105.90827126928</v>
      </c>
      <c r="G23" s="296">
        <v>15243.980849182703</v>
      </c>
      <c r="H23" s="295">
        <v>16507.056903552722</v>
      </c>
      <c r="I23" s="296">
        <v>18635.133227503404</v>
      </c>
      <c r="J23" s="295">
        <v>16482.493551729593</v>
      </c>
      <c r="K23" s="296">
        <v>15558.594225548148</v>
      </c>
      <c r="L23" s="295">
        <v>16520.758756897409</v>
      </c>
      <c r="M23" s="296">
        <v>16347.897372532265</v>
      </c>
      <c r="N23" s="295">
        <v>17508.314263677683</v>
      </c>
      <c r="O23" s="296">
        <v>18690.829036054944</v>
      </c>
      <c r="P23" s="296">
        <v>19901.022805288481</v>
      </c>
      <c r="Q23" s="467">
        <v>20116.589772193816</v>
      </c>
      <c r="R23" s="295">
        <v>19661.709894578758</v>
      </c>
      <c r="S23" s="313" t="s">
        <v>61</v>
      </c>
      <c r="T23" s="313"/>
      <c r="U23" s="768" t="s">
        <v>60</v>
      </c>
      <c r="V23" s="769" t="s">
        <v>60</v>
      </c>
      <c r="W23" s="187"/>
    </row>
    <row r="24" spans="1:23" s="20" customFormat="1" ht="15" customHeight="1">
      <c r="A24" s="58" t="str">
        <f>Parameters!R21</f>
        <v>C22</v>
      </c>
      <c r="B24" s="290" t="s">
        <v>34</v>
      </c>
      <c r="C24" s="297"/>
      <c r="D24" s="753" t="s">
        <v>626</v>
      </c>
      <c r="E24" s="753"/>
      <c r="F24" s="291">
        <v>782.51677957047332</v>
      </c>
      <c r="G24" s="292">
        <v>619.66554426547043</v>
      </c>
      <c r="H24" s="291">
        <v>729.97959579957433</v>
      </c>
      <c r="I24" s="292">
        <v>729.63603667173152</v>
      </c>
      <c r="J24" s="291">
        <v>651.58739484223213</v>
      </c>
      <c r="K24" s="292">
        <v>743.18336853391577</v>
      </c>
      <c r="L24" s="291">
        <v>724.80565879578057</v>
      </c>
      <c r="M24" s="292">
        <v>739.98357290556237</v>
      </c>
      <c r="N24" s="291">
        <v>821.28461110392982</v>
      </c>
      <c r="O24" s="292">
        <v>856.26123188855013</v>
      </c>
      <c r="P24" s="292">
        <v>834.20692619017666</v>
      </c>
      <c r="Q24" s="466">
        <v>836.94083598765383</v>
      </c>
      <c r="R24" s="291">
        <v>790.34033710656672</v>
      </c>
      <c r="S24" s="311" t="s">
        <v>34</v>
      </c>
      <c r="T24" s="314"/>
      <c r="U24" s="763" t="s">
        <v>48</v>
      </c>
      <c r="V24" s="764" t="s">
        <v>48</v>
      </c>
      <c r="W24" s="188"/>
    </row>
    <row r="25" spans="1:23" s="20" customFormat="1" ht="15" customHeight="1">
      <c r="A25" s="58" t="str">
        <f>Parameters!R22</f>
        <v>C23</v>
      </c>
      <c r="B25" s="290" t="s">
        <v>35</v>
      </c>
      <c r="C25" s="297"/>
      <c r="D25" s="753" t="s">
        <v>627</v>
      </c>
      <c r="E25" s="753"/>
      <c r="F25" s="291">
        <v>16323.391491698805</v>
      </c>
      <c r="G25" s="292">
        <v>14624.315304917234</v>
      </c>
      <c r="H25" s="291">
        <v>15777.077307753147</v>
      </c>
      <c r="I25" s="292">
        <v>17905.497190831673</v>
      </c>
      <c r="J25" s="291">
        <v>15830.906156887362</v>
      </c>
      <c r="K25" s="292">
        <v>14815.410857014233</v>
      </c>
      <c r="L25" s="291">
        <v>15795.953098101629</v>
      </c>
      <c r="M25" s="292">
        <v>15607.913799626704</v>
      </c>
      <c r="N25" s="291">
        <v>16687.029652573754</v>
      </c>
      <c r="O25" s="292">
        <v>17834.5678041664</v>
      </c>
      <c r="P25" s="292">
        <v>19066.815879098307</v>
      </c>
      <c r="Q25" s="466">
        <v>19279.648936206158</v>
      </c>
      <c r="R25" s="291">
        <v>18871.369557472193</v>
      </c>
      <c r="S25" s="311" t="s">
        <v>35</v>
      </c>
      <c r="T25" s="314"/>
      <c r="U25" s="763" t="s">
        <v>49</v>
      </c>
      <c r="V25" s="764" t="s">
        <v>49</v>
      </c>
      <c r="W25" s="188"/>
    </row>
    <row r="26" spans="1:23" s="20" customFormat="1" ht="26.25" customHeight="1">
      <c r="A26" s="60" t="str">
        <f>Parameters!R23</f>
        <v>C24_C25</v>
      </c>
      <c r="B26" s="294" t="s">
        <v>63</v>
      </c>
      <c r="C26" s="294"/>
      <c r="D26" s="754" t="s">
        <v>628</v>
      </c>
      <c r="E26" s="754"/>
      <c r="F26" s="295">
        <v>13376.551641242369</v>
      </c>
      <c r="G26" s="296">
        <v>9069.0750219029269</v>
      </c>
      <c r="H26" s="295">
        <v>9874.0064429653448</v>
      </c>
      <c r="I26" s="296">
        <v>10615.966692168637</v>
      </c>
      <c r="J26" s="295">
        <v>10864.28201300683</v>
      </c>
      <c r="K26" s="296">
        <v>11008.809021247505</v>
      </c>
      <c r="L26" s="295">
        <v>11505.096039770937</v>
      </c>
      <c r="M26" s="296">
        <v>9937.0590383621948</v>
      </c>
      <c r="N26" s="295">
        <v>9719.9349256149671</v>
      </c>
      <c r="O26" s="296">
        <v>10430.270817031964</v>
      </c>
      <c r="P26" s="296">
        <v>10398.046261620771</v>
      </c>
      <c r="Q26" s="467">
        <v>9409.673166054723</v>
      </c>
      <c r="R26" s="295">
        <v>7717.0678263786895</v>
      </c>
      <c r="S26" s="313" t="s">
        <v>63</v>
      </c>
      <c r="T26" s="313"/>
      <c r="U26" s="768" t="s">
        <v>62</v>
      </c>
      <c r="V26" s="769" t="s">
        <v>62</v>
      </c>
      <c r="W26" s="188"/>
    </row>
    <row r="27" spans="1:23" s="20" customFormat="1" ht="15" customHeight="1">
      <c r="A27" s="58" t="str">
        <f>Parameters!R24</f>
        <v>C24</v>
      </c>
      <c r="B27" s="290" t="s">
        <v>36</v>
      </c>
      <c r="C27" s="297"/>
      <c r="D27" s="753" t="s">
        <v>629</v>
      </c>
      <c r="E27" s="753"/>
      <c r="F27" s="291">
        <v>12809.580645282889</v>
      </c>
      <c r="G27" s="292">
        <v>8626.3685239122515</v>
      </c>
      <c r="H27" s="291">
        <v>9402.0288956386939</v>
      </c>
      <c r="I27" s="292">
        <v>10147.538617593209</v>
      </c>
      <c r="J27" s="291">
        <v>10396.56690728897</v>
      </c>
      <c r="K27" s="292">
        <v>10524.294184567494</v>
      </c>
      <c r="L27" s="291">
        <v>11025.842227546002</v>
      </c>
      <c r="M27" s="292">
        <v>9444.6978582933425</v>
      </c>
      <c r="N27" s="291">
        <v>9202.3993039927209</v>
      </c>
      <c r="O27" s="292">
        <v>9908.52203323508</v>
      </c>
      <c r="P27" s="292">
        <v>9897.9858163613517</v>
      </c>
      <c r="Q27" s="466">
        <v>8922.1265388729371</v>
      </c>
      <c r="R27" s="291">
        <v>7231.8367149536552</v>
      </c>
      <c r="S27" s="311" t="s">
        <v>36</v>
      </c>
      <c r="T27" s="314"/>
      <c r="U27" s="763" t="s">
        <v>102</v>
      </c>
      <c r="V27" s="764" t="s">
        <v>102</v>
      </c>
      <c r="W27" s="188"/>
    </row>
    <row r="28" spans="1:23" s="19" customFormat="1" ht="15" customHeight="1">
      <c r="A28" s="58" t="str">
        <f>Parameters!R25</f>
        <v>C25</v>
      </c>
      <c r="B28" s="290" t="s">
        <v>37</v>
      </c>
      <c r="C28" s="290"/>
      <c r="D28" s="753" t="s">
        <v>630</v>
      </c>
      <c r="E28" s="753"/>
      <c r="F28" s="291">
        <v>566.97099595948032</v>
      </c>
      <c r="G28" s="292">
        <v>442.70649799067576</v>
      </c>
      <c r="H28" s="291">
        <v>471.97754732665169</v>
      </c>
      <c r="I28" s="292">
        <v>468.42807457542796</v>
      </c>
      <c r="J28" s="291">
        <v>467.71510571786024</v>
      </c>
      <c r="K28" s="292">
        <v>484.51483668000958</v>
      </c>
      <c r="L28" s="291">
        <v>479.25381222493525</v>
      </c>
      <c r="M28" s="292">
        <v>492.36118006884936</v>
      </c>
      <c r="N28" s="291">
        <v>517.53562162224887</v>
      </c>
      <c r="O28" s="292">
        <v>521.74878379688278</v>
      </c>
      <c r="P28" s="292">
        <v>500.06044525941991</v>
      </c>
      <c r="Q28" s="466">
        <v>487.5466271817865</v>
      </c>
      <c r="R28" s="291">
        <v>485.23111142503319</v>
      </c>
      <c r="S28" s="311" t="s">
        <v>37</v>
      </c>
      <c r="T28" s="311"/>
      <c r="U28" s="763" t="s">
        <v>103</v>
      </c>
      <c r="V28" s="764" t="s">
        <v>103</v>
      </c>
      <c r="W28" s="187"/>
    </row>
    <row r="29" spans="1:23" s="19" customFormat="1" ht="15" customHeight="1">
      <c r="A29" s="60" t="str">
        <f>Parameters!R26</f>
        <v>C26</v>
      </c>
      <c r="B29" s="294" t="s">
        <v>39</v>
      </c>
      <c r="C29" s="294"/>
      <c r="D29" s="754" t="s">
        <v>631</v>
      </c>
      <c r="E29" s="754"/>
      <c r="F29" s="295">
        <v>70.23239965883235</v>
      </c>
      <c r="G29" s="296">
        <v>36.350020576032804</v>
      </c>
      <c r="H29" s="295">
        <v>48.279559261505646</v>
      </c>
      <c r="I29" s="296">
        <v>39.335361792270646</v>
      </c>
      <c r="J29" s="295">
        <v>34.670594436328486</v>
      </c>
      <c r="K29" s="296">
        <v>37.471412400065795</v>
      </c>
      <c r="L29" s="295">
        <v>37.216143706261896</v>
      </c>
      <c r="M29" s="296">
        <v>106.38159039663211</v>
      </c>
      <c r="N29" s="295">
        <v>33.238626408167825</v>
      </c>
      <c r="O29" s="296">
        <v>44.861968079787289</v>
      </c>
      <c r="P29" s="296">
        <v>31.941711248270277</v>
      </c>
      <c r="Q29" s="467">
        <v>30.398735239806172</v>
      </c>
      <c r="R29" s="295">
        <v>23.812706863894569</v>
      </c>
      <c r="S29" s="313" t="s">
        <v>39</v>
      </c>
      <c r="T29" s="313"/>
      <c r="U29" s="768" t="s">
        <v>38</v>
      </c>
      <c r="V29" s="769" t="s">
        <v>38</v>
      </c>
      <c r="W29" s="187"/>
    </row>
    <row r="30" spans="1:23" s="20" customFormat="1" ht="15" customHeight="1">
      <c r="A30" s="60" t="str">
        <f>Parameters!R27</f>
        <v>C27</v>
      </c>
      <c r="B30" s="294" t="s">
        <v>41</v>
      </c>
      <c r="C30" s="294"/>
      <c r="D30" s="754" t="s">
        <v>632</v>
      </c>
      <c r="E30" s="754"/>
      <c r="F30" s="295">
        <v>186.1624174282033</v>
      </c>
      <c r="G30" s="296">
        <v>169.80596032343692</v>
      </c>
      <c r="H30" s="295">
        <v>182.87327360652102</v>
      </c>
      <c r="I30" s="296">
        <v>195.51263028028873</v>
      </c>
      <c r="J30" s="295">
        <v>228.79254257638254</v>
      </c>
      <c r="K30" s="296">
        <v>188.69671141882839</v>
      </c>
      <c r="L30" s="295">
        <v>222.13555671139866</v>
      </c>
      <c r="M30" s="296">
        <v>221.05625694251762</v>
      </c>
      <c r="N30" s="295">
        <v>143.94848459240592</v>
      </c>
      <c r="O30" s="296">
        <v>156.48592182367557</v>
      </c>
      <c r="P30" s="296">
        <v>159.67596840973167</v>
      </c>
      <c r="Q30" s="467">
        <v>150.85627596843261</v>
      </c>
      <c r="R30" s="295">
        <v>137.23667259005762</v>
      </c>
      <c r="S30" s="313" t="s">
        <v>41</v>
      </c>
      <c r="T30" s="313"/>
      <c r="U30" s="768" t="s">
        <v>40</v>
      </c>
      <c r="V30" s="769" t="s">
        <v>40</v>
      </c>
      <c r="W30" s="188"/>
    </row>
    <row r="31" spans="1:23" s="20" customFormat="1" ht="15" customHeight="1">
      <c r="A31" s="60" t="str">
        <f>Parameters!R28</f>
        <v>C28</v>
      </c>
      <c r="B31" s="294" t="s">
        <v>42</v>
      </c>
      <c r="C31" s="294"/>
      <c r="D31" s="754" t="s">
        <v>633</v>
      </c>
      <c r="E31" s="754"/>
      <c r="F31" s="295">
        <v>320.76858575776214</v>
      </c>
      <c r="G31" s="296">
        <v>252.63927607321111</v>
      </c>
      <c r="H31" s="295">
        <v>251.55692955115813</v>
      </c>
      <c r="I31" s="296">
        <v>218.02246781547993</v>
      </c>
      <c r="J31" s="295">
        <v>213.63434538428442</v>
      </c>
      <c r="K31" s="296">
        <v>216.9297666820178</v>
      </c>
      <c r="L31" s="295">
        <v>188.74420485869126</v>
      </c>
      <c r="M31" s="296">
        <v>185.09795062430899</v>
      </c>
      <c r="N31" s="295">
        <v>222.05243396195033</v>
      </c>
      <c r="O31" s="296">
        <v>236.71684600686842</v>
      </c>
      <c r="P31" s="296">
        <v>265.00136682853736</v>
      </c>
      <c r="Q31" s="467">
        <v>216.85400219666641</v>
      </c>
      <c r="R31" s="295">
        <v>198.24285776289057</v>
      </c>
      <c r="S31" s="313" t="s">
        <v>42</v>
      </c>
      <c r="T31" s="313"/>
      <c r="U31" s="768" t="s">
        <v>104</v>
      </c>
      <c r="V31" s="769" t="s">
        <v>104</v>
      </c>
      <c r="W31" s="188"/>
    </row>
    <row r="32" spans="1:23" s="20" customFormat="1" ht="27" customHeight="1">
      <c r="A32" s="60" t="str">
        <f>Parameters!R29</f>
        <v>C29_C30</v>
      </c>
      <c r="B32" s="294" t="s">
        <v>65</v>
      </c>
      <c r="C32" s="294"/>
      <c r="D32" s="754" t="s">
        <v>634</v>
      </c>
      <c r="E32" s="754"/>
      <c r="F32" s="295">
        <v>606.62687114025084</v>
      </c>
      <c r="G32" s="296">
        <v>505.30315281845702</v>
      </c>
      <c r="H32" s="295">
        <v>488.17195400694578</v>
      </c>
      <c r="I32" s="296">
        <v>457.81107435771332</v>
      </c>
      <c r="J32" s="295">
        <v>434.73904112966835</v>
      </c>
      <c r="K32" s="296">
        <v>438.433986825418</v>
      </c>
      <c r="L32" s="295">
        <v>408.69540399183711</v>
      </c>
      <c r="M32" s="296">
        <v>414.63022717827477</v>
      </c>
      <c r="N32" s="295">
        <v>454.35561129977577</v>
      </c>
      <c r="O32" s="296">
        <v>457.32873204633177</v>
      </c>
      <c r="P32" s="296">
        <v>573.2114177863474</v>
      </c>
      <c r="Q32" s="467">
        <v>515.48905747100321</v>
      </c>
      <c r="R32" s="295">
        <v>470.99050087997159</v>
      </c>
      <c r="S32" s="313" t="s">
        <v>65</v>
      </c>
      <c r="T32" s="313"/>
      <c r="U32" s="768" t="s">
        <v>64</v>
      </c>
      <c r="V32" s="769" t="s">
        <v>64</v>
      </c>
      <c r="W32" s="188"/>
    </row>
    <row r="33" spans="1:23" s="20" customFormat="1" ht="15" customHeight="1">
      <c r="A33" s="58" t="str">
        <f>Parameters!R30</f>
        <v>C29</v>
      </c>
      <c r="B33" s="290" t="s">
        <v>216</v>
      </c>
      <c r="C33" s="290"/>
      <c r="D33" s="753" t="s">
        <v>635</v>
      </c>
      <c r="E33" s="753"/>
      <c r="F33" s="291">
        <v>405.78233648545398</v>
      </c>
      <c r="G33" s="292">
        <v>359.57510615255717</v>
      </c>
      <c r="H33" s="291">
        <v>347.08779328656601</v>
      </c>
      <c r="I33" s="292">
        <v>305.85325455378165</v>
      </c>
      <c r="J33" s="291">
        <v>309.43054167284163</v>
      </c>
      <c r="K33" s="292">
        <v>294.15767178605103</v>
      </c>
      <c r="L33" s="291">
        <v>278.49029861263659</v>
      </c>
      <c r="M33" s="292">
        <v>292.19491298170482</v>
      </c>
      <c r="N33" s="291">
        <v>341.98449612415669</v>
      </c>
      <c r="O33" s="292">
        <v>340.50001916755861</v>
      </c>
      <c r="P33" s="292">
        <v>319.49099172638762</v>
      </c>
      <c r="Q33" s="466">
        <v>335.06209324606334</v>
      </c>
      <c r="R33" s="291">
        <v>299.34574981828763</v>
      </c>
      <c r="S33" s="311" t="s">
        <v>216</v>
      </c>
      <c r="T33" s="311"/>
      <c r="U33" s="763" t="s">
        <v>105</v>
      </c>
      <c r="V33" s="764" t="s">
        <v>105</v>
      </c>
      <c r="W33" s="188"/>
    </row>
    <row r="34" spans="1:23" s="20" customFormat="1" ht="15" customHeight="1">
      <c r="A34" s="58" t="str">
        <f>Parameters!R31</f>
        <v>C30</v>
      </c>
      <c r="B34" s="290" t="s">
        <v>217</v>
      </c>
      <c r="C34" s="290"/>
      <c r="D34" s="753" t="s">
        <v>636</v>
      </c>
      <c r="E34" s="753"/>
      <c r="F34" s="291">
        <v>200.84453465479689</v>
      </c>
      <c r="G34" s="292">
        <v>145.72804666589985</v>
      </c>
      <c r="H34" s="291">
        <v>141.08416072037977</v>
      </c>
      <c r="I34" s="292">
        <v>151.95781980393161</v>
      </c>
      <c r="J34" s="291">
        <v>125.30849945682681</v>
      </c>
      <c r="K34" s="292">
        <v>144.27631503936666</v>
      </c>
      <c r="L34" s="291">
        <v>130.20510537920046</v>
      </c>
      <c r="M34" s="292">
        <v>122.43531419656992</v>
      </c>
      <c r="N34" s="291">
        <v>112.37111517561914</v>
      </c>
      <c r="O34" s="292">
        <v>116.82871287877313</v>
      </c>
      <c r="P34" s="292">
        <v>253.72042605995986</v>
      </c>
      <c r="Q34" s="466">
        <v>180.42696422493981</v>
      </c>
      <c r="R34" s="291">
        <v>171.64475106168399</v>
      </c>
      <c r="S34" s="311" t="s">
        <v>217</v>
      </c>
      <c r="T34" s="311"/>
      <c r="U34" s="763" t="s">
        <v>129</v>
      </c>
      <c r="V34" s="764" t="s">
        <v>129</v>
      </c>
      <c r="W34" s="188"/>
    </row>
    <row r="35" spans="1:23" s="20" customFormat="1" ht="25.5" customHeight="1">
      <c r="A35" s="60" t="str">
        <f>Parameters!R32</f>
        <v>C31-C33</v>
      </c>
      <c r="B35" s="294" t="s">
        <v>67</v>
      </c>
      <c r="C35" s="294"/>
      <c r="D35" s="754" t="s">
        <v>637</v>
      </c>
      <c r="E35" s="754"/>
      <c r="F35" s="295">
        <v>238.79285330082982</v>
      </c>
      <c r="G35" s="296">
        <v>189.37868843445762</v>
      </c>
      <c r="H35" s="295">
        <v>205.09164517843601</v>
      </c>
      <c r="I35" s="296">
        <v>154.18551084711356</v>
      </c>
      <c r="J35" s="295">
        <v>184.60743049480376</v>
      </c>
      <c r="K35" s="296">
        <v>172.91874680900779</v>
      </c>
      <c r="L35" s="295">
        <v>194.73899258277163</v>
      </c>
      <c r="M35" s="296">
        <v>160.69233746928421</v>
      </c>
      <c r="N35" s="295">
        <v>178.88997458453613</v>
      </c>
      <c r="O35" s="296">
        <v>187.50088514610505</v>
      </c>
      <c r="P35" s="296">
        <v>193.34686538630413</v>
      </c>
      <c r="Q35" s="467">
        <v>173.94301296171892</v>
      </c>
      <c r="R35" s="295">
        <v>148.10274708416861</v>
      </c>
      <c r="S35" s="313" t="s">
        <v>67</v>
      </c>
      <c r="T35" s="313"/>
      <c r="U35" s="768" t="s">
        <v>66</v>
      </c>
      <c r="V35" s="769" t="s">
        <v>66</v>
      </c>
      <c r="W35" s="188"/>
    </row>
    <row r="36" spans="1:23" s="20" customFormat="1" ht="15" customHeight="1">
      <c r="A36" s="58" t="str">
        <f>Parameters!R33</f>
        <v>C31_C32</v>
      </c>
      <c r="B36" s="290" t="s">
        <v>218</v>
      </c>
      <c r="C36" s="290"/>
      <c r="D36" s="753" t="s">
        <v>638</v>
      </c>
      <c r="E36" s="753"/>
      <c r="F36" s="291">
        <v>318.80639120723879</v>
      </c>
      <c r="G36" s="292">
        <v>271.53317744980438</v>
      </c>
      <c r="H36" s="291">
        <v>270.45496166168459</v>
      </c>
      <c r="I36" s="292">
        <v>228.9322826701939</v>
      </c>
      <c r="J36" s="291">
        <v>273.63473376355944</v>
      </c>
      <c r="K36" s="292">
        <v>265.20187670227932</v>
      </c>
      <c r="L36" s="291">
        <v>287.01392812543634</v>
      </c>
      <c r="M36" s="292">
        <v>245.90138818785934</v>
      </c>
      <c r="N36" s="291">
        <v>259.42605104565644</v>
      </c>
      <c r="O36" s="292">
        <v>271.20920371662106</v>
      </c>
      <c r="P36" s="292">
        <v>279.30558123978557</v>
      </c>
      <c r="Q36" s="466">
        <v>267.3691768506061</v>
      </c>
      <c r="R36" s="291">
        <v>244.67228505257981</v>
      </c>
      <c r="S36" s="311" t="s">
        <v>218</v>
      </c>
      <c r="T36" s="311"/>
      <c r="U36" s="763" t="s">
        <v>219</v>
      </c>
      <c r="V36" s="764" t="s">
        <v>219</v>
      </c>
      <c r="W36" s="188"/>
    </row>
    <row r="37" spans="1:23" s="19" customFormat="1" ht="15" customHeight="1">
      <c r="A37" s="58" t="str">
        <f>Parameters!R34</f>
        <v>C33</v>
      </c>
      <c r="B37" s="290" t="s">
        <v>220</v>
      </c>
      <c r="C37" s="290"/>
      <c r="D37" s="753" t="s">
        <v>639</v>
      </c>
      <c r="E37" s="753"/>
      <c r="F37" s="291">
        <v>31.020075138399086</v>
      </c>
      <c r="G37" s="292">
        <v>29.210046129024512</v>
      </c>
      <c r="H37" s="291">
        <v>46.468014742694201</v>
      </c>
      <c r="I37" s="292">
        <v>37.076073315091961</v>
      </c>
      <c r="J37" s="291">
        <v>22.8717292723416</v>
      </c>
      <c r="K37" s="292">
        <v>19.988093670797507</v>
      </c>
      <c r="L37" s="291">
        <v>19.839341205240569</v>
      </c>
      <c r="M37" s="292">
        <v>26.59995990617206</v>
      </c>
      <c r="N37" s="291">
        <v>31.144352020654456</v>
      </c>
      <c r="O37" s="292">
        <v>27.955275424249081</v>
      </c>
      <c r="P37" s="292">
        <v>25.969523509647335</v>
      </c>
      <c r="Q37" s="466">
        <v>18.837666847958431</v>
      </c>
      <c r="R37" s="291">
        <v>15.315423566658245</v>
      </c>
      <c r="S37" s="311" t="s">
        <v>220</v>
      </c>
      <c r="T37" s="311"/>
      <c r="U37" s="763" t="s">
        <v>221</v>
      </c>
      <c r="V37" s="764" t="s">
        <v>221</v>
      </c>
      <c r="W37" s="187"/>
    </row>
    <row r="38" spans="1:23" s="18" customFormat="1" ht="33" customHeight="1">
      <c r="A38" s="59" t="str">
        <f>Parameters!R35</f>
        <v>D</v>
      </c>
      <c r="B38" s="293" t="s">
        <v>47</v>
      </c>
      <c r="C38" s="293"/>
      <c r="D38" s="752" t="s">
        <v>640</v>
      </c>
      <c r="E38" s="752"/>
      <c r="F38" s="286">
        <v>162505.53569975978</v>
      </c>
      <c r="G38" s="287">
        <v>155994.38923060597</v>
      </c>
      <c r="H38" s="286">
        <v>161163.73212059081</v>
      </c>
      <c r="I38" s="287">
        <v>162463.49546073002</v>
      </c>
      <c r="J38" s="286">
        <v>156440.36163186346</v>
      </c>
      <c r="K38" s="287">
        <v>158106.27706616759</v>
      </c>
      <c r="L38" s="286">
        <v>149457.37341464902</v>
      </c>
      <c r="M38" s="287">
        <v>151209.80477453131</v>
      </c>
      <c r="N38" s="286">
        <v>151350.98880758995</v>
      </c>
      <c r="O38" s="287">
        <v>152887.07851086839</v>
      </c>
      <c r="P38" s="287">
        <v>150469.06443846223</v>
      </c>
      <c r="Q38" s="465">
        <v>136900.09153452254</v>
      </c>
      <c r="R38" s="286">
        <v>126765.13559498577</v>
      </c>
      <c r="S38" s="312" t="s">
        <v>47</v>
      </c>
      <c r="T38" s="312"/>
      <c r="U38" s="761" t="s">
        <v>222</v>
      </c>
      <c r="V38" s="762" t="s">
        <v>222</v>
      </c>
      <c r="W38" s="186"/>
    </row>
    <row r="39" spans="1:23" s="18" customFormat="1" ht="33" customHeight="1">
      <c r="A39" s="59" t="str">
        <f>Parameters!R36</f>
        <v>E</v>
      </c>
      <c r="B39" s="293" t="s">
        <v>55</v>
      </c>
      <c r="C39" s="293"/>
      <c r="D39" s="752" t="s">
        <v>641</v>
      </c>
      <c r="E39" s="752"/>
      <c r="F39" s="286">
        <v>515.00696384165553</v>
      </c>
      <c r="G39" s="287">
        <v>559.9584423176567</v>
      </c>
      <c r="H39" s="286">
        <v>647.674856928483</v>
      </c>
      <c r="I39" s="287">
        <v>745.7928430457182</v>
      </c>
      <c r="J39" s="286">
        <v>811.53892720395243</v>
      </c>
      <c r="K39" s="287">
        <v>869.80074479849713</v>
      </c>
      <c r="L39" s="286">
        <v>826.00791142464186</v>
      </c>
      <c r="M39" s="287">
        <v>913.70774288337429</v>
      </c>
      <c r="N39" s="286">
        <v>1426.0332182669481</v>
      </c>
      <c r="O39" s="287">
        <v>1670.1738498784619</v>
      </c>
      <c r="P39" s="287">
        <v>1844.4274822571217</v>
      </c>
      <c r="Q39" s="465">
        <v>1671.728521930906</v>
      </c>
      <c r="R39" s="286">
        <v>1745.0508829122141</v>
      </c>
      <c r="S39" s="312" t="s">
        <v>55</v>
      </c>
      <c r="T39" s="312"/>
      <c r="U39" s="761" t="s">
        <v>54</v>
      </c>
      <c r="V39" s="762" t="s">
        <v>54</v>
      </c>
      <c r="W39" s="186"/>
    </row>
    <row r="40" spans="1:23" s="19" customFormat="1" ht="15" customHeight="1">
      <c r="A40" s="58" t="str">
        <f>Parameters!R37</f>
        <v>E36</v>
      </c>
      <c r="B40" s="290" t="s">
        <v>223</v>
      </c>
      <c r="C40" s="290"/>
      <c r="D40" s="753" t="s">
        <v>642</v>
      </c>
      <c r="E40" s="753"/>
      <c r="F40" s="291">
        <v>95.99569546610654</v>
      </c>
      <c r="G40" s="292">
        <v>99.849617783414573</v>
      </c>
      <c r="H40" s="291">
        <v>108.32334511692429</v>
      </c>
      <c r="I40" s="292">
        <v>202.27565643582108</v>
      </c>
      <c r="J40" s="291">
        <v>266.63502767591217</v>
      </c>
      <c r="K40" s="292">
        <v>338.19705278887807</v>
      </c>
      <c r="L40" s="291">
        <v>367.44361389753925</v>
      </c>
      <c r="M40" s="292">
        <v>297.60467004071018</v>
      </c>
      <c r="N40" s="291">
        <v>445.08287689382274</v>
      </c>
      <c r="O40" s="292">
        <v>451.34386905956671</v>
      </c>
      <c r="P40" s="292">
        <v>456.59669753567402</v>
      </c>
      <c r="Q40" s="466">
        <v>266.54204421949635</v>
      </c>
      <c r="R40" s="291">
        <v>417.11374814045416</v>
      </c>
      <c r="S40" s="311" t="s">
        <v>223</v>
      </c>
      <c r="T40" s="311"/>
      <c r="U40" s="763" t="s">
        <v>224</v>
      </c>
      <c r="V40" s="764" t="s">
        <v>224</v>
      </c>
      <c r="W40" s="187"/>
    </row>
    <row r="41" spans="1:23" s="19" customFormat="1" ht="37.5" customHeight="1">
      <c r="A41" s="58" t="str">
        <f>Parameters!R38</f>
        <v>E37-E39</v>
      </c>
      <c r="B41" s="290" t="s">
        <v>225</v>
      </c>
      <c r="C41" s="290"/>
      <c r="D41" s="753" t="s">
        <v>643</v>
      </c>
      <c r="E41" s="753"/>
      <c r="F41" s="291">
        <v>419.01126837554904</v>
      </c>
      <c r="G41" s="292">
        <v>460.1088245342421</v>
      </c>
      <c r="H41" s="291">
        <v>539.35151181155857</v>
      </c>
      <c r="I41" s="292">
        <v>543.51718660989695</v>
      </c>
      <c r="J41" s="291">
        <v>544.90389952804003</v>
      </c>
      <c r="K41" s="292">
        <v>531.60369200961895</v>
      </c>
      <c r="L41" s="291">
        <v>458.56429752710255</v>
      </c>
      <c r="M41" s="292">
        <v>616.10307284266412</v>
      </c>
      <c r="N41" s="291">
        <v>980.95034137312553</v>
      </c>
      <c r="O41" s="292">
        <v>1218.8299808188951</v>
      </c>
      <c r="P41" s="292">
        <v>1387.8307847214478</v>
      </c>
      <c r="Q41" s="466">
        <v>1405.1864777114097</v>
      </c>
      <c r="R41" s="291">
        <v>1327.9371347717597</v>
      </c>
      <c r="S41" s="311" t="s">
        <v>225</v>
      </c>
      <c r="T41" s="311"/>
      <c r="U41" s="763" t="s">
        <v>226</v>
      </c>
      <c r="V41" s="764" t="s">
        <v>226</v>
      </c>
      <c r="W41" s="187"/>
    </row>
    <row r="42" spans="1:23" s="18" customFormat="1" ht="20.25" customHeight="1">
      <c r="A42" s="61" t="str">
        <f>Parameters!R39</f>
        <v>F</v>
      </c>
      <c r="B42" s="293" t="s">
        <v>130</v>
      </c>
      <c r="C42" s="293"/>
      <c r="D42" s="752" t="s">
        <v>644</v>
      </c>
      <c r="E42" s="752"/>
      <c r="F42" s="286">
        <v>885.99615213854133</v>
      </c>
      <c r="G42" s="287">
        <v>1018.1562380137578</v>
      </c>
      <c r="H42" s="286">
        <v>945.01756556893042</v>
      </c>
      <c r="I42" s="287">
        <v>977.74474479635978</v>
      </c>
      <c r="J42" s="286">
        <v>833.53808165748717</v>
      </c>
      <c r="K42" s="287">
        <v>601.58966607493642</v>
      </c>
      <c r="L42" s="286">
        <v>522.78532168645245</v>
      </c>
      <c r="M42" s="287">
        <v>510.30087135624035</v>
      </c>
      <c r="N42" s="286">
        <v>601.65834316790028</v>
      </c>
      <c r="O42" s="287">
        <v>782.84233417084602</v>
      </c>
      <c r="P42" s="287">
        <v>782.58138125793857</v>
      </c>
      <c r="Q42" s="465">
        <v>688.71926407162505</v>
      </c>
      <c r="R42" s="286">
        <v>842.11920030650526</v>
      </c>
      <c r="S42" s="312" t="s">
        <v>130</v>
      </c>
      <c r="T42" s="312"/>
      <c r="U42" s="761" t="s">
        <v>131</v>
      </c>
      <c r="V42" s="762" t="s">
        <v>131</v>
      </c>
      <c r="W42" s="186"/>
    </row>
    <row r="43" spans="1:23" s="18" customFormat="1" ht="33.75" customHeight="1">
      <c r="A43" s="59" t="str">
        <f>Parameters!R40</f>
        <v>G</v>
      </c>
      <c r="B43" s="293" t="s">
        <v>57</v>
      </c>
      <c r="C43" s="293"/>
      <c r="D43" s="752" t="s">
        <v>645</v>
      </c>
      <c r="E43" s="752"/>
      <c r="F43" s="286">
        <v>7964.1304797747644</v>
      </c>
      <c r="G43" s="287">
        <v>7882.3649393171272</v>
      </c>
      <c r="H43" s="286">
        <v>8283.9112349236402</v>
      </c>
      <c r="I43" s="287">
        <v>7819.7163625087678</v>
      </c>
      <c r="J43" s="286">
        <v>7410.2762467366529</v>
      </c>
      <c r="K43" s="287">
        <v>6808.4620105410095</v>
      </c>
      <c r="L43" s="286">
        <v>6553.4821180867993</v>
      </c>
      <c r="M43" s="287">
        <v>6812.8764462223526</v>
      </c>
      <c r="N43" s="286">
        <v>7675.051068306082</v>
      </c>
      <c r="O43" s="287">
        <v>8459.5795515169648</v>
      </c>
      <c r="P43" s="287">
        <v>8398.6263561114993</v>
      </c>
      <c r="Q43" s="465">
        <v>23014.468622045715</v>
      </c>
      <c r="R43" s="286">
        <v>23153.635568126298</v>
      </c>
      <c r="S43" s="312" t="s">
        <v>57</v>
      </c>
      <c r="T43" s="312"/>
      <c r="U43" s="761" t="s">
        <v>56</v>
      </c>
      <c r="V43" s="762" t="s">
        <v>56</v>
      </c>
      <c r="W43" s="186"/>
    </row>
    <row r="44" spans="1:23" s="18" customFormat="1" ht="24.75" customHeight="1">
      <c r="A44" s="58" t="str">
        <f>Parameters!R41</f>
        <v>G45</v>
      </c>
      <c r="B44" s="290" t="s">
        <v>227</v>
      </c>
      <c r="C44" s="290"/>
      <c r="D44" s="753" t="s">
        <v>646</v>
      </c>
      <c r="E44" s="753"/>
      <c r="F44" s="291">
        <v>788.31649132489008</v>
      </c>
      <c r="G44" s="292">
        <v>792.76445067336317</v>
      </c>
      <c r="H44" s="291">
        <v>833.42544622724984</v>
      </c>
      <c r="I44" s="292">
        <v>796.1178104467665</v>
      </c>
      <c r="J44" s="291">
        <v>755.15768121377516</v>
      </c>
      <c r="K44" s="292">
        <v>701.71510608508129</v>
      </c>
      <c r="L44" s="291">
        <v>663.77978661315217</v>
      </c>
      <c r="M44" s="292">
        <v>695.97046874520413</v>
      </c>
      <c r="N44" s="291">
        <v>783.31323603381861</v>
      </c>
      <c r="O44" s="292">
        <v>860.9168944475233</v>
      </c>
      <c r="P44" s="292">
        <v>995.31138984887161</v>
      </c>
      <c r="Q44" s="466">
        <v>2551.0918433083311</v>
      </c>
      <c r="R44" s="291">
        <v>2548.4339597116168</v>
      </c>
      <c r="S44" s="311" t="s">
        <v>227</v>
      </c>
      <c r="T44" s="311"/>
      <c r="U44" s="763" t="s">
        <v>228</v>
      </c>
      <c r="V44" s="764" t="s">
        <v>228</v>
      </c>
      <c r="W44" s="186"/>
    </row>
    <row r="45" spans="1:23" s="19" customFormat="1" ht="15" customHeight="1">
      <c r="A45" s="58" t="str">
        <f>Parameters!R42</f>
        <v>G46</v>
      </c>
      <c r="B45" s="290" t="s">
        <v>229</v>
      </c>
      <c r="C45" s="290"/>
      <c r="D45" s="753" t="s">
        <v>647</v>
      </c>
      <c r="E45" s="753"/>
      <c r="F45" s="291">
        <v>4444.1082210246959</v>
      </c>
      <c r="G45" s="292">
        <v>4372.0923124031879</v>
      </c>
      <c r="H45" s="291">
        <v>4517.9967897488386</v>
      </c>
      <c r="I45" s="292">
        <v>4291.0964170668603</v>
      </c>
      <c r="J45" s="291">
        <v>4091.0961769192459</v>
      </c>
      <c r="K45" s="292">
        <v>3751.0696156181816</v>
      </c>
      <c r="L45" s="291">
        <v>3671.7398728193994</v>
      </c>
      <c r="M45" s="292">
        <v>3842.1795873583105</v>
      </c>
      <c r="N45" s="291">
        <v>4360.8054887810749</v>
      </c>
      <c r="O45" s="292">
        <v>4989.5909922852834</v>
      </c>
      <c r="P45" s="292">
        <v>4992.7648793862236</v>
      </c>
      <c r="Q45" s="466">
        <v>13431.879353858847</v>
      </c>
      <c r="R45" s="291">
        <v>13556.921527612354</v>
      </c>
      <c r="S45" s="311" t="s">
        <v>229</v>
      </c>
      <c r="T45" s="311"/>
      <c r="U45" s="763" t="s">
        <v>230</v>
      </c>
      <c r="V45" s="764" t="s">
        <v>230</v>
      </c>
      <c r="W45" s="187"/>
    </row>
    <row r="46" spans="1:23" s="19" customFormat="1" ht="15" customHeight="1">
      <c r="A46" s="58" t="str">
        <f>Parameters!R43</f>
        <v>G47</v>
      </c>
      <c r="B46" s="290" t="s">
        <v>231</v>
      </c>
      <c r="C46" s="290"/>
      <c r="D46" s="753" t="s">
        <v>676</v>
      </c>
      <c r="E46" s="753"/>
      <c r="F46" s="291">
        <v>2731.7057674251778</v>
      </c>
      <c r="G46" s="292">
        <v>2717.5081762405771</v>
      </c>
      <c r="H46" s="291">
        <v>2932.4889989475541</v>
      </c>
      <c r="I46" s="292">
        <v>2732.5021349951398</v>
      </c>
      <c r="J46" s="291">
        <v>2564.022388603632</v>
      </c>
      <c r="K46" s="292">
        <v>2355.6772888377463</v>
      </c>
      <c r="L46" s="291">
        <v>2217.9624586542477</v>
      </c>
      <c r="M46" s="292">
        <v>2274.7263901188367</v>
      </c>
      <c r="N46" s="291">
        <v>2530.9323434911862</v>
      </c>
      <c r="O46" s="292">
        <v>2609.0716647841564</v>
      </c>
      <c r="P46" s="292">
        <v>2410.5500868764043</v>
      </c>
      <c r="Q46" s="466">
        <v>7031.4974248785338</v>
      </c>
      <c r="R46" s="291">
        <v>7048.2800808023267</v>
      </c>
      <c r="S46" s="311" t="s">
        <v>231</v>
      </c>
      <c r="T46" s="311"/>
      <c r="U46" s="763" t="s">
        <v>232</v>
      </c>
      <c r="V46" s="764" t="s">
        <v>232</v>
      </c>
      <c r="W46" s="187"/>
    </row>
    <row r="47" spans="1:23" s="19" customFormat="1" ht="20.25" customHeight="1">
      <c r="A47" s="59" t="str">
        <f>Parameters!R44</f>
        <v>H</v>
      </c>
      <c r="B47" s="293" t="s">
        <v>76</v>
      </c>
      <c r="C47" s="293"/>
      <c r="D47" s="752" t="s">
        <v>648</v>
      </c>
      <c r="E47" s="752"/>
      <c r="F47" s="286">
        <v>14625.701936632768</v>
      </c>
      <c r="G47" s="287">
        <v>14668.443455944769</v>
      </c>
      <c r="H47" s="286">
        <v>15676.914382606788</v>
      </c>
      <c r="I47" s="287">
        <v>15968.686914826032</v>
      </c>
      <c r="J47" s="286">
        <v>15901.233433914449</v>
      </c>
      <c r="K47" s="287">
        <v>14919.742529993637</v>
      </c>
      <c r="L47" s="286">
        <v>15565.244568466118</v>
      </c>
      <c r="M47" s="287">
        <v>16191.288435296237</v>
      </c>
      <c r="N47" s="286">
        <v>18781.047215097093</v>
      </c>
      <c r="O47" s="287">
        <v>20853.418761319856</v>
      </c>
      <c r="P47" s="287">
        <v>21283.171933936293</v>
      </c>
      <c r="Q47" s="465">
        <v>9232.8792929778683</v>
      </c>
      <c r="R47" s="286">
        <v>8485.7321619282739</v>
      </c>
      <c r="S47" s="312" t="s">
        <v>76</v>
      </c>
      <c r="T47" s="312"/>
      <c r="U47" s="761" t="s">
        <v>75</v>
      </c>
      <c r="V47" s="762" t="s">
        <v>75</v>
      </c>
      <c r="W47" s="187"/>
    </row>
    <row r="48" spans="1:23" s="18" customFormat="1" ht="15" customHeight="1">
      <c r="A48" s="58" t="str">
        <f>Parameters!R45</f>
        <v>H49</v>
      </c>
      <c r="B48" s="290" t="s">
        <v>233</v>
      </c>
      <c r="C48" s="290"/>
      <c r="D48" s="753" t="s">
        <v>649</v>
      </c>
      <c r="E48" s="753"/>
      <c r="F48" s="291">
        <v>8100.6217741609507</v>
      </c>
      <c r="G48" s="292">
        <v>8093.7824061418096</v>
      </c>
      <c r="H48" s="291">
        <v>8453.0462341372076</v>
      </c>
      <c r="I48" s="292">
        <v>8576.6717658926955</v>
      </c>
      <c r="J48" s="291">
        <v>8138.623969580347</v>
      </c>
      <c r="K48" s="292">
        <v>7938.367793162548</v>
      </c>
      <c r="L48" s="291">
        <v>8118.4953869447545</v>
      </c>
      <c r="M48" s="292">
        <v>8539.8850796104198</v>
      </c>
      <c r="N48" s="291">
        <v>10030.795565534649</v>
      </c>
      <c r="O48" s="292">
        <v>16960.460289774321</v>
      </c>
      <c r="P48" s="292">
        <v>17435.089560702207</v>
      </c>
      <c r="Q48" s="466">
        <v>7243.0338007572936</v>
      </c>
      <c r="R48" s="291">
        <v>7121.9442208746923</v>
      </c>
      <c r="S48" s="311" t="s">
        <v>233</v>
      </c>
      <c r="T48" s="311"/>
      <c r="U48" s="763" t="s">
        <v>234</v>
      </c>
      <c r="V48" s="764" t="s">
        <v>234</v>
      </c>
      <c r="W48" s="186"/>
    </row>
    <row r="49" spans="1:23" s="18" customFormat="1" ht="15" customHeight="1">
      <c r="A49" s="58" t="str">
        <f>Parameters!R46</f>
        <v>H50</v>
      </c>
      <c r="B49" s="290" t="s">
        <v>235</v>
      </c>
      <c r="C49" s="290"/>
      <c r="D49" s="753" t="s">
        <v>650</v>
      </c>
      <c r="E49" s="753"/>
      <c r="F49" s="291">
        <v>1366.4234040448541</v>
      </c>
      <c r="G49" s="292">
        <v>1383.6068321239311</v>
      </c>
      <c r="H49" s="291">
        <v>1495.5453631620826</v>
      </c>
      <c r="I49" s="292">
        <v>1523.3026376714806</v>
      </c>
      <c r="J49" s="291">
        <v>1483.0119029455977</v>
      </c>
      <c r="K49" s="292">
        <v>1418.331103318897</v>
      </c>
      <c r="L49" s="291">
        <v>1481.3647473238948</v>
      </c>
      <c r="M49" s="292">
        <v>1577.2468209932943</v>
      </c>
      <c r="N49" s="291">
        <v>1888.1455868076962</v>
      </c>
      <c r="O49" s="292">
        <v>409.3644873266652</v>
      </c>
      <c r="P49" s="292">
        <v>376.41733348765149</v>
      </c>
      <c r="Q49" s="466">
        <v>13.914930848559781</v>
      </c>
      <c r="R49" s="291">
        <v>19.318237998195816</v>
      </c>
      <c r="S49" s="311" t="s">
        <v>235</v>
      </c>
      <c r="T49" s="311"/>
      <c r="U49" s="763" t="s">
        <v>133</v>
      </c>
      <c r="V49" s="764" t="s">
        <v>133</v>
      </c>
      <c r="W49" s="186"/>
    </row>
    <row r="50" spans="1:23" s="19" customFormat="1" ht="15" customHeight="1">
      <c r="A50" s="58" t="str">
        <f>Parameters!R47</f>
        <v>H51</v>
      </c>
      <c r="B50" s="290" t="s">
        <v>236</v>
      </c>
      <c r="C50" s="290"/>
      <c r="D50" s="753" t="s">
        <v>651</v>
      </c>
      <c r="E50" s="753"/>
      <c r="F50" s="291">
        <v>4066.9179311005146</v>
      </c>
      <c r="G50" s="292">
        <v>4089.2644203823634</v>
      </c>
      <c r="H50" s="291">
        <v>4467.0677018218967</v>
      </c>
      <c r="I50" s="292">
        <v>4614.340316759597</v>
      </c>
      <c r="J50" s="291">
        <v>5061.4619633962539</v>
      </c>
      <c r="K50" s="292">
        <v>4410.9894518545862</v>
      </c>
      <c r="L50" s="291">
        <v>4798.4931568062548</v>
      </c>
      <c r="M50" s="292">
        <v>4845.1408972229556</v>
      </c>
      <c r="N50" s="291">
        <v>5417.7251172329088</v>
      </c>
      <c r="O50" s="292">
        <v>1796.5726077867662</v>
      </c>
      <c r="P50" s="292">
        <v>1743.0912308148359</v>
      </c>
      <c r="Q50" s="466">
        <v>1527.101647431492</v>
      </c>
      <c r="R50" s="291">
        <v>903.03735252770059</v>
      </c>
      <c r="S50" s="311" t="s">
        <v>236</v>
      </c>
      <c r="T50" s="311"/>
      <c r="U50" s="763" t="s">
        <v>134</v>
      </c>
      <c r="V50" s="764" t="s">
        <v>134</v>
      </c>
      <c r="W50" s="187"/>
    </row>
    <row r="51" spans="1:23" s="19" customFormat="1" ht="15" customHeight="1">
      <c r="A51" s="58" t="str">
        <f>Parameters!R48</f>
        <v>H52</v>
      </c>
      <c r="B51" s="290" t="s">
        <v>237</v>
      </c>
      <c r="C51" s="290"/>
      <c r="D51" s="753" t="s">
        <v>652</v>
      </c>
      <c r="E51" s="753"/>
      <c r="F51" s="291">
        <v>866.81089407463287</v>
      </c>
      <c r="G51" s="292">
        <v>863.97096707133528</v>
      </c>
      <c r="H51" s="291">
        <v>1000.3821273906393</v>
      </c>
      <c r="I51" s="292">
        <v>1005.7871572481688</v>
      </c>
      <c r="J51" s="291">
        <v>980.28245806407676</v>
      </c>
      <c r="K51" s="292">
        <v>934.95503946609165</v>
      </c>
      <c r="L51" s="291">
        <v>961.04276423926888</v>
      </c>
      <c r="M51" s="292">
        <v>1017.8062953456663</v>
      </c>
      <c r="N51" s="291">
        <v>1203.8660686037706</v>
      </c>
      <c r="O51" s="292">
        <v>1423.8048032078466</v>
      </c>
      <c r="P51" s="292">
        <v>1468.597025333135</v>
      </c>
      <c r="Q51" s="466">
        <v>298.70853538063682</v>
      </c>
      <c r="R51" s="291">
        <v>295.68953478410651</v>
      </c>
      <c r="S51" s="311" t="s">
        <v>237</v>
      </c>
      <c r="T51" s="311"/>
      <c r="U51" s="763" t="s">
        <v>238</v>
      </c>
      <c r="V51" s="764" t="s">
        <v>238</v>
      </c>
      <c r="W51" s="187"/>
    </row>
    <row r="52" spans="1:23" s="19" customFormat="1" ht="15" customHeight="1">
      <c r="A52" s="58" t="str">
        <f>Parameters!R49</f>
        <v>H53</v>
      </c>
      <c r="B52" s="290" t="s">
        <v>239</v>
      </c>
      <c r="C52" s="290"/>
      <c r="D52" s="753" t="s">
        <v>653</v>
      </c>
      <c r="E52" s="753"/>
      <c r="F52" s="291">
        <v>224.92793325181617</v>
      </c>
      <c r="G52" s="292">
        <v>237.81883022532892</v>
      </c>
      <c r="H52" s="291">
        <v>260.8729560949613</v>
      </c>
      <c r="I52" s="292">
        <v>248.58503725409025</v>
      </c>
      <c r="J52" s="291">
        <v>237.85313992817279</v>
      </c>
      <c r="K52" s="292">
        <v>217.09914219151526</v>
      </c>
      <c r="L52" s="291">
        <v>205.8485131519443</v>
      </c>
      <c r="M52" s="292">
        <v>211.20934212390003</v>
      </c>
      <c r="N52" s="291">
        <v>240.51487691807063</v>
      </c>
      <c r="O52" s="292">
        <v>263.2165732242575</v>
      </c>
      <c r="P52" s="292">
        <v>259.97678359846424</v>
      </c>
      <c r="Q52" s="466">
        <v>150.12037855988737</v>
      </c>
      <c r="R52" s="291">
        <v>145.7428157435796</v>
      </c>
      <c r="S52" s="311" t="s">
        <v>239</v>
      </c>
      <c r="T52" s="311"/>
      <c r="U52" s="763" t="s">
        <v>240</v>
      </c>
      <c r="V52" s="764" t="s">
        <v>240</v>
      </c>
      <c r="W52" s="187"/>
    </row>
    <row r="53" spans="1:23" s="18" customFormat="1" ht="34.5" customHeight="1">
      <c r="A53" s="59" t="str">
        <f>Parameters!R50</f>
        <v>I</v>
      </c>
      <c r="B53" s="293" t="s">
        <v>132</v>
      </c>
      <c r="C53" s="293"/>
      <c r="D53" s="752" t="s">
        <v>654</v>
      </c>
      <c r="E53" s="752"/>
      <c r="F53" s="286">
        <v>558.24938888770157</v>
      </c>
      <c r="G53" s="287">
        <v>535.55069125342027</v>
      </c>
      <c r="H53" s="286">
        <v>542.35350793217549</v>
      </c>
      <c r="I53" s="287">
        <v>497.2618444856169</v>
      </c>
      <c r="J53" s="286">
        <v>481.40305146622012</v>
      </c>
      <c r="K53" s="287">
        <v>432.4387723188259</v>
      </c>
      <c r="L53" s="286">
        <v>392.56870455727079</v>
      </c>
      <c r="M53" s="287">
        <v>398.94699689279736</v>
      </c>
      <c r="N53" s="286">
        <v>441.97352158991163</v>
      </c>
      <c r="O53" s="287">
        <v>465.77460888256388</v>
      </c>
      <c r="P53" s="287">
        <v>388.5375079718545</v>
      </c>
      <c r="Q53" s="465">
        <v>669.29184700505402</v>
      </c>
      <c r="R53" s="286">
        <v>650.50350148046402</v>
      </c>
      <c r="S53" s="312" t="s">
        <v>132</v>
      </c>
      <c r="T53" s="312"/>
      <c r="U53" s="761" t="s">
        <v>241</v>
      </c>
      <c r="V53" s="762" t="s">
        <v>241</v>
      </c>
      <c r="W53" s="186"/>
    </row>
    <row r="54" spans="1:23" s="18" customFormat="1" ht="21" customHeight="1">
      <c r="A54" s="59" t="str">
        <f>Parameters!R51</f>
        <v>J</v>
      </c>
      <c r="B54" s="293" t="s">
        <v>78</v>
      </c>
      <c r="C54" s="293"/>
      <c r="D54" s="752" t="s">
        <v>655</v>
      </c>
      <c r="E54" s="752"/>
      <c r="F54" s="286">
        <v>1404.7326245430777</v>
      </c>
      <c r="G54" s="287">
        <v>1425.1241229242478</v>
      </c>
      <c r="H54" s="286">
        <v>1501.7336748780683</v>
      </c>
      <c r="I54" s="287">
        <v>1471.3831139449424</v>
      </c>
      <c r="J54" s="286">
        <v>1423.221946124386</v>
      </c>
      <c r="K54" s="287">
        <v>1337.5350169565647</v>
      </c>
      <c r="L54" s="286">
        <v>1336.1888718642394</v>
      </c>
      <c r="M54" s="287">
        <v>1419.7334478223074</v>
      </c>
      <c r="N54" s="286">
        <v>1642.2309205189724</v>
      </c>
      <c r="O54" s="287">
        <v>1882.7177311733603</v>
      </c>
      <c r="P54" s="287">
        <v>2180.6275243967325</v>
      </c>
      <c r="Q54" s="465">
        <v>2874.5041696446806</v>
      </c>
      <c r="R54" s="286">
        <v>2868.1822444800132</v>
      </c>
      <c r="S54" s="312" t="s">
        <v>78</v>
      </c>
      <c r="T54" s="312"/>
      <c r="U54" s="761" t="s">
        <v>77</v>
      </c>
      <c r="V54" s="762" t="s">
        <v>77</v>
      </c>
      <c r="W54" s="186"/>
    </row>
    <row r="55" spans="1:23" s="18" customFormat="1" ht="37.5" customHeight="1">
      <c r="A55" s="60" t="str">
        <f>Parameters!R52</f>
        <v>J58-J60</v>
      </c>
      <c r="B55" s="294" t="s">
        <v>69</v>
      </c>
      <c r="C55" s="294"/>
      <c r="D55" s="754" t="s">
        <v>656</v>
      </c>
      <c r="E55" s="754"/>
      <c r="F55" s="295">
        <v>463.48422735761369</v>
      </c>
      <c r="G55" s="296">
        <v>488.19439890654303</v>
      </c>
      <c r="H55" s="295">
        <v>509.6556760683755</v>
      </c>
      <c r="I55" s="296">
        <v>486.32823435049482</v>
      </c>
      <c r="J55" s="295">
        <v>468.04729995347435</v>
      </c>
      <c r="K55" s="296">
        <v>432.26967207762391</v>
      </c>
      <c r="L55" s="295">
        <v>431.37898794074903</v>
      </c>
      <c r="M55" s="296">
        <v>450.96195747588655</v>
      </c>
      <c r="N55" s="295">
        <v>502.64937021629783</v>
      </c>
      <c r="O55" s="296">
        <v>588.22248977672848</v>
      </c>
      <c r="P55" s="296">
        <v>639.66256144104466</v>
      </c>
      <c r="Q55" s="467">
        <v>520.96873631375877</v>
      </c>
      <c r="R55" s="295">
        <v>517.25938034142632</v>
      </c>
      <c r="S55" s="313" t="s">
        <v>69</v>
      </c>
      <c r="T55" s="313"/>
      <c r="U55" s="768" t="s">
        <v>68</v>
      </c>
      <c r="V55" s="769" t="s">
        <v>68</v>
      </c>
      <c r="W55" s="186"/>
    </row>
    <row r="56" spans="1:23" s="19" customFormat="1" ht="15" customHeight="1">
      <c r="A56" s="58" t="str">
        <f>Parameters!R53</f>
        <v>J58</v>
      </c>
      <c r="B56" s="290" t="s">
        <v>242</v>
      </c>
      <c r="C56" s="290"/>
      <c r="D56" s="753" t="s">
        <v>677</v>
      </c>
      <c r="E56" s="753"/>
      <c r="F56" s="291">
        <v>172.46490122819381</v>
      </c>
      <c r="G56" s="292">
        <v>188.54114827884854</v>
      </c>
      <c r="H56" s="291">
        <v>198.76241922842792</v>
      </c>
      <c r="I56" s="292">
        <v>182.90434280710448</v>
      </c>
      <c r="J56" s="291">
        <v>176.05644035587278</v>
      </c>
      <c r="K56" s="292">
        <v>160.0306278025198</v>
      </c>
      <c r="L56" s="291">
        <v>156.91503626011621</v>
      </c>
      <c r="M56" s="292">
        <v>160.66876899807764</v>
      </c>
      <c r="N56" s="291">
        <v>183.05582900185883</v>
      </c>
      <c r="O56" s="292">
        <v>207.37862833912288</v>
      </c>
      <c r="P56" s="292">
        <v>234.76206815138033</v>
      </c>
      <c r="Q56" s="466">
        <v>178.24941676445019</v>
      </c>
      <c r="R56" s="291">
        <v>174.0276828697053</v>
      </c>
      <c r="S56" s="311" t="s">
        <v>242</v>
      </c>
      <c r="T56" s="311"/>
      <c r="U56" s="763" t="s">
        <v>243</v>
      </c>
      <c r="V56" s="764" t="s">
        <v>243</v>
      </c>
      <c r="W56" s="187"/>
    </row>
    <row r="57" spans="1:23" s="19" customFormat="1" ht="37.5" customHeight="1">
      <c r="A57" s="58" t="str">
        <f>Parameters!R54</f>
        <v>J59_J60</v>
      </c>
      <c r="B57" s="290" t="s">
        <v>244</v>
      </c>
      <c r="C57" s="290"/>
      <c r="D57" s="753" t="s">
        <v>657</v>
      </c>
      <c r="E57" s="753"/>
      <c r="F57" s="291">
        <v>291.01932612941988</v>
      </c>
      <c r="G57" s="292">
        <v>299.65325062769449</v>
      </c>
      <c r="H57" s="291">
        <v>310.89325683994747</v>
      </c>
      <c r="I57" s="292">
        <v>303.42389154339031</v>
      </c>
      <c r="J57" s="291">
        <v>291.99085959760163</v>
      </c>
      <c r="K57" s="292">
        <v>272.23904427510399</v>
      </c>
      <c r="L57" s="291">
        <v>274.46395168063287</v>
      </c>
      <c r="M57" s="292">
        <v>290.29318847780888</v>
      </c>
      <c r="N57" s="291">
        <v>319.59354121443909</v>
      </c>
      <c r="O57" s="292">
        <v>380.84386143760565</v>
      </c>
      <c r="P57" s="292">
        <v>404.90049328966444</v>
      </c>
      <c r="Q57" s="466">
        <v>342.71931954930858</v>
      </c>
      <c r="R57" s="291">
        <v>343.23169747172096</v>
      </c>
      <c r="S57" s="311" t="s">
        <v>244</v>
      </c>
      <c r="T57" s="311"/>
      <c r="U57" s="763" t="s">
        <v>245</v>
      </c>
      <c r="V57" s="764" t="s">
        <v>245</v>
      </c>
      <c r="W57" s="187"/>
    </row>
    <row r="58" spans="1:23" s="19" customFormat="1" ht="15" customHeight="1">
      <c r="A58" s="60" t="str">
        <f>Parameters!R55</f>
        <v>J61</v>
      </c>
      <c r="B58" s="294" t="s">
        <v>246</v>
      </c>
      <c r="C58" s="294"/>
      <c r="D58" s="754" t="s">
        <v>658</v>
      </c>
      <c r="E58" s="754"/>
      <c r="F58" s="295">
        <v>484.19395640161383</v>
      </c>
      <c r="G58" s="296">
        <v>471.71628562020874</v>
      </c>
      <c r="H58" s="295">
        <v>486.76950810451638</v>
      </c>
      <c r="I58" s="296">
        <v>476.43697836723715</v>
      </c>
      <c r="J58" s="295">
        <v>453.20117133734038</v>
      </c>
      <c r="K58" s="296">
        <v>457.49905734531393</v>
      </c>
      <c r="L58" s="295">
        <v>453.7064967979785</v>
      </c>
      <c r="M58" s="296">
        <v>478.35803194109809</v>
      </c>
      <c r="N58" s="295">
        <v>562.74812206121283</v>
      </c>
      <c r="O58" s="296">
        <v>643.50689796914844</v>
      </c>
      <c r="P58" s="296">
        <v>711.16811840916864</v>
      </c>
      <c r="Q58" s="467">
        <v>939.23319321379847</v>
      </c>
      <c r="R58" s="295">
        <v>935.36934560566181</v>
      </c>
      <c r="S58" s="313" t="s">
        <v>246</v>
      </c>
      <c r="T58" s="313"/>
      <c r="U58" s="768" t="s">
        <v>247</v>
      </c>
      <c r="V58" s="769" t="s">
        <v>247</v>
      </c>
      <c r="W58" s="187"/>
    </row>
    <row r="59" spans="1:23" s="18" customFormat="1" ht="37.5" customHeight="1">
      <c r="A59" s="60" t="str">
        <f>Parameters!R56</f>
        <v>J62_J63</v>
      </c>
      <c r="B59" s="294" t="s">
        <v>249</v>
      </c>
      <c r="C59" s="294"/>
      <c r="D59" s="754" t="s">
        <v>659</v>
      </c>
      <c r="E59" s="754"/>
      <c r="F59" s="295">
        <v>457.05444078385</v>
      </c>
      <c r="G59" s="296">
        <v>465.21343839749613</v>
      </c>
      <c r="H59" s="295">
        <v>505.30849070517667</v>
      </c>
      <c r="I59" s="296">
        <v>508.61790122721038</v>
      </c>
      <c r="J59" s="295">
        <v>501.97347483357089</v>
      </c>
      <c r="K59" s="296">
        <v>447.76628753362735</v>
      </c>
      <c r="L59" s="295">
        <v>451.1033871255118</v>
      </c>
      <c r="M59" s="296">
        <v>490.41345840532279</v>
      </c>
      <c r="N59" s="295">
        <v>576.83342824146212</v>
      </c>
      <c r="O59" s="296">
        <v>650.98834342748398</v>
      </c>
      <c r="P59" s="296">
        <v>829.7968445465192</v>
      </c>
      <c r="Q59" s="467">
        <v>1414.3022401171233</v>
      </c>
      <c r="R59" s="295">
        <v>1415.5535185329243</v>
      </c>
      <c r="S59" s="313" t="s">
        <v>249</v>
      </c>
      <c r="T59" s="313"/>
      <c r="U59" s="768" t="s">
        <v>248</v>
      </c>
      <c r="V59" s="769" t="s">
        <v>248</v>
      </c>
      <c r="W59" s="186"/>
    </row>
    <row r="60" spans="1:23" s="18" customFormat="1" ht="20.25" customHeight="1">
      <c r="A60" s="59" t="str">
        <f>Parameters!R57</f>
        <v>K</v>
      </c>
      <c r="B60" s="293" t="s">
        <v>80</v>
      </c>
      <c r="C60" s="293"/>
      <c r="D60" s="752" t="s">
        <v>660</v>
      </c>
      <c r="E60" s="752"/>
      <c r="F60" s="286">
        <v>751.33423680440353</v>
      </c>
      <c r="G60" s="287">
        <v>750.48154074397507</v>
      </c>
      <c r="H60" s="286">
        <v>806.14339934617203</v>
      </c>
      <c r="I60" s="287">
        <v>768.79233737959294</v>
      </c>
      <c r="J60" s="286">
        <v>710.74478646311354</v>
      </c>
      <c r="K60" s="287">
        <v>645.43956638475004</v>
      </c>
      <c r="L60" s="286">
        <v>601.57976937644037</v>
      </c>
      <c r="M60" s="287">
        <v>612.13655029416884</v>
      </c>
      <c r="N60" s="286">
        <v>677.70035594839158</v>
      </c>
      <c r="O60" s="287">
        <v>690.74404841241676</v>
      </c>
      <c r="P60" s="287">
        <v>1042.3312839679129</v>
      </c>
      <c r="Q60" s="465">
        <v>1971.6140563521574</v>
      </c>
      <c r="R60" s="286">
        <v>1923.7823991217958</v>
      </c>
      <c r="S60" s="312" t="s">
        <v>80</v>
      </c>
      <c r="T60" s="312"/>
      <c r="U60" s="761" t="s">
        <v>79</v>
      </c>
      <c r="V60" s="762" t="s">
        <v>79</v>
      </c>
      <c r="W60" s="186"/>
    </row>
    <row r="61" spans="1:23" s="19" customFormat="1" ht="15" customHeight="1">
      <c r="A61" s="58" t="str">
        <f>Parameters!R58</f>
        <v>K64</v>
      </c>
      <c r="B61" s="290" t="s">
        <v>250</v>
      </c>
      <c r="C61" s="290"/>
      <c r="D61" s="753" t="s">
        <v>661</v>
      </c>
      <c r="E61" s="753"/>
      <c r="F61" s="291">
        <v>513.3812449186355</v>
      </c>
      <c r="G61" s="292">
        <v>524.71515012986106</v>
      </c>
      <c r="H61" s="291">
        <v>563.08840399048211</v>
      </c>
      <c r="I61" s="292">
        <v>536.10978840937651</v>
      </c>
      <c r="J61" s="291">
        <v>486.60347685446931</v>
      </c>
      <c r="K61" s="292">
        <v>441.5236044838108</v>
      </c>
      <c r="L61" s="291">
        <v>413.8761980835792</v>
      </c>
      <c r="M61" s="292">
        <v>416.09520377942619</v>
      </c>
      <c r="N61" s="291">
        <v>459.3272093743393</v>
      </c>
      <c r="O61" s="292">
        <v>466.14369956183009</v>
      </c>
      <c r="P61" s="292">
        <v>792.19671633896996</v>
      </c>
      <c r="Q61" s="466">
        <v>1422.2441291150908</v>
      </c>
      <c r="R61" s="291">
        <v>1378.3780133305327</v>
      </c>
      <c r="S61" s="311" t="s">
        <v>250</v>
      </c>
      <c r="T61" s="311"/>
      <c r="U61" s="763" t="s">
        <v>251</v>
      </c>
      <c r="V61" s="764" t="s">
        <v>251</v>
      </c>
      <c r="W61" s="187"/>
    </row>
    <row r="62" spans="1:23" s="19" customFormat="1" ht="24.75" customHeight="1">
      <c r="A62" s="58" t="str">
        <f>Parameters!R59</f>
        <v>K65</v>
      </c>
      <c r="B62" s="290" t="s">
        <v>253</v>
      </c>
      <c r="C62" s="290"/>
      <c r="D62" s="753" t="s">
        <v>662</v>
      </c>
      <c r="E62" s="753"/>
      <c r="F62" s="291">
        <v>87.581538096979273</v>
      </c>
      <c r="G62" s="292">
        <v>87.092722551053853</v>
      </c>
      <c r="H62" s="291">
        <v>90.984219717652422</v>
      </c>
      <c r="I62" s="292">
        <v>85.645113151119304</v>
      </c>
      <c r="J62" s="291">
        <v>81.721207278917944</v>
      </c>
      <c r="K62" s="292">
        <v>74.130691479978765</v>
      </c>
      <c r="L62" s="291">
        <v>67.020330929867185</v>
      </c>
      <c r="M62" s="292">
        <v>67.984190724454038</v>
      </c>
      <c r="N62" s="291">
        <v>72.591461042531861</v>
      </c>
      <c r="O62" s="292">
        <v>78.947258922990258</v>
      </c>
      <c r="P62" s="292">
        <v>66.682768380259304</v>
      </c>
      <c r="Q62" s="466">
        <v>21.717209490137435</v>
      </c>
      <c r="R62" s="291">
        <v>20.072545440121694</v>
      </c>
      <c r="S62" s="311" t="s">
        <v>253</v>
      </c>
      <c r="T62" s="311"/>
      <c r="U62" s="763" t="s">
        <v>252</v>
      </c>
      <c r="V62" s="764" t="s">
        <v>252</v>
      </c>
      <c r="W62" s="187"/>
    </row>
    <row r="63" spans="1:23" s="19" customFormat="1" ht="15" customHeight="1">
      <c r="A63" s="58" t="str">
        <f>Parameters!R60</f>
        <v>K66</v>
      </c>
      <c r="B63" s="290" t="s">
        <v>255</v>
      </c>
      <c r="C63" s="290"/>
      <c r="D63" s="753" t="s">
        <v>663</v>
      </c>
      <c r="E63" s="753"/>
      <c r="F63" s="291">
        <v>150.37145378878859</v>
      </c>
      <c r="G63" s="292">
        <v>138.67366806306012</v>
      </c>
      <c r="H63" s="291">
        <v>152.07077563803759</v>
      </c>
      <c r="I63" s="292">
        <v>147.03743581909706</v>
      </c>
      <c r="J63" s="291">
        <v>142.42010232972632</v>
      </c>
      <c r="K63" s="292">
        <v>129.78527042096036</v>
      </c>
      <c r="L63" s="291">
        <v>120.68324036299397</v>
      </c>
      <c r="M63" s="292">
        <v>128.0571557902887</v>
      </c>
      <c r="N63" s="291">
        <v>145.78168553152037</v>
      </c>
      <c r="O63" s="292">
        <v>145.65308992759631</v>
      </c>
      <c r="P63" s="292">
        <v>183.45179924868387</v>
      </c>
      <c r="Q63" s="466">
        <v>527.65271774692894</v>
      </c>
      <c r="R63" s="291">
        <v>525.33184035114175</v>
      </c>
      <c r="S63" s="311" t="s">
        <v>255</v>
      </c>
      <c r="T63" s="311"/>
      <c r="U63" s="763" t="s">
        <v>254</v>
      </c>
      <c r="V63" s="764" t="s">
        <v>254</v>
      </c>
      <c r="W63" s="187"/>
    </row>
    <row r="64" spans="1:23" s="19" customFormat="1" ht="20.25" customHeight="1">
      <c r="A64" s="59" t="str">
        <f>Parameters!R61</f>
        <v>L</v>
      </c>
      <c r="B64" s="293" t="s">
        <v>135</v>
      </c>
      <c r="C64" s="293"/>
      <c r="D64" s="752" t="s">
        <v>585</v>
      </c>
      <c r="E64" s="752"/>
      <c r="F64" s="286">
        <v>769.15385310251395</v>
      </c>
      <c r="G64" s="287">
        <v>772.71979538595895</v>
      </c>
      <c r="H64" s="286">
        <v>811.35078803747467</v>
      </c>
      <c r="I64" s="287">
        <v>772.16114469539855</v>
      </c>
      <c r="J64" s="286">
        <v>732.283445380697</v>
      </c>
      <c r="K64" s="287">
        <v>677.33464889850666</v>
      </c>
      <c r="L64" s="286">
        <v>651.58432681259308</v>
      </c>
      <c r="M64" s="287">
        <v>675.09001186141836</v>
      </c>
      <c r="N64" s="286">
        <v>765.45714836270611</v>
      </c>
      <c r="O64" s="287">
        <v>847.43645031910489</v>
      </c>
      <c r="P64" s="287">
        <v>792.3200364413608</v>
      </c>
      <c r="Q64" s="465">
        <v>1162.9406989209654</v>
      </c>
      <c r="R64" s="286">
        <v>1161.3164712931689</v>
      </c>
      <c r="S64" s="312" t="s">
        <v>135</v>
      </c>
      <c r="T64" s="312"/>
      <c r="U64" s="761" t="s">
        <v>116</v>
      </c>
      <c r="V64" s="762" t="s">
        <v>116</v>
      </c>
      <c r="W64" s="187"/>
    </row>
    <row r="65" spans="1:23" s="19" customFormat="1" ht="21" customHeight="1">
      <c r="A65" s="59" t="str">
        <f>Parameters!R63</f>
        <v>M</v>
      </c>
      <c r="B65" s="293" t="s">
        <v>81</v>
      </c>
      <c r="C65" s="293"/>
      <c r="D65" s="752" t="s">
        <v>586</v>
      </c>
      <c r="E65" s="752"/>
      <c r="F65" s="295">
        <v>4535.2209462595538</v>
      </c>
      <c r="G65" s="296">
        <v>4494.9062456128531</v>
      </c>
      <c r="H65" s="295">
        <v>4583.2471443292852</v>
      </c>
      <c r="I65" s="296">
        <v>4410.9228257805335</v>
      </c>
      <c r="J65" s="295">
        <v>4195.9550294276087</v>
      </c>
      <c r="K65" s="296">
        <v>3872.2403558259848</v>
      </c>
      <c r="L65" s="295">
        <v>3786.0344060183916</v>
      </c>
      <c r="M65" s="296">
        <v>3958.4993867178537</v>
      </c>
      <c r="N65" s="295">
        <v>4493.4621862230388</v>
      </c>
      <c r="O65" s="296">
        <v>5155.6691964664442</v>
      </c>
      <c r="P65" s="296">
        <v>4486.4630936632102</v>
      </c>
      <c r="Q65" s="467">
        <v>2787.52126381774</v>
      </c>
      <c r="R65" s="295">
        <v>2786.5102782851118</v>
      </c>
      <c r="S65" s="312" t="s">
        <v>81</v>
      </c>
      <c r="T65" s="312"/>
      <c r="U65" s="761" t="s">
        <v>82</v>
      </c>
      <c r="V65" s="762" t="s">
        <v>82</v>
      </c>
      <c r="W65" s="187"/>
    </row>
    <row r="66" spans="1:23" s="19" customFormat="1" ht="54.75" customHeight="1">
      <c r="A66" s="60" t="str">
        <f>Parameters!R64</f>
        <v>M69-M71</v>
      </c>
      <c r="B66" s="294" t="s">
        <v>71</v>
      </c>
      <c r="C66" s="294"/>
      <c r="D66" s="754" t="s">
        <v>587</v>
      </c>
      <c r="E66" s="754"/>
      <c r="F66" s="291">
        <v>3233.9456024683127</v>
      </c>
      <c r="G66" s="292">
        <v>3195.0809277179874</v>
      </c>
      <c r="H66" s="291">
        <v>3245.1945011602211</v>
      </c>
      <c r="I66" s="292">
        <v>3111.0781114613364</v>
      </c>
      <c r="J66" s="291">
        <v>2956.396234727596</v>
      </c>
      <c r="K66" s="292">
        <v>2730.0611238271563</v>
      </c>
      <c r="L66" s="291">
        <v>2661.3821731471162</v>
      </c>
      <c r="M66" s="292">
        <v>2768.5646390526276</v>
      </c>
      <c r="N66" s="291">
        <v>3134.5708032651023</v>
      </c>
      <c r="O66" s="292">
        <v>3583.3769217670124</v>
      </c>
      <c r="P66" s="292">
        <v>3055.2740369482126</v>
      </c>
      <c r="Q66" s="466">
        <v>1391.5785955086355</v>
      </c>
      <c r="R66" s="291">
        <v>1386.0764665778652</v>
      </c>
      <c r="S66" s="313" t="s">
        <v>71</v>
      </c>
      <c r="T66" s="313"/>
      <c r="U66" s="768" t="s">
        <v>70</v>
      </c>
      <c r="V66" s="769" t="s">
        <v>70</v>
      </c>
      <c r="W66" s="187"/>
    </row>
    <row r="67" spans="1:23" s="18" customFormat="1" ht="24.75" customHeight="1">
      <c r="A67" s="58" t="str">
        <f>Parameters!R65</f>
        <v>M69_M70</v>
      </c>
      <c r="B67" s="290" t="s">
        <v>258</v>
      </c>
      <c r="C67" s="290"/>
      <c r="D67" s="753" t="s">
        <v>588</v>
      </c>
      <c r="E67" s="753"/>
      <c r="F67" s="291">
        <v>2027.5841868015048</v>
      </c>
      <c r="G67" s="292">
        <v>2009.925492070141</v>
      </c>
      <c r="H67" s="291">
        <v>2057.3084990307943</v>
      </c>
      <c r="I67" s="292">
        <v>1969.308706464381</v>
      </c>
      <c r="J67" s="291">
        <v>1884.3061397150025</v>
      </c>
      <c r="K67" s="292">
        <v>1760.0849221213859</v>
      </c>
      <c r="L67" s="291">
        <v>1727.2605626076886</v>
      </c>
      <c r="M67" s="292">
        <v>1800.9455530672053</v>
      </c>
      <c r="N67" s="291">
        <v>2054.3744817409697</v>
      </c>
      <c r="O67" s="292">
        <v>2345.2580629520749</v>
      </c>
      <c r="P67" s="292">
        <v>1998.2098840238114</v>
      </c>
      <c r="Q67" s="466">
        <v>780.44834973330876</v>
      </c>
      <c r="R67" s="291">
        <v>777.49733488122195</v>
      </c>
      <c r="S67" s="311" t="s">
        <v>258</v>
      </c>
      <c r="T67" s="311"/>
      <c r="U67" s="763" t="s">
        <v>257</v>
      </c>
      <c r="V67" s="764" t="s">
        <v>257</v>
      </c>
      <c r="W67" s="186"/>
    </row>
    <row r="68" spans="1:23" s="18" customFormat="1" ht="15" customHeight="1">
      <c r="A68" s="58" t="str">
        <f>Parameters!R66</f>
        <v>M71</v>
      </c>
      <c r="B68" s="290" t="s">
        <v>260</v>
      </c>
      <c r="C68" s="290"/>
      <c r="D68" s="753" t="s">
        <v>589</v>
      </c>
      <c r="E68" s="753"/>
      <c r="F68" s="295">
        <v>1034.8135084418855</v>
      </c>
      <c r="G68" s="296">
        <v>1026.428078445613</v>
      </c>
      <c r="H68" s="295">
        <v>1045.2948485538352</v>
      </c>
      <c r="I68" s="296">
        <v>1018.5354884441889</v>
      </c>
      <c r="J68" s="295">
        <v>962.05567412237099</v>
      </c>
      <c r="K68" s="296">
        <v>877.54265773146426</v>
      </c>
      <c r="L68" s="295">
        <v>855.62324939031237</v>
      </c>
      <c r="M68" s="296">
        <v>890.6267490959807</v>
      </c>
      <c r="N68" s="295">
        <v>1005.3386285743611</v>
      </c>
      <c r="O68" s="296">
        <v>1157.0209850628587</v>
      </c>
      <c r="P68" s="296">
        <v>1030.5525341133691</v>
      </c>
      <c r="Q68" s="467">
        <v>611.1302457753269</v>
      </c>
      <c r="R68" s="295">
        <v>608.579131696643</v>
      </c>
      <c r="S68" s="311" t="s">
        <v>260</v>
      </c>
      <c r="T68" s="311"/>
      <c r="U68" s="763" t="s">
        <v>259</v>
      </c>
      <c r="V68" s="764" t="s">
        <v>259</v>
      </c>
      <c r="W68" s="186"/>
    </row>
    <row r="69" spans="1:23" s="18" customFormat="1" ht="15" customHeight="1">
      <c r="A69" s="60" t="str">
        <f>Parameters!R67</f>
        <v>M72</v>
      </c>
      <c r="B69" s="294" t="s">
        <v>261</v>
      </c>
      <c r="C69" s="294"/>
      <c r="D69" s="754" t="s">
        <v>590</v>
      </c>
      <c r="E69" s="754"/>
      <c r="F69" s="295">
        <v>396.27266035954261</v>
      </c>
      <c r="G69" s="296">
        <v>390.81774022623705</v>
      </c>
      <c r="H69" s="295">
        <v>402.4012100626249</v>
      </c>
      <c r="I69" s="296">
        <v>382.48162367675798</v>
      </c>
      <c r="J69" s="295">
        <v>364.93241152643378</v>
      </c>
      <c r="K69" s="296">
        <v>336.20792442122297</v>
      </c>
      <c r="L69" s="295">
        <v>323.73571976815748</v>
      </c>
      <c r="M69" s="296">
        <v>337.32839397122376</v>
      </c>
      <c r="N69" s="295">
        <v>380.80897546046259</v>
      </c>
      <c r="O69" s="296">
        <v>437.59576500255008</v>
      </c>
      <c r="P69" s="296">
        <v>386.71838402778269</v>
      </c>
      <c r="Q69" s="467">
        <v>475.13952782761186</v>
      </c>
      <c r="R69" s="295">
        <v>477.39375904420632</v>
      </c>
      <c r="S69" s="313" t="s">
        <v>261</v>
      </c>
      <c r="T69" s="313"/>
      <c r="U69" s="768" t="s">
        <v>262</v>
      </c>
      <c r="V69" s="769" t="s">
        <v>262</v>
      </c>
      <c r="W69" s="186"/>
    </row>
    <row r="70" spans="1:23" s="18" customFormat="1" ht="25.5" customHeight="1">
      <c r="A70" s="60" t="str">
        <f>Parameters!R68</f>
        <v>M73-M75</v>
      </c>
      <c r="B70" s="294" t="s">
        <v>73</v>
      </c>
      <c r="C70" s="294"/>
      <c r="D70" s="754" t="s">
        <v>591</v>
      </c>
      <c r="E70" s="754"/>
      <c r="F70" s="291">
        <v>1076.5505906566211</v>
      </c>
      <c r="G70" s="292">
        <v>1067.734934870861</v>
      </c>
      <c r="H70" s="291">
        <v>1078.2425866820304</v>
      </c>
      <c r="I70" s="292">
        <v>1040.5970071952054</v>
      </c>
      <c r="J70" s="291">
        <v>984.66080406380024</v>
      </c>
      <c r="K70" s="292">
        <v>898.40485155191141</v>
      </c>
      <c r="L70" s="291">
        <v>879.41487425223295</v>
      </c>
      <c r="M70" s="292">
        <v>929.59869058344259</v>
      </c>
      <c r="N70" s="291">
        <v>1052.9401004472447</v>
      </c>
      <c r="O70" s="292">
        <v>1215.7943834489588</v>
      </c>
      <c r="P70" s="292">
        <v>1070.9822914982469</v>
      </c>
      <c r="Q70" s="466">
        <v>920.80314048149296</v>
      </c>
      <c r="R70" s="291">
        <v>923.04005266304023</v>
      </c>
      <c r="S70" s="313" t="s">
        <v>73</v>
      </c>
      <c r="T70" s="313"/>
      <c r="U70" s="768" t="s">
        <v>72</v>
      </c>
      <c r="V70" s="769" t="s">
        <v>72</v>
      </c>
      <c r="W70" s="186"/>
    </row>
    <row r="71" spans="1:23" s="18" customFormat="1" ht="15" customHeight="1">
      <c r="A71" s="58" t="str">
        <f>Parameters!R69</f>
        <v>M73</v>
      </c>
      <c r="B71" s="290" t="s">
        <v>263</v>
      </c>
      <c r="C71" s="290"/>
      <c r="D71" s="753" t="s">
        <v>592</v>
      </c>
      <c r="E71" s="753"/>
      <c r="F71" s="291">
        <v>607.56162954364765</v>
      </c>
      <c r="G71" s="292">
        <v>602.32185675074481</v>
      </c>
      <c r="H71" s="291">
        <v>611.57758841051827</v>
      </c>
      <c r="I71" s="292">
        <v>588.1661232983912</v>
      </c>
      <c r="J71" s="291">
        <v>554.0131789024731</v>
      </c>
      <c r="K71" s="292">
        <v>506.60347647494564</v>
      </c>
      <c r="L71" s="291">
        <v>495.05074677599345</v>
      </c>
      <c r="M71" s="292">
        <v>522.4739707679621</v>
      </c>
      <c r="N71" s="291">
        <v>590.94111725618632</v>
      </c>
      <c r="O71" s="292">
        <v>680.08885030463637</v>
      </c>
      <c r="P71" s="292">
        <v>617.99759520233852</v>
      </c>
      <c r="Q71" s="466">
        <v>822.7796190443911</v>
      </c>
      <c r="R71" s="291">
        <v>827.05086546088899</v>
      </c>
      <c r="S71" s="311" t="s">
        <v>263</v>
      </c>
      <c r="T71" s="311"/>
      <c r="U71" s="763" t="s">
        <v>264</v>
      </c>
      <c r="V71" s="764" t="s">
        <v>264</v>
      </c>
      <c r="W71" s="186"/>
    </row>
    <row r="72" spans="1:23" s="19" customFormat="1" ht="15" customHeight="1">
      <c r="A72" s="58" t="str">
        <f>Parameters!R70</f>
        <v>M74_M75</v>
      </c>
      <c r="B72" s="290" t="s">
        <v>266</v>
      </c>
      <c r="C72" s="290"/>
      <c r="D72" s="753" t="s">
        <v>593</v>
      </c>
      <c r="E72" s="753"/>
      <c r="F72" s="286">
        <v>468.98896111297381</v>
      </c>
      <c r="G72" s="287">
        <v>465.41307812011644</v>
      </c>
      <c r="H72" s="286">
        <v>466.6649982715121</v>
      </c>
      <c r="I72" s="287">
        <v>452.43088389681441</v>
      </c>
      <c r="J72" s="286">
        <v>430.64762516132714</v>
      </c>
      <c r="K72" s="287">
        <v>391.80137507696588</v>
      </c>
      <c r="L72" s="286">
        <v>384.36412747623979</v>
      </c>
      <c r="M72" s="287">
        <v>407.12471981548072</v>
      </c>
      <c r="N72" s="286">
        <v>461.9989831910583</v>
      </c>
      <c r="O72" s="287">
        <v>535.70553314432254</v>
      </c>
      <c r="P72" s="287">
        <v>452.98469629590829</v>
      </c>
      <c r="Q72" s="465">
        <v>98.023521437101749</v>
      </c>
      <c r="R72" s="286">
        <v>95.989187202151527</v>
      </c>
      <c r="S72" s="311" t="s">
        <v>266</v>
      </c>
      <c r="T72" s="311"/>
      <c r="U72" s="763" t="s">
        <v>265</v>
      </c>
      <c r="V72" s="764" t="s">
        <v>265</v>
      </c>
      <c r="W72" s="187"/>
    </row>
    <row r="73" spans="1:23" s="19" customFormat="1" ht="33.75" customHeight="1">
      <c r="A73" s="59" t="str">
        <f>Parameters!R71</f>
        <v>N</v>
      </c>
      <c r="B73" s="293" t="s">
        <v>83</v>
      </c>
      <c r="C73" s="293"/>
      <c r="D73" s="752" t="s">
        <v>594</v>
      </c>
      <c r="E73" s="752"/>
      <c r="F73" s="291">
        <v>788.04725559055044</v>
      </c>
      <c r="G73" s="292">
        <v>803.68894707662969</v>
      </c>
      <c r="H73" s="291">
        <v>910.41956702988045</v>
      </c>
      <c r="I73" s="292">
        <v>854.97495848877873</v>
      </c>
      <c r="J73" s="291">
        <v>822.55366765149563</v>
      </c>
      <c r="K73" s="292">
        <v>769.3291063960728</v>
      </c>
      <c r="L73" s="291">
        <v>728.32380465342499</v>
      </c>
      <c r="M73" s="292">
        <v>775.01166110091776</v>
      </c>
      <c r="N73" s="291">
        <v>889.04813435006349</v>
      </c>
      <c r="O73" s="292">
        <v>913.88441255516761</v>
      </c>
      <c r="P73" s="292">
        <v>1194.5994053186466</v>
      </c>
      <c r="Q73" s="466">
        <v>4565.8760596886032</v>
      </c>
      <c r="R73" s="291">
        <v>4567.4087226621077</v>
      </c>
      <c r="S73" s="312" t="s">
        <v>83</v>
      </c>
      <c r="T73" s="312"/>
      <c r="U73" s="761" t="s">
        <v>84</v>
      </c>
      <c r="V73" s="762" t="s">
        <v>84</v>
      </c>
      <c r="W73" s="187"/>
    </row>
    <row r="74" spans="1:23" s="19" customFormat="1" ht="15" customHeight="1">
      <c r="A74" s="58" t="str">
        <f>Parameters!R72</f>
        <v>N77</v>
      </c>
      <c r="B74" s="290" t="s">
        <v>268</v>
      </c>
      <c r="C74" s="290"/>
      <c r="D74" s="753" t="s">
        <v>595</v>
      </c>
      <c r="E74" s="753"/>
      <c r="F74" s="291">
        <v>178.51305884882385</v>
      </c>
      <c r="G74" s="292">
        <v>176.01444246030135</v>
      </c>
      <c r="H74" s="291">
        <v>183.5338624779385</v>
      </c>
      <c r="I74" s="292">
        <v>177.81695562541566</v>
      </c>
      <c r="J74" s="291">
        <v>165.70310382762577</v>
      </c>
      <c r="K74" s="292">
        <v>149.87913533859623</v>
      </c>
      <c r="L74" s="291">
        <v>149.42072970338285</v>
      </c>
      <c r="M74" s="292">
        <v>159.94091579006096</v>
      </c>
      <c r="N74" s="291">
        <v>183.47080880209683</v>
      </c>
      <c r="O74" s="292">
        <v>213.78123409556048</v>
      </c>
      <c r="P74" s="292">
        <v>347.76125216338522</v>
      </c>
      <c r="Q74" s="466">
        <v>1752.5255718530434</v>
      </c>
      <c r="R74" s="291">
        <v>1759.8173133051664</v>
      </c>
      <c r="S74" s="311" t="s">
        <v>268</v>
      </c>
      <c r="T74" s="311"/>
      <c r="U74" s="763" t="s">
        <v>267</v>
      </c>
      <c r="V74" s="764" t="s">
        <v>267</v>
      </c>
      <c r="W74" s="187"/>
    </row>
    <row r="75" spans="1:23" s="19" customFormat="1" ht="15" customHeight="1">
      <c r="A75" s="58" t="str">
        <f>Parameters!R73</f>
        <v>N78</v>
      </c>
      <c r="B75" s="290" t="s">
        <v>269</v>
      </c>
      <c r="C75" s="290"/>
      <c r="D75" s="753" t="s">
        <v>596</v>
      </c>
      <c r="E75" s="753"/>
      <c r="F75" s="291">
        <v>112.99801681375449</v>
      </c>
      <c r="G75" s="292">
        <v>116.36708979753753</v>
      </c>
      <c r="H75" s="291">
        <v>147.64109742593575</v>
      </c>
      <c r="I75" s="292">
        <v>158.30426474937462</v>
      </c>
      <c r="J75" s="291">
        <v>164.4741899383495</v>
      </c>
      <c r="K75" s="292">
        <v>168.87288141099953</v>
      </c>
      <c r="L75" s="291">
        <v>176.166918255052</v>
      </c>
      <c r="M75" s="292">
        <v>194.90832084284861</v>
      </c>
      <c r="N75" s="291">
        <v>221.43034123074108</v>
      </c>
      <c r="O75" s="292">
        <v>209.1389428298192</v>
      </c>
      <c r="P75" s="292">
        <v>205.68569347863198</v>
      </c>
      <c r="Q75" s="466">
        <v>365.41497471456671</v>
      </c>
      <c r="R75" s="291">
        <v>361.81273279693113</v>
      </c>
      <c r="S75" s="311" t="s">
        <v>269</v>
      </c>
      <c r="T75" s="311"/>
      <c r="U75" s="763" t="s">
        <v>270</v>
      </c>
      <c r="V75" s="764" t="s">
        <v>270</v>
      </c>
      <c r="W75" s="187"/>
    </row>
    <row r="76" spans="1:23" s="19" customFormat="1" ht="25.5" customHeight="1">
      <c r="A76" s="58" t="str">
        <f>Parameters!R74</f>
        <v>N79</v>
      </c>
      <c r="B76" s="290" t="s">
        <v>272</v>
      </c>
      <c r="C76" s="290"/>
      <c r="D76" s="753" t="s">
        <v>597</v>
      </c>
      <c r="E76" s="753"/>
      <c r="F76" s="291">
        <v>54.341950156987323</v>
      </c>
      <c r="G76" s="292">
        <v>54.847955304646639</v>
      </c>
      <c r="H76" s="291">
        <v>58.659478218586074</v>
      </c>
      <c r="I76" s="292">
        <v>53.626457184821831</v>
      </c>
      <c r="J76" s="291">
        <v>50.649675265863031</v>
      </c>
      <c r="K76" s="292">
        <v>42.777618984457412</v>
      </c>
      <c r="L76" s="291">
        <v>41.44461503626318</v>
      </c>
      <c r="M76" s="292">
        <v>43.682680165671933</v>
      </c>
      <c r="N76" s="291">
        <v>51.57567476218297</v>
      </c>
      <c r="O76" s="292">
        <v>54.80300939281436</v>
      </c>
      <c r="P76" s="292">
        <v>54.960328171090737</v>
      </c>
      <c r="Q76" s="466">
        <v>79.970720325937634</v>
      </c>
      <c r="R76" s="291">
        <v>77.030131873807903</v>
      </c>
      <c r="S76" s="311" t="s">
        <v>272</v>
      </c>
      <c r="T76" s="311"/>
      <c r="U76" s="763" t="s">
        <v>271</v>
      </c>
      <c r="V76" s="764" t="s">
        <v>271</v>
      </c>
      <c r="W76" s="187"/>
    </row>
    <row r="77" spans="1:23" s="19" customFormat="1" ht="54.75" customHeight="1">
      <c r="A77" s="58" t="str">
        <f>Parameters!R75</f>
        <v>N80-N82</v>
      </c>
      <c r="B77" s="290" t="s">
        <v>274</v>
      </c>
      <c r="C77" s="290"/>
      <c r="D77" s="753" t="s">
        <v>598</v>
      </c>
      <c r="E77" s="753"/>
      <c r="F77" s="286">
        <v>442.19422977098458</v>
      </c>
      <c r="G77" s="287">
        <v>456.45945951414421</v>
      </c>
      <c r="H77" s="286">
        <v>520.58512890742008</v>
      </c>
      <c r="I77" s="287">
        <v>465.22728092916674</v>
      </c>
      <c r="J77" s="286">
        <v>441.72669861965744</v>
      </c>
      <c r="K77" s="287">
        <v>407.79947066201981</v>
      </c>
      <c r="L77" s="286">
        <v>361.291541658727</v>
      </c>
      <c r="M77" s="287">
        <v>376.47974430233626</v>
      </c>
      <c r="N77" s="286">
        <v>432.5713095550426</v>
      </c>
      <c r="O77" s="287">
        <v>436.16122623697356</v>
      </c>
      <c r="P77" s="287">
        <v>586.19213150553878</v>
      </c>
      <c r="Q77" s="465">
        <v>2367.9647927950546</v>
      </c>
      <c r="R77" s="286">
        <v>2368.7485446862024</v>
      </c>
      <c r="S77" s="311" t="s">
        <v>274</v>
      </c>
      <c r="T77" s="311"/>
      <c r="U77" s="763" t="s">
        <v>273</v>
      </c>
      <c r="V77" s="764" t="s">
        <v>273</v>
      </c>
      <c r="W77" s="187"/>
    </row>
    <row r="78" spans="1:23" s="19" customFormat="1" ht="33.75" customHeight="1">
      <c r="A78" s="59" t="str">
        <f>Parameters!R76</f>
        <v>O</v>
      </c>
      <c r="B78" s="293" t="s">
        <v>138</v>
      </c>
      <c r="C78" s="293"/>
      <c r="D78" s="752" t="s">
        <v>599</v>
      </c>
      <c r="E78" s="752"/>
      <c r="F78" s="286">
        <v>2021.9742560635557</v>
      </c>
      <c r="G78" s="287">
        <v>2125.6707259468785</v>
      </c>
      <c r="H78" s="286">
        <v>2301.3474929914637</v>
      </c>
      <c r="I78" s="287">
        <v>2147.7791314024162</v>
      </c>
      <c r="J78" s="286">
        <v>2050.482040005872</v>
      </c>
      <c r="K78" s="287">
        <v>1887.5937618453602</v>
      </c>
      <c r="L78" s="286">
        <v>1772.1399803098509</v>
      </c>
      <c r="M78" s="287">
        <v>1819.6664041837798</v>
      </c>
      <c r="N78" s="286">
        <v>2016.5694857322535</v>
      </c>
      <c r="O78" s="287">
        <v>2088.5665495824373</v>
      </c>
      <c r="P78" s="287">
        <v>2614.6974857448131</v>
      </c>
      <c r="Q78" s="465">
        <v>3758.0323366244374</v>
      </c>
      <c r="R78" s="286">
        <v>3695.1102312745084</v>
      </c>
      <c r="S78" s="312" t="s">
        <v>138</v>
      </c>
      <c r="T78" s="312"/>
      <c r="U78" s="761" t="s">
        <v>136</v>
      </c>
      <c r="V78" s="762" t="s">
        <v>136</v>
      </c>
      <c r="W78" s="187"/>
    </row>
    <row r="79" spans="1:23" s="19" customFormat="1" ht="20.25" customHeight="1">
      <c r="A79" s="59" t="str">
        <f>Parameters!R77</f>
        <v>P</v>
      </c>
      <c r="B79" s="293" t="s">
        <v>295</v>
      </c>
      <c r="C79" s="293"/>
      <c r="D79" s="752" t="s">
        <v>600</v>
      </c>
      <c r="E79" s="752"/>
      <c r="F79" s="286">
        <v>1312.0928701469052</v>
      </c>
      <c r="G79" s="287">
        <v>1389.171793209518</v>
      </c>
      <c r="H79" s="286">
        <v>1554.3281987154971</v>
      </c>
      <c r="I79" s="287">
        <v>1428.2905131664736</v>
      </c>
      <c r="J79" s="286">
        <v>1371.6896154573287</v>
      </c>
      <c r="K79" s="287">
        <v>1265.0388248940462</v>
      </c>
      <c r="L79" s="286">
        <v>1133.319114052051</v>
      </c>
      <c r="M79" s="287">
        <v>1148.5939039016037</v>
      </c>
      <c r="N79" s="286">
        <v>1222.0940999161301</v>
      </c>
      <c r="O79" s="287">
        <v>1083.6026697676341</v>
      </c>
      <c r="P79" s="287">
        <v>1037.5144067428228</v>
      </c>
      <c r="Q79" s="465">
        <v>1073.7818881893302</v>
      </c>
      <c r="R79" s="286">
        <v>1019.4456610915562</v>
      </c>
      <c r="S79" s="312" t="s">
        <v>295</v>
      </c>
      <c r="T79" s="312"/>
      <c r="U79" s="761" t="s">
        <v>137</v>
      </c>
      <c r="V79" s="762" t="s">
        <v>137</v>
      </c>
      <c r="W79" s="187"/>
    </row>
    <row r="80" spans="1:23" s="19" customFormat="1" ht="20.25" customHeight="1">
      <c r="A80" s="59" t="str">
        <f>Parameters!R78</f>
        <v>Q</v>
      </c>
      <c r="B80" s="293" t="s">
        <v>85</v>
      </c>
      <c r="C80" s="293"/>
      <c r="D80" s="752" t="s">
        <v>601</v>
      </c>
      <c r="E80" s="752"/>
      <c r="F80" s="291">
        <v>1433.8106810085017</v>
      </c>
      <c r="G80" s="292">
        <v>1474.7126024167067</v>
      </c>
      <c r="H80" s="291">
        <v>1586.2193220486938</v>
      </c>
      <c r="I80" s="292">
        <v>1469.4052181405061</v>
      </c>
      <c r="J80" s="291">
        <v>1415.1168451913509</v>
      </c>
      <c r="K80" s="292">
        <v>1296.6915179732373</v>
      </c>
      <c r="L80" s="291">
        <v>1184.8813672316317</v>
      </c>
      <c r="M80" s="292">
        <v>1209.5217495406182</v>
      </c>
      <c r="N80" s="291">
        <v>1310.0609570707129</v>
      </c>
      <c r="O80" s="292">
        <v>1270.7998173839203</v>
      </c>
      <c r="P80" s="292">
        <v>1150.3513382050846</v>
      </c>
      <c r="Q80" s="466">
        <v>2421.3196781210263</v>
      </c>
      <c r="R80" s="291">
        <v>2413.2695558344894</v>
      </c>
      <c r="S80" s="312" t="s">
        <v>85</v>
      </c>
      <c r="T80" s="312"/>
      <c r="U80" s="761" t="s">
        <v>86</v>
      </c>
      <c r="V80" s="762" t="s">
        <v>86</v>
      </c>
      <c r="W80" s="187"/>
    </row>
    <row r="81" spans="1:23" s="19" customFormat="1" ht="14.25" customHeight="1">
      <c r="A81" s="58" t="str">
        <f>Parameters!R79</f>
        <v>Q86</v>
      </c>
      <c r="B81" s="290" t="s">
        <v>275</v>
      </c>
      <c r="C81" s="290"/>
      <c r="D81" s="753" t="s">
        <v>601</v>
      </c>
      <c r="E81" s="753"/>
      <c r="F81" s="291">
        <v>1090.1608796041728</v>
      </c>
      <c r="G81" s="292">
        <v>1123.554950725041</v>
      </c>
      <c r="H81" s="291">
        <v>1208.8913664255431</v>
      </c>
      <c r="I81" s="292">
        <v>1120.2144029714009</v>
      </c>
      <c r="J81" s="291">
        <v>1077.7970776284837</v>
      </c>
      <c r="K81" s="292">
        <v>989.1706627464722</v>
      </c>
      <c r="L81" s="291">
        <v>901.77474656234722</v>
      </c>
      <c r="M81" s="292">
        <v>917.93649599063519</v>
      </c>
      <c r="N81" s="291">
        <v>990.49316698682651</v>
      </c>
      <c r="O81" s="292">
        <v>952.88115609630142</v>
      </c>
      <c r="P81" s="292">
        <v>883.4530221794023</v>
      </c>
      <c r="Q81" s="466">
        <v>2256.238147077227</v>
      </c>
      <c r="R81" s="291">
        <v>2257.7777555717835</v>
      </c>
      <c r="S81" s="311" t="s">
        <v>275</v>
      </c>
      <c r="T81" s="311"/>
      <c r="U81" s="763" t="s">
        <v>276</v>
      </c>
      <c r="V81" s="764" t="s">
        <v>276</v>
      </c>
      <c r="W81" s="187"/>
    </row>
    <row r="82" spans="1:23" s="19" customFormat="1" ht="14.25" customHeight="1">
      <c r="A82" s="58" t="str">
        <f>Parameters!R80</f>
        <v>Q87_Q88</v>
      </c>
      <c r="B82" s="290" t="s">
        <v>278</v>
      </c>
      <c r="C82" s="290"/>
      <c r="D82" s="753" t="s">
        <v>602</v>
      </c>
      <c r="E82" s="753"/>
      <c r="F82" s="286">
        <v>343.64980140432863</v>
      </c>
      <c r="G82" s="287">
        <v>351.15765169166588</v>
      </c>
      <c r="H82" s="286">
        <v>377.3279556231509</v>
      </c>
      <c r="I82" s="287">
        <v>349.19081516910501</v>
      </c>
      <c r="J82" s="286">
        <v>337.31976756286707</v>
      </c>
      <c r="K82" s="287">
        <v>307.52085522676498</v>
      </c>
      <c r="L82" s="286">
        <v>283.10662066928433</v>
      </c>
      <c r="M82" s="287">
        <v>291.58525354998301</v>
      </c>
      <c r="N82" s="286">
        <v>319.56779008388645</v>
      </c>
      <c r="O82" s="287">
        <v>317.91866128761882</v>
      </c>
      <c r="P82" s="287">
        <v>266.89831602568256</v>
      </c>
      <c r="Q82" s="465">
        <v>165.08153104380037</v>
      </c>
      <c r="R82" s="286">
        <v>155.49180026270582</v>
      </c>
      <c r="S82" s="311" t="s">
        <v>278</v>
      </c>
      <c r="T82" s="311"/>
      <c r="U82" s="763" t="s">
        <v>277</v>
      </c>
      <c r="V82" s="764" t="s">
        <v>277</v>
      </c>
      <c r="W82" s="187"/>
    </row>
    <row r="83" spans="1:23" s="19" customFormat="1" ht="20.25" customHeight="1">
      <c r="A83" s="59" t="str">
        <f>Parameters!R81</f>
        <v>R</v>
      </c>
      <c r="B83" s="293" t="s">
        <v>87</v>
      </c>
      <c r="C83" s="293"/>
      <c r="D83" s="752" t="s">
        <v>603</v>
      </c>
      <c r="E83" s="752"/>
      <c r="F83" s="291">
        <v>982.78233061224887</v>
      </c>
      <c r="G83" s="292">
        <v>997.18365439544141</v>
      </c>
      <c r="H83" s="291">
        <v>1061.4185337318004</v>
      </c>
      <c r="I83" s="292">
        <v>1044.2733222593854</v>
      </c>
      <c r="J83" s="291">
        <v>996.00082511401706</v>
      </c>
      <c r="K83" s="292">
        <v>924.74920966478828</v>
      </c>
      <c r="L83" s="291">
        <v>927.57435536388891</v>
      </c>
      <c r="M83" s="292">
        <v>976.10961220746731</v>
      </c>
      <c r="N83" s="291">
        <v>1131.5826435192917</v>
      </c>
      <c r="O83" s="292">
        <v>1318.7416566329005</v>
      </c>
      <c r="P83" s="292">
        <v>1273.7731640152078</v>
      </c>
      <c r="Q83" s="466">
        <v>526.08831951697891</v>
      </c>
      <c r="R83" s="291">
        <v>517.9453387647518</v>
      </c>
      <c r="S83" s="312" t="s">
        <v>87</v>
      </c>
      <c r="T83" s="312"/>
      <c r="U83" s="761" t="s">
        <v>88</v>
      </c>
      <c r="V83" s="762" t="s">
        <v>88</v>
      </c>
      <c r="W83" s="187"/>
    </row>
    <row r="84" spans="1:23" s="19" customFormat="1" ht="37.5" customHeight="1">
      <c r="A84" s="58" t="str">
        <f>Parameters!R82</f>
        <v>R90-R92</v>
      </c>
      <c r="B84" s="290" t="s">
        <v>280</v>
      </c>
      <c r="C84" s="290"/>
      <c r="D84" s="753" t="s">
        <v>604</v>
      </c>
      <c r="E84" s="753"/>
      <c r="F84" s="291">
        <v>557.78896369681809</v>
      </c>
      <c r="G84" s="292">
        <v>567.24931142458547</v>
      </c>
      <c r="H84" s="291">
        <v>606.01343664572039</v>
      </c>
      <c r="I84" s="292">
        <v>592.25959309032555</v>
      </c>
      <c r="J84" s="291">
        <v>565.90696372930915</v>
      </c>
      <c r="K84" s="292">
        <v>517.37516939973329</v>
      </c>
      <c r="L84" s="291">
        <v>518.4218088460301</v>
      </c>
      <c r="M84" s="292">
        <v>544.53012252983115</v>
      </c>
      <c r="N84" s="291">
        <v>628.5299002602967</v>
      </c>
      <c r="O84" s="292">
        <v>726.43201152565609</v>
      </c>
      <c r="P84" s="292">
        <v>703.76679172333138</v>
      </c>
      <c r="Q84" s="466">
        <v>332.44199183119076</v>
      </c>
      <c r="R84" s="291">
        <v>330.05525773585401</v>
      </c>
      <c r="S84" s="311" t="s">
        <v>280</v>
      </c>
      <c r="T84" s="311"/>
      <c r="U84" s="763" t="s">
        <v>279</v>
      </c>
      <c r="V84" s="764" t="s">
        <v>279</v>
      </c>
      <c r="W84" s="187"/>
    </row>
    <row r="85" spans="1:23" s="19" customFormat="1" ht="14.25" customHeight="1">
      <c r="A85" s="58" t="str">
        <f>Parameters!R83</f>
        <v>R93</v>
      </c>
      <c r="B85" s="290" t="s">
        <v>281</v>
      </c>
      <c r="C85" s="290"/>
      <c r="D85" s="753" t="s">
        <v>605</v>
      </c>
      <c r="E85" s="753"/>
      <c r="F85" s="286">
        <v>424.99336691543067</v>
      </c>
      <c r="G85" s="287">
        <v>429.93434297085594</v>
      </c>
      <c r="H85" s="286">
        <v>455.40509708607993</v>
      </c>
      <c r="I85" s="287">
        <v>452.01372916905979</v>
      </c>
      <c r="J85" s="286">
        <v>430.09386138470791</v>
      </c>
      <c r="K85" s="287">
        <v>407.37404026505521</v>
      </c>
      <c r="L85" s="286">
        <v>409.15254651785875</v>
      </c>
      <c r="M85" s="287">
        <v>431.5794896776361</v>
      </c>
      <c r="N85" s="286">
        <v>503.05274325899552</v>
      </c>
      <c r="O85" s="287">
        <v>592.30964510724425</v>
      </c>
      <c r="P85" s="287">
        <v>570.00637229187657</v>
      </c>
      <c r="Q85" s="465">
        <v>193.64632768578812</v>
      </c>
      <c r="R85" s="286">
        <v>187.89008102889778</v>
      </c>
      <c r="S85" s="311" t="s">
        <v>281</v>
      </c>
      <c r="T85" s="311"/>
      <c r="U85" s="763" t="s">
        <v>282</v>
      </c>
      <c r="V85" s="764" t="s">
        <v>282</v>
      </c>
      <c r="W85" s="187"/>
    </row>
    <row r="86" spans="1:23" s="19" customFormat="1" ht="20.25" customHeight="1">
      <c r="A86" s="59" t="str">
        <f>Parameters!R84</f>
        <v>S</v>
      </c>
      <c r="B86" s="293" t="s">
        <v>89</v>
      </c>
      <c r="C86" s="293"/>
      <c r="D86" s="752" t="s">
        <v>606</v>
      </c>
      <c r="E86" s="752"/>
      <c r="F86" s="291">
        <v>1157.4368369661527</v>
      </c>
      <c r="G86" s="292">
        <v>1177.7446847258175</v>
      </c>
      <c r="H86" s="291">
        <v>1247.3613071931529</v>
      </c>
      <c r="I86" s="292">
        <v>1236.0913098312069</v>
      </c>
      <c r="J86" s="291">
        <v>1189.0275603123737</v>
      </c>
      <c r="K86" s="292">
        <v>1156.0642822899297</v>
      </c>
      <c r="L86" s="291">
        <v>1140.645915558332</v>
      </c>
      <c r="M86" s="292">
        <v>1205.7022471647279</v>
      </c>
      <c r="N86" s="291">
        <v>1399.1429804371692</v>
      </c>
      <c r="O86" s="292">
        <v>1599.4913945106712</v>
      </c>
      <c r="P86" s="292">
        <v>1516.9370785191352</v>
      </c>
      <c r="Q86" s="466">
        <v>768.04227725789895</v>
      </c>
      <c r="R86" s="291">
        <v>755.29551563595612</v>
      </c>
      <c r="S86" s="312" t="s">
        <v>89</v>
      </c>
      <c r="T86" s="312"/>
      <c r="U86" s="761" t="s">
        <v>90</v>
      </c>
      <c r="V86" s="762" t="s">
        <v>90</v>
      </c>
      <c r="W86" s="187"/>
    </row>
    <row r="87" spans="1:23" s="18" customFormat="1" ht="14.25" customHeight="1">
      <c r="A87" s="58" t="str">
        <f>Parameters!R85</f>
        <v>S94</v>
      </c>
      <c r="B87" s="290" t="s">
        <v>283</v>
      </c>
      <c r="C87" s="290"/>
      <c r="D87" s="753" t="s">
        <v>607</v>
      </c>
      <c r="E87" s="753"/>
      <c r="F87" s="291">
        <v>456.70266437716646</v>
      </c>
      <c r="G87" s="292">
        <v>462.95245597848725</v>
      </c>
      <c r="H87" s="291">
        <v>490.30567386439589</v>
      </c>
      <c r="I87" s="292">
        <v>485.39865763823343</v>
      </c>
      <c r="J87" s="291">
        <v>464.80487359967356</v>
      </c>
      <c r="K87" s="292">
        <v>475.55123218332204</v>
      </c>
      <c r="L87" s="291">
        <v>467.17647766976995</v>
      </c>
      <c r="M87" s="292">
        <v>488.92694184174047</v>
      </c>
      <c r="N87" s="291">
        <v>571.71386979679323</v>
      </c>
      <c r="O87" s="292">
        <v>645.59407285199256</v>
      </c>
      <c r="P87" s="292">
        <v>601.71127827513646</v>
      </c>
      <c r="Q87" s="466">
        <v>108.28639673244334</v>
      </c>
      <c r="R87" s="291">
        <v>98.461858728850103</v>
      </c>
      <c r="S87" s="311" t="s">
        <v>283</v>
      </c>
      <c r="T87" s="311"/>
      <c r="U87" s="763" t="s">
        <v>284</v>
      </c>
      <c r="V87" s="764" t="s">
        <v>284</v>
      </c>
      <c r="W87" s="186"/>
    </row>
    <row r="88" spans="1:23" s="18" customFormat="1" ht="14.25" customHeight="1">
      <c r="A88" s="58" t="str">
        <f>Parameters!R86</f>
        <v>S95</v>
      </c>
      <c r="B88" s="290" t="s">
        <v>286</v>
      </c>
      <c r="C88" s="290"/>
      <c r="D88" s="753" t="s">
        <v>608</v>
      </c>
      <c r="E88" s="753"/>
      <c r="F88" s="291">
        <v>136.63483282357308</v>
      </c>
      <c r="G88" s="292">
        <v>137.96955574385433</v>
      </c>
      <c r="H88" s="291">
        <v>141.53762679938956</v>
      </c>
      <c r="I88" s="292">
        <v>140.59241573229806</v>
      </c>
      <c r="J88" s="291">
        <v>136.19821245238734</v>
      </c>
      <c r="K88" s="292">
        <v>128.72323693304173</v>
      </c>
      <c r="L88" s="291">
        <v>126.84888359115851</v>
      </c>
      <c r="M88" s="292">
        <v>134.77175680359039</v>
      </c>
      <c r="N88" s="291">
        <v>155.32446490752355</v>
      </c>
      <c r="O88" s="292">
        <v>178.45440937704231</v>
      </c>
      <c r="P88" s="292">
        <v>174.77116954079418</v>
      </c>
      <c r="Q88" s="466">
        <v>185.33748577383506</v>
      </c>
      <c r="R88" s="291">
        <v>187.21795535813936</v>
      </c>
      <c r="S88" s="311" t="s">
        <v>286</v>
      </c>
      <c r="T88" s="311"/>
      <c r="U88" s="763" t="s">
        <v>285</v>
      </c>
      <c r="V88" s="764" t="s">
        <v>285</v>
      </c>
      <c r="W88" s="186"/>
    </row>
    <row r="89" spans="1:23" s="18" customFormat="1" ht="14.25" customHeight="1">
      <c r="A89" s="58" t="str">
        <f>Parameters!R87</f>
        <v>S96</v>
      </c>
      <c r="B89" s="290" t="s">
        <v>287</v>
      </c>
      <c r="C89" s="290"/>
      <c r="D89" s="753" t="s">
        <v>609</v>
      </c>
      <c r="E89" s="753"/>
      <c r="F89" s="286">
        <v>564.09933976541333</v>
      </c>
      <c r="G89" s="287">
        <v>576.82267300347553</v>
      </c>
      <c r="H89" s="286">
        <v>615.51800652936743</v>
      </c>
      <c r="I89" s="287">
        <v>610.10023646067509</v>
      </c>
      <c r="J89" s="286">
        <v>588.02447426031256</v>
      </c>
      <c r="K89" s="287">
        <v>551.78981317356579</v>
      </c>
      <c r="L89" s="286">
        <v>546.6205542974036</v>
      </c>
      <c r="M89" s="287">
        <v>582.0035485193971</v>
      </c>
      <c r="N89" s="286">
        <v>672.10464573285242</v>
      </c>
      <c r="O89" s="287">
        <v>775.44291228163615</v>
      </c>
      <c r="P89" s="287">
        <v>740.45463070320466</v>
      </c>
      <c r="Q89" s="465">
        <v>474.41839475162038</v>
      </c>
      <c r="R89" s="286">
        <v>469.61570154896657</v>
      </c>
      <c r="S89" s="311" t="s">
        <v>287</v>
      </c>
      <c r="T89" s="311"/>
      <c r="U89" s="763" t="s">
        <v>288</v>
      </c>
      <c r="V89" s="764" t="s">
        <v>288</v>
      </c>
      <c r="W89" s="186"/>
    </row>
    <row r="90" spans="1:23" s="18" customFormat="1" ht="45" customHeight="1">
      <c r="A90" s="59" t="str">
        <f>Parameters!R88</f>
        <v>T</v>
      </c>
      <c r="B90" s="293" t="s">
        <v>290</v>
      </c>
      <c r="C90" s="293"/>
      <c r="D90" s="752" t="s">
        <v>610</v>
      </c>
      <c r="E90" s="752"/>
      <c r="F90" s="287">
        <v>0</v>
      </c>
      <c r="G90" s="287">
        <v>0</v>
      </c>
      <c r="H90" s="287">
        <v>0</v>
      </c>
      <c r="I90" s="287">
        <v>0</v>
      </c>
      <c r="J90" s="287">
        <v>0</v>
      </c>
      <c r="K90" s="287">
        <v>0</v>
      </c>
      <c r="L90" s="287">
        <v>0</v>
      </c>
      <c r="M90" s="287">
        <v>0</v>
      </c>
      <c r="N90" s="287">
        <v>0</v>
      </c>
      <c r="O90" s="287">
        <v>0</v>
      </c>
      <c r="P90" s="287">
        <v>0</v>
      </c>
      <c r="Q90" s="465">
        <v>0</v>
      </c>
      <c r="R90" s="286">
        <v>0</v>
      </c>
      <c r="S90" s="312" t="s">
        <v>290</v>
      </c>
      <c r="T90" s="312"/>
      <c r="U90" s="761" t="s">
        <v>289</v>
      </c>
      <c r="V90" s="762" t="s">
        <v>289</v>
      </c>
      <c r="W90" s="186"/>
    </row>
    <row r="91" spans="1:23" s="18" customFormat="1" ht="20.25" customHeight="1" thickBot="1">
      <c r="A91" s="59" t="str">
        <f>Parameters!R89</f>
        <v>U</v>
      </c>
      <c r="B91" s="293" t="s">
        <v>291</v>
      </c>
      <c r="C91" s="293"/>
      <c r="D91" s="752" t="s">
        <v>611</v>
      </c>
      <c r="E91" s="752"/>
      <c r="F91" s="298">
        <v>0</v>
      </c>
      <c r="G91" s="299">
        <v>0</v>
      </c>
      <c r="H91" s="298">
        <v>0</v>
      </c>
      <c r="I91" s="299">
        <v>0</v>
      </c>
      <c r="J91" s="298">
        <v>0</v>
      </c>
      <c r="K91" s="299">
        <v>0</v>
      </c>
      <c r="L91" s="298">
        <v>0</v>
      </c>
      <c r="M91" s="299">
        <v>0</v>
      </c>
      <c r="N91" s="298">
        <v>0</v>
      </c>
      <c r="O91" s="299">
        <v>0</v>
      </c>
      <c r="P91" s="299">
        <v>0</v>
      </c>
      <c r="Q91" s="306">
        <v>0</v>
      </c>
      <c r="R91" s="298">
        <v>0</v>
      </c>
      <c r="S91" s="315" t="s">
        <v>291</v>
      </c>
      <c r="T91" s="315"/>
      <c r="U91" s="770" t="s">
        <v>292</v>
      </c>
      <c r="V91" s="771" t="s">
        <v>292</v>
      </c>
      <c r="W91" s="186"/>
    </row>
    <row r="92" spans="1:23" ht="45" customHeight="1">
      <c r="A92" s="68" t="str">
        <f>Parameters!R90</f>
        <v>HH</v>
      </c>
      <c r="B92" s="755" t="s">
        <v>705</v>
      </c>
      <c r="C92" s="756"/>
      <c r="D92" s="756"/>
      <c r="E92" s="757"/>
      <c r="F92" s="300">
        <v>48928.664866020241</v>
      </c>
      <c r="G92" s="301">
        <v>50899.8293240231</v>
      </c>
      <c r="H92" s="300">
        <v>56673.581715000539</v>
      </c>
      <c r="I92" s="301">
        <v>51883.810538724683</v>
      </c>
      <c r="J92" s="300">
        <v>53587.130803545566</v>
      </c>
      <c r="K92" s="301">
        <v>51991.082437862984</v>
      </c>
      <c r="L92" s="300">
        <v>49486.53260388886</v>
      </c>
      <c r="M92" s="301">
        <v>50455.193062423954</v>
      </c>
      <c r="N92" s="300">
        <v>56077.775618425876</v>
      </c>
      <c r="O92" s="301">
        <v>59952.124243403516</v>
      </c>
      <c r="P92" s="301">
        <v>58365.604034859964</v>
      </c>
      <c r="Q92" s="468">
        <v>52301.711324252145</v>
      </c>
      <c r="R92" s="300">
        <v>50914.997462926498</v>
      </c>
      <c r="S92" s="772" t="s">
        <v>706</v>
      </c>
      <c r="T92" s="773"/>
      <c r="U92" s="773"/>
      <c r="V92" s="774"/>
      <c r="W92" s="26"/>
    </row>
    <row r="93" spans="1:23" ht="12.75" customHeight="1">
      <c r="A93" s="68" t="str">
        <f>Parameters!R91</f>
        <v>HH_TRA</v>
      </c>
      <c r="B93" s="302"/>
      <c r="C93" s="303"/>
      <c r="D93" s="765" t="s">
        <v>126</v>
      </c>
      <c r="E93" s="766"/>
      <c r="F93" s="300">
        <v>12750.368983786575</v>
      </c>
      <c r="G93" s="301">
        <v>13970.351405312784</v>
      </c>
      <c r="H93" s="300">
        <v>15334.302991654837</v>
      </c>
      <c r="I93" s="301">
        <v>15581.126467252057</v>
      </c>
      <c r="J93" s="300">
        <v>15552.145126779053</v>
      </c>
      <c r="K93" s="301">
        <v>14958.654140124936</v>
      </c>
      <c r="L93" s="300">
        <v>15484.036682568953</v>
      </c>
      <c r="M93" s="301">
        <v>16885.601279248254</v>
      </c>
      <c r="N93" s="300">
        <v>20331.595488661631</v>
      </c>
      <c r="O93" s="301">
        <v>23938.825848546261</v>
      </c>
      <c r="P93" s="301">
        <v>23974.993621014615</v>
      </c>
      <c r="Q93" s="468">
        <v>22345.535776719309</v>
      </c>
      <c r="R93" s="300">
        <v>19656.64468823943</v>
      </c>
      <c r="S93" s="316"/>
      <c r="T93" s="317"/>
      <c r="U93" s="775" t="s">
        <v>126</v>
      </c>
      <c r="V93" s="776"/>
      <c r="W93" s="26"/>
    </row>
    <row r="94" spans="1:23" ht="12.75" customHeight="1">
      <c r="A94" s="62" t="str">
        <f>Parameters!R92</f>
        <v>HH_HEAT</v>
      </c>
      <c r="B94" s="302"/>
      <c r="C94" s="303"/>
      <c r="D94" s="765" t="s">
        <v>674</v>
      </c>
      <c r="E94" s="766"/>
      <c r="F94" s="300">
        <v>36044.069091187848</v>
      </c>
      <c r="G94" s="301">
        <v>36813.763269333176</v>
      </c>
      <c r="H94" s="300">
        <v>41245.906414734796</v>
      </c>
      <c r="I94" s="301">
        <v>36208.256706309949</v>
      </c>
      <c r="J94" s="300">
        <v>37946.843004294155</v>
      </c>
      <c r="K94" s="301">
        <v>36958.54112430325</v>
      </c>
      <c r="L94" s="300">
        <v>33921.784739859766</v>
      </c>
      <c r="M94" s="301">
        <v>33478.456492224825</v>
      </c>
      <c r="N94" s="300">
        <v>35649.509793018187</v>
      </c>
      <c r="O94" s="301">
        <v>35916.202824037529</v>
      </c>
      <c r="P94" s="301">
        <v>34305.931554995266</v>
      </c>
      <c r="Q94" s="468">
        <v>29887.245602728235</v>
      </c>
      <c r="R94" s="300">
        <v>31175.578787901686</v>
      </c>
      <c r="S94" s="316"/>
      <c r="T94" s="317"/>
      <c r="U94" s="775" t="s">
        <v>392</v>
      </c>
      <c r="V94" s="776"/>
      <c r="W94" s="26"/>
    </row>
    <row r="95" spans="1:23" ht="15" customHeight="1" thickBot="1">
      <c r="A95" s="62" t="str">
        <f>Parameters!R93</f>
        <v>HH_OTH</v>
      </c>
      <c r="B95" s="304"/>
      <c r="C95" s="305"/>
      <c r="D95" s="767" t="s">
        <v>675</v>
      </c>
      <c r="E95" s="767"/>
      <c r="F95" s="306">
        <v>134.22679104581999</v>
      </c>
      <c r="G95" s="298">
        <v>115.71464937713998</v>
      </c>
      <c r="H95" s="299">
        <v>93.372308610899978</v>
      </c>
      <c r="I95" s="298">
        <v>94.427365162679962</v>
      </c>
      <c r="J95" s="299">
        <v>88.142672472359976</v>
      </c>
      <c r="K95" s="298">
        <v>73.88717343479999</v>
      </c>
      <c r="L95" s="299">
        <v>80.711181460139983</v>
      </c>
      <c r="M95" s="298">
        <v>91.135290950879991</v>
      </c>
      <c r="N95" s="299">
        <v>96.670336746060002</v>
      </c>
      <c r="O95" s="298">
        <v>97.095570819719967</v>
      </c>
      <c r="P95" s="298">
        <v>84.67885885007999</v>
      </c>
      <c r="Q95" s="298">
        <v>68.929944804599984</v>
      </c>
      <c r="R95" s="298">
        <v>82.773986785379989</v>
      </c>
      <c r="S95" s="637"/>
      <c r="T95" s="318"/>
      <c r="U95" s="777" t="s">
        <v>127</v>
      </c>
      <c r="V95" s="778"/>
      <c r="W95" s="26"/>
    </row>
    <row r="96" spans="1:23">
      <c r="B96" s="190"/>
      <c r="C96" s="190"/>
      <c r="D96" s="190"/>
      <c r="E96" s="190"/>
      <c r="F96" s="258"/>
      <c r="G96" s="258"/>
      <c r="H96" s="258"/>
      <c r="I96" s="258"/>
      <c r="J96" s="258"/>
      <c r="K96" s="258"/>
      <c r="L96" s="258"/>
      <c r="M96" s="258"/>
      <c r="N96" s="258"/>
      <c r="O96" s="258"/>
      <c r="P96" s="258"/>
      <c r="Q96" s="258"/>
      <c r="R96" s="258"/>
    </row>
    <row r="97" spans="2:19">
      <c r="B97" s="190"/>
      <c r="C97" s="190"/>
      <c r="D97" s="190"/>
      <c r="E97" s="232"/>
      <c r="F97" s="234"/>
      <c r="G97" s="234"/>
      <c r="H97" s="234"/>
      <c r="I97" s="234"/>
      <c r="J97" s="234"/>
      <c r="K97" s="234"/>
      <c r="L97" s="234"/>
      <c r="M97" s="234"/>
      <c r="N97" s="234"/>
      <c r="O97" s="234"/>
      <c r="P97" s="234"/>
      <c r="Q97" s="234"/>
      <c r="R97" s="234"/>
    </row>
    <row r="98" spans="2:19">
      <c r="B98" s="190"/>
      <c r="C98" s="190"/>
      <c r="D98" s="190"/>
      <c r="E98" s="232"/>
      <c r="F98" s="235"/>
      <c r="G98" s="235"/>
      <c r="H98" s="235"/>
      <c r="I98" s="235"/>
      <c r="J98" s="235"/>
      <c r="K98" s="235"/>
      <c r="L98" s="235"/>
      <c r="M98" s="235"/>
      <c r="N98" s="235"/>
      <c r="O98" s="235"/>
      <c r="P98" s="235"/>
      <c r="Q98" s="235"/>
      <c r="R98" s="235"/>
      <c r="S98" s="238"/>
    </row>
    <row r="99" spans="2:19">
      <c r="B99" s="190"/>
      <c r="C99" s="190"/>
      <c r="D99" s="190"/>
      <c r="E99" s="232"/>
      <c r="F99" s="235"/>
      <c r="G99" s="235"/>
      <c r="H99" s="235"/>
      <c r="I99" s="235"/>
      <c r="J99" s="235"/>
      <c r="K99" s="235"/>
      <c r="L99" s="235"/>
      <c r="M99" s="235"/>
      <c r="N99" s="235"/>
      <c r="O99" s="235"/>
      <c r="P99" s="235"/>
      <c r="Q99" s="235"/>
      <c r="R99" s="235"/>
      <c r="S99" s="238"/>
    </row>
    <row r="100" spans="2:19">
      <c r="B100" s="190"/>
      <c r="C100" s="190"/>
      <c r="D100" s="190"/>
      <c r="E100" s="232"/>
      <c r="F100" s="234"/>
      <c r="G100" s="234"/>
      <c r="H100" s="234"/>
      <c r="I100" s="234"/>
      <c r="J100" s="234"/>
      <c r="K100" s="234"/>
      <c r="L100" s="234"/>
      <c r="M100" s="234"/>
      <c r="N100" s="234"/>
      <c r="O100" s="234"/>
      <c r="P100" s="234"/>
      <c r="Q100" s="234"/>
      <c r="R100" s="234"/>
    </row>
    <row r="101" spans="2:19">
      <c r="B101" s="190"/>
      <c r="C101" s="190"/>
      <c r="D101" s="190"/>
      <c r="E101" s="232"/>
      <c r="F101" s="235"/>
      <c r="G101" s="235"/>
      <c r="H101" s="235"/>
      <c r="I101" s="235"/>
      <c r="J101" s="235"/>
      <c r="K101" s="235"/>
      <c r="L101" s="235"/>
      <c r="M101" s="235"/>
      <c r="N101" s="235"/>
      <c r="O101" s="235"/>
      <c r="P101" s="235"/>
      <c r="Q101" s="235"/>
      <c r="R101" s="235"/>
    </row>
    <row r="102" spans="2:19">
      <c r="B102" s="190"/>
      <c r="C102" s="190"/>
      <c r="D102" s="190"/>
      <c r="E102" s="232"/>
      <c r="F102" s="236"/>
      <c r="G102" s="236"/>
      <c r="H102" s="236"/>
      <c r="I102" s="236"/>
      <c r="J102" s="236"/>
      <c r="K102" s="236"/>
      <c r="L102" s="236"/>
      <c r="M102" s="236"/>
      <c r="N102" s="236"/>
      <c r="O102" s="236"/>
      <c r="P102" s="236"/>
      <c r="Q102" s="236"/>
      <c r="R102" s="236"/>
    </row>
    <row r="103" spans="2:19">
      <c r="E103" s="233"/>
      <c r="F103" s="237"/>
      <c r="G103" s="237"/>
      <c r="H103" s="237"/>
      <c r="I103" s="237"/>
      <c r="J103" s="237"/>
      <c r="K103" s="237"/>
      <c r="L103" s="237"/>
      <c r="M103" s="237"/>
      <c r="N103" s="237"/>
      <c r="O103" s="237"/>
      <c r="P103" s="237"/>
      <c r="Q103" s="237"/>
      <c r="R103" s="237"/>
      <c r="S103" s="238"/>
    </row>
    <row r="104" spans="2:19">
      <c r="E104" s="233"/>
      <c r="F104" s="236"/>
      <c r="G104" s="236"/>
      <c r="H104" s="236"/>
      <c r="I104" s="236"/>
      <c r="J104" s="236"/>
      <c r="K104" s="236"/>
      <c r="L104" s="236"/>
      <c r="M104" s="236"/>
      <c r="N104" s="236"/>
      <c r="O104" s="236"/>
      <c r="P104" s="236"/>
      <c r="Q104" s="236"/>
      <c r="R104" s="236"/>
    </row>
    <row r="105" spans="2:19">
      <c r="E105" s="233"/>
      <c r="F105" s="237"/>
      <c r="G105" s="237"/>
      <c r="H105" s="237"/>
      <c r="I105" s="237"/>
      <c r="J105" s="237"/>
      <c r="K105" s="237"/>
      <c r="L105" s="237"/>
      <c r="M105" s="237"/>
      <c r="N105" s="237"/>
      <c r="O105" s="237"/>
      <c r="P105" s="237"/>
      <c r="Q105" s="237"/>
      <c r="R105" s="237"/>
      <c r="S105" s="238"/>
    </row>
    <row r="106" spans="2:19">
      <c r="E106" s="233"/>
      <c r="F106" s="236"/>
      <c r="G106" s="236"/>
      <c r="H106" s="236"/>
      <c r="I106" s="236"/>
      <c r="J106" s="236"/>
      <c r="K106" s="236"/>
      <c r="L106" s="236"/>
      <c r="M106" s="236"/>
      <c r="N106" s="236"/>
      <c r="O106" s="236"/>
      <c r="P106" s="236"/>
      <c r="Q106" s="236"/>
      <c r="R106" s="236"/>
    </row>
    <row r="107" spans="2:19">
      <c r="E107" s="233"/>
      <c r="F107" s="237"/>
      <c r="G107" s="237"/>
      <c r="H107" s="237"/>
      <c r="I107" s="237"/>
      <c r="J107" s="237"/>
      <c r="K107" s="237"/>
      <c r="L107" s="237"/>
      <c r="M107" s="237"/>
      <c r="N107" s="237"/>
      <c r="O107" s="237"/>
      <c r="P107" s="237"/>
      <c r="Q107" s="237"/>
      <c r="R107" s="237"/>
      <c r="S107" s="238"/>
    </row>
    <row r="113" spans="19:19">
      <c r="S113" s="238"/>
    </row>
  </sheetData>
  <sortState ref="G97:O97">
    <sortCondition ref="G97"/>
  </sortState>
  <dataConsolidate/>
  <mergeCells count="182">
    <mergeCell ref="S4:V4"/>
    <mergeCell ref="U82:V82"/>
    <mergeCell ref="U83:V83"/>
    <mergeCell ref="U84:V84"/>
    <mergeCell ref="U85:V85"/>
    <mergeCell ref="U86:V86"/>
    <mergeCell ref="U87:V87"/>
    <mergeCell ref="U88:V88"/>
    <mergeCell ref="U89:V89"/>
    <mergeCell ref="U73:V73"/>
    <mergeCell ref="U74:V74"/>
    <mergeCell ref="U75:V75"/>
    <mergeCell ref="U76:V76"/>
    <mergeCell ref="U77:V77"/>
    <mergeCell ref="U78:V78"/>
    <mergeCell ref="U79:V79"/>
    <mergeCell ref="U80:V80"/>
    <mergeCell ref="U81:V81"/>
    <mergeCell ref="U69:V69"/>
    <mergeCell ref="U70:V70"/>
    <mergeCell ref="U71:V71"/>
    <mergeCell ref="U72:V72"/>
    <mergeCell ref="U51:V51"/>
    <mergeCell ref="U52:V52"/>
    <mergeCell ref="U91:V91"/>
    <mergeCell ref="S92:V92"/>
    <mergeCell ref="U93:V93"/>
    <mergeCell ref="U94:V94"/>
    <mergeCell ref="U95:V95"/>
    <mergeCell ref="U90:V90"/>
    <mergeCell ref="U60:V60"/>
    <mergeCell ref="U61:V61"/>
    <mergeCell ref="U62:V62"/>
    <mergeCell ref="U63:V63"/>
    <mergeCell ref="U64:V64"/>
    <mergeCell ref="U65:V65"/>
    <mergeCell ref="U66:V66"/>
    <mergeCell ref="U67:V67"/>
    <mergeCell ref="U68:V68"/>
    <mergeCell ref="U53:V53"/>
    <mergeCell ref="U54:V54"/>
    <mergeCell ref="U55:V55"/>
    <mergeCell ref="U56:V56"/>
    <mergeCell ref="U57:V57"/>
    <mergeCell ref="U58:V58"/>
    <mergeCell ref="U59:V59"/>
    <mergeCell ref="U42:V42"/>
    <mergeCell ref="U43:V43"/>
    <mergeCell ref="U44:V44"/>
    <mergeCell ref="U45:V45"/>
    <mergeCell ref="U46:V46"/>
    <mergeCell ref="U47:V47"/>
    <mergeCell ref="U48:V48"/>
    <mergeCell ref="U49:V49"/>
    <mergeCell ref="U50:V50"/>
    <mergeCell ref="U33:V33"/>
    <mergeCell ref="U34:V34"/>
    <mergeCell ref="U35:V35"/>
    <mergeCell ref="U36:V36"/>
    <mergeCell ref="U37:V37"/>
    <mergeCell ref="U38:V38"/>
    <mergeCell ref="U39:V39"/>
    <mergeCell ref="U40:V40"/>
    <mergeCell ref="U41:V41"/>
    <mergeCell ref="U24:V24"/>
    <mergeCell ref="U25:V25"/>
    <mergeCell ref="U26:V26"/>
    <mergeCell ref="U27:V27"/>
    <mergeCell ref="U28:V28"/>
    <mergeCell ref="U29:V29"/>
    <mergeCell ref="U30:V30"/>
    <mergeCell ref="U31:V31"/>
    <mergeCell ref="U32:V32"/>
    <mergeCell ref="S7:T7"/>
    <mergeCell ref="U7:V7"/>
    <mergeCell ref="U8:V8"/>
    <mergeCell ref="U9:V9"/>
    <mergeCell ref="U10:V10"/>
    <mergeCell ref="D93:E93"/>
    <mergeCell ref="D94:E94"/>
    <mergeCell ref="D95:E95"/>
    <mergeCell ref="D87:E87"/>
    <mergeCell ref="D88:E88"/>
    <mergeCell ref="D89:E89"/>
    <mergeCell ref="U11:V11"/>
    <mergeCell ref="U12:V12"/>
    <mergeCell ref="U13:V13"/>
    <mergeCell ref="U14:V14"/>
    <mergeCell ref="U15:V15"/>
    <mergeCell ref="U16:V16"/>
    <mergeCell ref="U17:V17"/>
    <mergeCell ref="U18:V18"/>
    <mergeCell ref="U19:V19"/>
    <mergeCell ref="U20:V20"/>
    <mergeCell ref="U21:V21"/>
    <mergeCell ref="U22:V22"/>
    <mergeCell ref="U23:V23"/>
    <mergeCell ref="D90:E90"/>
    <mergeCell ref="D91:E91"/>
    <mergeCell ref="B92:E92"/>
    <mergeCell ref="D81:E81"/>
    <mergeCell ref="D82:E82"/>
    <mergeCell ref="D83:E83"/>
    <mergeCell ref="D84:E84"/>
    <mergeCell ref="D85:E85"/>
    <mergeCell ref="D86:E86"/>
    <mergeCell ref="D75:E75"/>
    <mergeCell ref="D76:E76"/>
    <mergeCell ref="D77:E77"/>
    <mergeCell ref="D78:E78"/>
    <mergeCell ref="D79:E79"/>
    <mergeCell ref="D80:E80"/>
    <mergeCell ref="D69:E69"/>
    <mergeCell ref="D70:E70"/>
    <mergeCell ref="D71:E71"/>
    <mergeCell ref="D72:E72"/>
    <mergeCell ref="D73:E73"/>
    <mergeCell ref="D74:E74"/>
    <mergeCell ref="D64:E64"/>
    <mergeCell ref="D65:E65"/>
    <mergeCell ref="D66:E66"/>
    <mergeCell ref="D67:E67"/>
    <mergeCell ref="D68:E68"/>
    <mergeCell ref="D58:E58"/>
    <mergeCell ref="D59:E59"/>
    <mergeCell ref="D60:E60"/>
    <mergeCell ref="D61:E61"/>
    <mergeCell ref="D62:E62"/>
    <mergeCell ref="D63:E63"/>
    <mergeCell ref="D52:E52"/>
    <mergeCell ref="D53:E53"/>
    <mergeCell ref="D54:E54"/>
    <mergeCell ref="D55:E55"/>
    <mergeCell ref="D56:E56"/>
    <mergeCell ref="D57:E57"/>
    <mergeCell ref="D46:E46"/>
    <mergeCell ref="D47:E47"/>
    <mergeCell ref="D48:E48"/>
    <mergeCell ref="D49:E49"/>
    <mergeCell ref="D50:E50"/>
    <mergeCell ref="D51:E51"/>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30:E30"/>
    <mergeCell ref="D31:E31"/>
    <mergeCell ref="D32:E32"/>
    <mergeCell ref="D33:E33"/>
    <mergeCell ref="D25:E25"/>
    <mergeCell ref="D26:E26"/>
    <mergeCell ref="D27:E27"/>
    <mergeCell ref="B4:E4"/>
    <mergeCell ref="B7:C7"/>
    <mergeCell ref="D7:E7"/>
    <mergeCell ref="D8:E8"/>
    <mergeCell ref="D9:E9"/>
    <mergeCell ref="D24:E24"/>
    <mergeCell ref="D12:E12"/>
    <mergeCell ref="D11:E11"/>
    <mergeCell ref="D10:E10"/>
    <mergeCell ref="D16:E16"/>
    <mergeCell ref="D17:E17"/>
    <mergeCell ref="D18:E18"/>
    <mergeCell ref="D19:E19"/>
    <mergeCell ref="D20:E20"/>
    <mergeCell ref="D21:E21"/>
    <mergeCell ref="D22:E22"/>
    <mergeCell ref="D23:E23"/>
    <mergeCell ref="D13:E13"/>
    <mergeCell ref="D14:E14"/>
    <mergeCell ref="D15:E15"/>
  </mergeCells>
  <dataValidations count="1">
    <dataValidation type="custom" allowBlank="1" showInputMessage="1" showErrorMessage="1" errorTitle="Wrong data input" error="Data entry is limited to positive values or zero._x000d__x000a_: symbol can be used for not available data." sqref="F7:R95" xr:uid="{00000000-0002-0000-0200-000000000000}">
      <formula1>OR(AND(ISNUMBER(F7),F7&gt;=0),F7=":")</formula1>
    </dataValidation>
  </dataValidations>
  <printOptions headings="1" gridLines="1"/>
  <pageMargins left="0.2" right="0.39370078740157499" top="0.17" bottom="0.47" header="0" footer="0"/>
  <pageSetup paperSize="9" scale="34" fitToHeight="3" pageOrder="overThenDown" orientation="portrait" r:id="rId1"/>
  <headerFooter alignWithMargins="0">
    <oddFooter>&amp;L&amp;A&amp;C&amp;P&amp;R&amp;F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DEL15"/>
  <dimension ref="A2:X97"/>
  <sheetViews>
    <sheetView showGridLines="0" showOutlineSymbols="0" zoomScale="70" zoomScaleNormal="70"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191" hidden="1" customWidth="1" outlineLevel="1" collapsed="1"/>
    <col min="2" max="2" width="12.33203125" style="193" customWidth="1" collapsed="1"/>
    <col min="3" max="3" width="2.6640625" style="193" customWidth="1"/>
    <col min="4" max="4" width="10" style="193" customWidth="1"/>
    <col min="5" max="5" width="57" style="193" customWidth="1"/>
    <col min="6" max="13" width="14.6640625" style="193" customWidth="1"/>
    <col min="14" max="14" width="15.88671875" style="193" customWidth="1"/>
    <col min="15" max="15" width="16.109375" style="219" customWidth="1"/>
    <col min="16" max="18" width="17.109375" customWidth="1"/>
    <col min="19" max="19" width="7.5546875" style="193" customWidth="1" collapsed="1"/>
    <col min="20" max="20" width="3.6640625" style="193" customWidth="1"/>
    <col min="21" max="21" width="63.88671875" style="193" customWidth="1"/>
    <col min="22" max="22" width="14.5546875" style="193" customWidth="1"/>
    <col min="23" max="16384" width="9.109375" style="193"/>
  </cols>
  <sheetData>
    <row r="2" spans="1:24" ht="20.25" customHeight="1">
      <c r="B2" s="319" t="s">
        <v>680</v>
      </c>
      <c r="C2" s="320"/>
      <c r="D2" s="320"/>
      <c r="E2" s="320"/>
      <c r="F2" s="321"/>
      <c r="G2" s="321"/>
      <c r="H2" s="321"/>
      <c r="I2" s="321"/>
      <c r="J2" s="321"/>
      <c r="K2" s="321"/>
      <c r="L2" s="321"/>
      <c r="M2" s="321"/>
      <c r="N2" s="321"/>
      <c r="O2" s="322"/>
      <c r="S2" s="323"/>
      <c r="T2" s="323"/>
      <c r="U2" s="324"/>
      <c r="V2" s="325"/>
      <c r="W2" s="192"/>
      <c r="X2" s="192"/>
    </row>
    <row r="3" spans="1:24" ht="27.75" customHeight="1" thickBot="1">
      <c r="A3" s="194" t="s">
        <v>555</v>
      </c>
      <c r="B3" s="362" t="s">
        <v>681</v>
      </c>
      <c r="C3" s="326"/>
      <c r="D3" s="326"/>
      <c r="E3" s="326"/>
      <c r="F3" s="326"/>
      <c r="G3" s="326"/>
      <c r="H3" s="326"/>
      <c r="I3" s="326"/>
      <c r="J3" s="326"/>
      <c r="K3" s="326"/>
      <c r="L3" s="326"/>
      <c r="M3" s="326"/>
      <c r="N3" s="326"/>
      <c r="O3" s="327"/>
      <c r="S3" s="326"/>
      <c r="T3" s="326"/>
      <c r="U3" s="326"/>
      <c r="V3" s="326"/>
      <c r="W3" s="195"/>
    </row>
    <row r="4" spans="1:24" ht="30" customHeight="1">
      <c r="A4" s="196" t="s">
        <v>120</v>
      </c>
      <c r="B4" s="781" t="s">
        <v>666</v>
      </c>
      <c r="C4" s="781"/>
      <c r="D4" s="781"/>
      <c r="E4" s="782"/>
      <c r="F4" s="328">
        <v>2008</v>
      </c>
      <c r="G4" s="328">
        <v>2009</v>
      </c>
      <c r="H4" s="328">
        <v>2010</v>
      </c>
      <c r="I4" s="329">
        <v>2011</v>
      </c>
      <c r="J4" s="330">
        <v>2012</v>
      </c>
      <c r="K4" s="330">
        <v>2013</v>
      </c>
      <c r="L4" s="330">
        <v>2014</v>
      </c>
      <c r="M4" s="330">
        <v>2015</v>
      </c>
      <c r="N4" s="642">
        <v>2016</v>
      </c>
      <c r="O4" s="642">
        <v>2017</v>
      </c>
      <c r="P4" s="642">
        <v>2018</v>
      </c>
      <c r="Q4" s="328">
        <v>2019</v>
      </c>
      <c r="R4" s="329">
        <v>2020</v>
      </c>
      <c r="S4" s="783" t="s">
        <v>667</v>
      </c>
      <c r="T4" s="783"/>
      <c r="U4" s="783"/>
      <c r="V4" s="784"/>
    </row>
    <row r="5" spans="1:24" ht="18" customHeight="1">
      <c r="A5" s="196"/>
      <c r="B5" s="331"/>
      <c r="C5" s="331"/>
      <c r="D5" s="331"/>
      <c r="E5" s="331"/>
      <c r="F5" s="785" t="s">
        <v>664</v>
      </c>
      <c r="G5" s="785"/>
      <c r="H5" s="785"/>
      <c r="I5" s="785"/>
      <c r="J5" s="785"/>
      <c r="K5" s="785"/>
      <c r="L5" s="785"/>
      <c r="M5" s="785"/>
      <c r="N5" s="332"/>
      <c r="O5" s="332"/>
      <c r="S5" s="346"/>
      <c r="T5" s="346"/>
      <c r="U5" s="792"/>
      <c r="V5" s="793"/>
      <c r="W5" s="200"/>
    </row>
    <row r="6" spans="1:24" s="198" customFormat="1" ht="20.25" customHeight="1">
      <c r="A6" s="197"/>
      <c r="B6" s="333"/>
      <c r="C6" s="333"/>
      <c r="D6" s="333"/>
      <c r="E6" s="333"/>
      <c r="F6" s="786" t="s">
        <v>665</v>
      </c>
      <c r="G6" s="786"/>
      <c r="H6" s="786"/>
      <c r="I6" s="786"/>
      <c r="J6" s="786"/>
      <c r="K6" s="786"/>
      <c r="L6" s="786"/>
      <c r="M6" s="786"/>
      <c r="N6" s="334"/>
      <c r="O6" s="334"/>
      <c r="S6" s="348"/>
      <c r="T6" s="348"/>
      <c r="U6" s="792"/>
      <c r="V6" s="793"/>
      <c r="W6" s="200"/>
    </row>
    <row r="7" spans="1:24" s="201" customFormat="1" ht="20.100000000000001" customHeight="1">
      <c r="A7" s="199" t="str">
        <f>Parameters!R4</f>
        <v>TOTAL</v>
      </c>
      <c r="B7" s="787" t="s">
        <v>22</v>
      </c>
      <c r="C7" s="788"/>
      <c r="D7" s="789" t="s">
        <v>668</v>
      </c>
      <c r="E7" s="789"/>
      <c r="F7" s="286">
        <v>12322.673514564203</v>
      </c>
      <c r="G7" s="287">
        <v>14982.206264935676</v>
      </c>
      <c r="H7" s="286">
        <v>17822.265502283324</v>
      </c>
      <c r="I7" s="287">
        <v>20129.045977833295</v>
      </c>
      <c r="J7" s="286">
        <v>22676.316666906332</v>
      </c>
      <c r="K7" s="287">
        <v>21848.392549563803</v>
      </c>
      <c r="L7" s="286">
        <v>22734.493996176239</v>
      </c>
      <c r="M7" s="287">
        <v>22777.973066719693</v>
      </c>
      <c r="N7" s="286">
        <v>20668.212294164427</v>
      </c>
      <c r="O7" s="287">
        <v>20266.552821163266</v>
      </c>
      <c r="P7" s="201">
        <v>21854.366939496827</v>
      </c>
      <c r="Q7" s="613">
        <v>24391.885308220124</v>
      </c>
      <c r="R7" s="613">
        <v>26497.81080878419</v>
      </c>
      <c r="S7" s="790" t="s">
        <v>22</v>
      </c>
      <c r="T7" s="791"/>
      <c r="U7" s="792" t="s">
        <v>339</v>
      </c>
      <c r="V7" s="793"/>
      <c r="W7" s="200"/>
    </row>
    <row r="8" spans="1:24" s="201" customFormat="1" ht="20.25" customHeight="1">
      <c r="A8" s="202" t="str">
        <f>Parameters!R5</f>
        <v>A</v>
      </c>
      <c r="B8" s="335" t="s">
        <v>51</v>
      </c>
      <c r="C8" s="336"/>
      <c r="D8" s="789" t="s">
        <v>612</v>
      </c>
      <c r="E8" s="789"/>
      <c r="F8" s="286">
        <v>2432.9195724557753</v>
      </c>
      <c r="G8" s="287">
        <v>2584.3634291787839</v>
      </c>
      <c r="H8" s="286">
        <v>3019.2128710717197</v>
      </c>
      <c r="I8" s="287">
        <v>3385.0918408157036</v>
      </c>
      <c r="J8" s="286">
        <v>2989.4678014595602</v>
      </c>
      <c r="K8" s="287">
        <v>2985.9698957138457</v>
      </c>
      <c r="L8" s="286">
        <v>2802.4472519575393</v>
      </c>
      <c r="M8" s="287">
        <v>2815.3898966462057</v>
      </c>
      <c r="N8" s="286">
        <v>2701.3841763130613</v>
      </c>
      <c r="O8" s="287">
        <v>2872.399272423504</v>
      </c>
      <c r="P8" s="201">
        <v>3133.0804687558416</v>
      </c>
      <c r="Q8" s="613">
        <v>2822.0972236986458</v>
      </c>
      <c r="R8" s="613">
        <v>2938.2462723548392</v>
      </c>
      <c r="S8" s="350" t="s">
        <v>51</v>
      </c>
      <c r="T8" s="351"/>
      <c r="U8" s="797" t="s">
        <v>50</v>
      </c>
      <c r="V8" s="798" t="s">
        <v>50</v>
      </c>
      <c r="W8" s="200"/>
    </row>
    <row r="9" spans="1:24" s="205" customFormat="1" ht="15" customHeight="1">
      <c r="A9" s="203" t="str">
        <f>Parameters!R6</f>
        <v>A01</v>
      </c>
      <c r="B9" s="337" t="s">
        <v>121</v>
      </c>
      <c r="C9" s="337"/>
      <c r="D9" s="794" t="s">
        <v>704</v>
      </c>
      <c r="E9" s="794"/>
      <c r="F9" s="291">
        <v>2365.4736202380432</v>
      </c>
      <c r="G9" s="292">
        <v>2509.7823204390588</v>
      </c>
      <c r="H9" s="291">
        <v>2940.4475626565672</v>
      </c>
      <c r="I9" s="292">
        <v>3295.8253815902317</v>
      </c>
      <c r="J9" s="291">
        <v>2909.5572060543018</v>
      </c>
      <c r="K9" s="292">
        <v>2906.4700014127607</v>
      </c>
      <c r="L9" s="291">
        <v>2726.4316714791148</v>
      </c>
      <c r="M9" s="292">
        <v>2740.7690754885684</v>
      </c>
      <c r="N9" s="291">
        <v>2630.6231648377334</v>
      </c>
      <c r="O9" s="292">
        <v>2777.6685422148448</v>
      </c>
      <c r="P9" s="205">
        <v>3033.8564645943989</v>
      </c>
      <c r="Q9" s="614">
        <v>2748.1097271759877</v>
      </c>
      <c r="R9" s="614">
        <v>2863.1460594847208</v>
      </c>
      <c r="S9" s="352" t="s">
        <v>121</v>
      </c>
      <c r="T9" s="352"/>
      <c r="U9" s="795" t="s">
        <v>21</v>
      </c>
      <c r="V9" s="796" t="s">
        <v>21</v>
      </c>
      <c r="W9" s="204"/>
    </row>
    <row r="10" spans="1:24" s="198" customFormat="1" ht="15" customHeight="1">
      <c r="A10" s="203" t="str">
        <f>Parameters!R7</f>
        <v>A02</v>
      </c>
      <c r="B10" s="337" t="s">
        <v>122</v>
      </c>
      <c r="C10" s="337"/>
      <c r="D10" s="794" t="s">
        <v>613</v>
      </c>
      <c r="E10" s="794"/>
      <c r="F10" s="291">
        <v>62.655939376170188</v>
      </c>
      <c r="G10" s="292">
        <v>67.402678132880183</v>
      </c>
      <c r="H10" s="291">
        <v>68.3579785719337</v>
      </c>
      <c r="I10" s="292">
        <v>78.297117408995163</v>
      </c>
      <c r="J10" s="291">
        <v>69.952185467318841</v>
      </c>
      <c r="K10" s="292">
        <v>70.000098426686108</v>
      </c>
      <c r="L10" s="291">
        <v>66.785111567522549</v>
      </c>
      <c r="M10" s="292">
        <v>66.519388620794004</v>
      </c>
      <c r="N10" s="291">
        <v>65.830932741888375</v>
      </c>
      <c r="O10" s="292">
        <v>86.457322439072385</v>
      </c>
      <c r="P10" s="198">
        <v>85.007930269118447</v>
      </c>
      <c r="Q10" s="615">
        <v>73.982542192177746</v>
      </c>
      <c r="R10" s="615">
        <v>75.094843133090237</v>
      </c>
      <c r="S10" s="352" t="s">
        <v>122</v>
      </c>
      <c r="T10" s="352"/>
      <c r="U10" s="795" t="s">
        <v>10</v>
      </c>
      <c r="V10" s="796" t="s">
        <v>10</v>
      </c>
      <c r="W10" s="206"/>
    </row>
    <row r="11" spans="1:24" s="198" customFormat="1" ht="15" customHeight="1">
      <c r="A11" s="207" t="str">
        <f>Parameters!R8</f>
        <v>A03</v>
      </c>
      <c r="B11" s="337" t="s">
        <v>11</v>
      </c>
      <c r="C11" s="337"/>
      <c r="D11" s="794" t="s">
        <v>614</v>
      </c>
      <c r="E11" s="794"/>
      <c r="F11" s="291">
        <v>4.7900128415618823</v>
      </c>
      <c r="G11" s="292">
        <v>7.1784306068449615</v>
      </c>
      <c r="H11" s="291">
        <v>10.407329843218387</v>
      </c>
      <c r="I11" s="292">
        <v>10.969341816476398</v>
      </c>
      <c r="J11" s="291">
        <v>9.9584099379396136</v>
      </c>
      <c r="K11" s="292">
        <v>9.4997958743989201</v>
      </c>
      <c r="L11" s="291">
        <v>9.2304689109020188</v>
      </c>
      <c r="M11" s="292">
        <v>8.1014325368433209</v>
      </c>
      <c r="N11" s="291">
        <v>4.9300787334396885</v>
      </c>
      <c r="O11" s="292">
        <v>8.2734077695866688</v>
      </c>
      <c r="P11" s="198">
        <v>14.216073892324308</v>
      </c>
      <c r="Q11" s="615">
        <v>4.9543304802710823E-3</v>
      </c>
      <c r="R11" s="615">
        <v>5.36973702820544E-3</v>
      </c>
      <c r="S11" s="352" t="s">
        <v>11</v>
      </c>
      <c r="T11" s="352"/>
      <c r="U11" s="795" t="s">
        <v>12</v>
      </c>
      <c r="V11" s="796" t="s">
        <v>12</v>
      </c>
      <c r="W11" s="206"/>
    </row>
    <row r="12" spans="1:24" s="205" customFormat="1" ht="20.25" customHeight="1">
      <c r="A12" s="208" t="str">
        <f>Parameters!R9</f>
        <v>B</v>
      </c>
      <c r="B12" s="335" t="s">
        <v>123</v>
      </c>
      <c r="C12" s="335"/>
      <c r="D12" s="789" t="s">
        <v>615</v>
      </c>
      <c r="E12" s="789"/>
      <c r="F12" s="286">
        <v>8.97568687494039</v>
      </c>
      <c r="G12" s="287">
        <v>19.665718943152854</v>
      </c>
      <c r="H12" s="286">
        <v>21.857911160867282</v>
      </c>
      <c r="I12" s="287">
        <v>25.985130359729414</v>
      </c>
      <c r="J12" s="286">
        <v>25.10260388112269</v>
      </c>
      <c r="K12" s="287">
        <v>18.036347250041395</v>
      </c>
      <c r="L12" s="286">
        <v>14.162836788513589</v>
      </c>
      <c r="M12" s="287">
        <v>11.602878264589933</v>
      </c>
      <c r="N12" s="286">
        <v>10.041113903805289</v>
      </c>
      <c r="O12" s="287">
        <v>12.171951783779789</v>
      </c>
      <c r="P12" s="205">
        <v>20.794732140985744</v>
      </c>
      <c r="Q12" s="614">
        <v>15.736953736153554</v>
      </c>
      <c r="R12" s="614">
        <v>14.481942525990309</v>
      </c>
      <c r="S12" s="350" t="s">
        <v>123</v>
      </c>
      <c r="T12" s="350"/>
      <c r="U12" s="797" t="s">
        <v>124</v>
      </c>
      <c r="V12" s="798" t="s">
        <v>124</v>
      </c>
      <c r="W12" s="204"/>
    </row>
    <row r="13" spans="1:24" s="205" customFormat="1" ht="20.25" customHeight="1">
      <c r="A13" s="208" t="str">
        <f>Parameters!R10</f>
        <v>C</v>
      </c>
      <c r="B13" s="335" t="s">
        <v>52</v>
      </c>
      <c r="C13" s="335"/>
      <c r="D13" s="789" t="s">
        <v>616</v>
      </c>
      <c r="E13" s="789"/>
      <c r="F13" s="286">
        <v>4012.2701449871447</v>
      </c>
      <c r="G13" s="287">
        <v>4298.0641514261315</v>
      </c>
      <c r="H13" s="286">
        <v>4880.8099668203886</v>
      </c>
      <c r="I13" s="287">
        <v>5422.8898673705116</v>
      </c>
      <c r="J13" s="286">
        <v>5550.2335887610425</v>
      </c>
      <c r="K13" s="287">
        <v>6723.7014007855469</v>
      </c>
      <c r="L13" s="286">
        <v>6841.2421338013564</v>
      </c>
      <c r="M13" s="287">
        <v>7276.4719632807064</v>
      </c>
      <c r="N13" s="286">
        <v>7981.6277910855706</v>
      </c>
      <c r="O13" s="287">
        <v>8832.1501894339472</v>
      </c>
      <c r="P13" s="205">
        <v>8954.05439041315</v>
      </c>
      <c r="Q13" s="614">
        <v>9660.8502537393069</v>
      </c>
      <c r="R13" s="614">
        <v>10362.776246544994</v>
      </c>
      <c r="S13" s="350" t="s">
        <v>52</v>
      </c>
      <c r="T13" s="350"/>
      <c r="U13" s="797" t="s">
        <v>53</v>
      </c>
      <c r="V13" s="798" t="s">
        <v>53</v>
      </c>
      <c r="W13" s="204"/>
    </row>
    <row r="14" spans="1:24" s="205" customFormat="1" ht="25.5" customHeight="1">
      <c r="A14" s="209" t="str">
        <f>Parameters!R11</f>
        <v>C10-C12</v>
      </c>
      <c r="B14" s="338" t="s">
        <v>13</v>
      </c>
      <c r="C14" s="338"/>
      <c r="D14" s="799" t="s">
        <v>669</v>
      </c>
      <c r="E14" s="799"/>
      <c r="F14" s="295">
        <v>67.639727496398365</v>
      </c>
      <c r="G14" s="296">
        <v>54.802676689702608</v>
      </c>
      <c r="H14" s="295">
        <v>85.443599064006648</v>
      </c>
      <c r="I14" s="296">
        <v>99.196401505776237</v>
      </c>
      <c r="J14" s="295">
        <v>96.237019941438987</v>
      </c>
      <c r="K14" s="296">
        <v>116.99234971131793</v>
      </c>
      <c r="L14" s="295">
        <v>146.87551593560872</v>
      </c>
      <c r="M14" s="296">
        <v>189.06397346519074</v>
      </c>
      <c r="N14" s="295">
        <v>206.60132459452745</v>
      </c>
      <c r="O14" s="296">
        <v>179.97757457051222</v>
      </c>
      <c r="P14" s="205">
        <v>215.46216354083774</v>
      </c>
      <c r="Q14" s="614">
        <v>173.16843315035828</v>
      </c>
      <c r="R14" s="614">
        <v>155.4175256390387</v>
      </c>
      <c r="S14" s="353" t="s">
        <v>13</v>
      </c>
      <c r="T14" s="354"/>
      <c r="U14" s="800" t="s">
        <v>14</v>
      </c>
      <c r="V14" s="801" t="s">
        <v>14</v>
      </c>
      <c r="W14" s="204"/>
    </row>
    <row r="15" spans="1:24" s="205" customFormat="1" ht="25.5" customHeight="1">
      <c r="A15" s="209" t="str">
        <f>Parameters!R12</f>
        <v>C13-C15</v>
      </c>
      <c r="B15" s="338" t="s">
        <v>16</v>
      </c>
      <c r="C15" s="338"/>
      <c r="D15" s="799" t="s">
        <v>617</v>
      </c>
      <c r="E15" s="799"/>
      <c r="F15" s="295">
        <v>1.2209388312211886</v>
      </c>
      <c r="G15" s="296">
        <v>0.59710559450294842</v>
      </c>
      <c r="H15" s="295">
        <v>0.82394686278674534</v>
      </c>
      <c r="I15" s="296">
        <v>0.83412303534908327</v>
      </c>
      <c r="J15" s="295">
        <v>1.156810707790745</v>
      </c>
      <c r="K15" s="296">
        <v>1.1574870945395022</v>
      </c>
      <c r="L15" s="295">
        <v>1.9469168619350297</v>
      </c>
      <c r="M15" s="296">
        <v>1.9402079870720721</v>
      </c>
      <c r="N15" s="295">
        <v>1.5107957290947067</v>
      </c>
      <c r="O15" s="296">
        <v>2.5960921197858235</v>
      </c>
      <c r="P15" s="205">
        <v>3.0797753682889493</v>
      </c>
      <c r="Q15" s="614">
        <v>1.6706162862655152</v>
      </c>
      <c r="R15" s="614">
        <v>1.5750706556682394</v>
      </c>
      <c r="S15" s="353" t="s">
        <v>16</v>
      </c>
      <c r="T15" s="354"/>
      <c r="U15" s="800" t="s">
        <v>15</v>
      </c>
      <c r="V15" s="801" t="s">
        <v>15</v>
      </c>
      <c r="W15" s="204"/>
    </row>
    <row r="16" spans="1:24" s="205" customFormat="1" ht="54.75" customHeight="1">
      <c r="A16" s="209" t="str">
        <f>Parameters!R13</f>
        <v>C16-C18</v>
      </c>
      <c r="B16" s="338" t="s">
        <v>59</v>
      </c>
      <c r="C16" s="338"/>
      <c r="D16" s="799" t="s">
        <v>619</v>
      </c>
      <c r="E16" s="799"/>
      <c r="F16" s="295">
        <v>3611.7693337941778</v>
      </c>
      <c r="G16" s="296">
        <v>3938.3702832974031</v>
      </c>
      <c r="H16" s="295">
        <v>4459.1041136602562</v>
      </c>
      <c r="I16" s="296">
        <v>4738.5964201162842</v>
      </c>
      <c r="J16" s="295">
        <v>4880.0971835638911</v>
      </c>
      <c r="K16" s="296">
        <v>5961.1379559502657</v>
      </c>
      <c r="L16" s="295">
        <v>5797.6089310586503</v>
      </c>
      <c r="M16" s="296">
        <v>6227.7724357357565</v>
      </c>
      <c r="N16" s="295">
        <v>6867.8502419640654</v>
      </c>
      <c r="O16" s="296">
        <v>7785.1861815193588</v>
      </c>
      <c r="P16" s="205">
        <v>7888.4060091338952</v>
      </c>
      <c r="Q16" s="614">
        <v>8585.1982844996037</v>
      </c>
      <c r="R16" s="614">
        <v>9278.9115963384702</v>
      </c>
      <c r="S16" s="353" t="s">
        <v>59</v>
      </c>
      <c r="T16" s="354"/>
      <c r="U16" s="800" t="s">
        <v>58</v>
      </c>
      <c r="V16" s="801" t="s">
        <v>58</v>
      </c>
      <c r="W16" s="204"/>
    </row>
    <row r="17" spans="1:23" s="211" customFormat="1" ht="25.5" customHeight="1">
      <c r="A17" s="207" t="str">
        <f>Parameters!R14</f>
        <v>C16</v>
      </c>
      <c r="B17" s="337" t="s">
        <v>17</v>
      </c>
      <c r="C17" s="337"/>
      <c r="D17" s="794" t="s">
        <v>618</v>
      </c>
      <c r="E17" s="794"/>
      <c r="F17" s="291">
        <v>1295.1331738858123</v>
      </c>
      <c r="G17" s="292">
        <v>1344.752600937788</v>
      </c>
      <c r="H17" s="291">
        <v>1803.191839626842</v>
      </c>
      <c r="I17" s="292">
        <v>1929.4740003223023</v>
      </c>
      <c r="J17" s="291">
        <v>1992.0126383230495</v>
      </c>
      <c r="K17" s="292">
        <v>2467.1086282308429</v>
      </c>
      <c r="L17" s="291">
        <v>2301.8283302694699</v>
      </c>
      <c r="M17" s="292">
        <v>2591.6677975877069</v>
      </c>
      <c r="N17" s="291">
        <v>2789.4767337500734</v>
      </c>
      <c r="O17" s="292">
        <v>3316.4466946237098</v>
      </c>
      <c r="P17" s="211">
        <v>3035.4945136418132</v>
      </c>
      <c r="Q17" s="616">
        <v>3505.2503659640383</v>
      </c>
      <c r="R17" s="616">
        <v>3958.4080394309813</v>
      </c>
      <c r="S17" s="352" t="s">
        <v>17</v>
      </c>
      <c r="T17" s="352"/>
      <c r="U17" s="795" t="s">
        <v>18</v>
      </c>
      <c r="V17" s="796" t="s">
        <v>18</v>
      </c>
      <c r="W17" s="210"/>
    </row>
    <row r="18" spans="1:23" s="198" customFormat="1" ht="15" customHeight="1">
      <c r="A18" s="207" t="str">
        <f>Parameters!R15</f>
        <v>C17</v>
      </c>
      <c r="B18" s="337" t="s">
        <v>19</v>
      </c>
      <c r="C18" s="337"/>
      <c r="D18" s="794" t="s">
        <v>620</v>
      </c>
      <c r="E18" s="794"/>
      <c r="F18" s="291">
        <v>2316.5782484935926</v>
      </c>
      <c r="G18" s="292">
        <v>2593.5150107300196</v>
      </c>
      <c r="H18" s="291">
        <v>2655.7634990547358</v>
      </c>
      <c r="I18" s="292">
        <v>2808.9862597659799</v>
      </c>
      <c r="J18" s="291">
        <v>2887.9684630107754</v>
      </c>
      <c r="K18" s="292">
        <v>3493.9230869048702</v>
      </c>
      <c r="L18" s="291">
        <v>3495.6697850314281</v>
      </c>
      <c r="M18" s="292">
        <v>3636.0055416575751</v>
      </c>
      <c r="N18" s="291">
        <v>4078.284242228076</v>
      </c>
      <c r="O18" s="292">
        <v>4468.62158131862</v>
      </c>
      <c r="P18" s="198">
        <v>4852.7376086207923</v>
      </c>
      <c r="Q18" s="615">
        <v>5079.8026177049878</v>
      </c>
      <c r="R18" s="615">
        <v>5320.3801294351242</v>
      </c>
      <c r="S18" s="352" t="s">
        <v>19</v>
      </c>
      <c r="T18" s="352"/>
      <c r="U18" s="795" t="s">
        <v>20</v>
      </c>
      <c r="V18" s="796" t="s">
        <v>20</v>
      </c>
      <c r="W18" s="206"/>
    </row>
    <row r="19" spans="1:23" s="198" customFormat="1" ht="15" customHeight="1">
      <c r="A19" s="207" t="str">
        <f>Parameters!R16</f>
        <v>C18</v>
      </c>
      <c r="B19" s="337" t="s">
        <v>27</v>
      </c>
      <c r="C19" s="337"/>
      <c r="D19" s="794" t="s">
        <v>621</v>
      </c>
      <c r="E19" s="794"/>
      <c r="F19" s="291">
        <v>5.791141477291889E-2</v>
      </c>
      <c r="G19" s="292">
        <v>0.10267162959489498</v>
      </c>
      <c r="H19" s="291">
        <v>0.14877497867833725</v>
      </c>
      <c r="I19" s="292">
        <v>0.13616002800195046</v>
      </c>
      <c r="J19" s="291">
        <v>0.11608223006636537</v>
      </c>
      <c r="K19" s="292">
        <v>0.1062408145532015</v>
      </c>
      <c r="L19" s="291">
        <v>0.11081575775260691</v>
      </c>
      <c r="M19" s="292">
        <v>9.9096490474226195E-2</v>
      </c>
      <c r="N19" s="291">
        <v>8.9265985915704046E-2</v>
      </c>
      <c r="O19" s="292">
        <v>0.11790557702857805</v>
      </c>
      <c r="P19" s="198">
        <v>0.17388687128972888</v>
      </c>
      <c r="Q19" s="615">
        <v>0.14530083057736232</v>
      </c>
      <c r="R19" s="615">
        <v>0.12342747236446194</v>
      </c>
      <c r="S19" s="352" t="s">
        <v>27</v>
      </c>
      <c r="T19" s="352"/>
      <c r="U19" s="795" t="s">
        <v>26</v>
      </c>
      <c r="V19" s="796" t="s">
        <v>26</v>
      </c>
      <c r="W19" s="206"/>
    </row>
    <row r="20" spans="1:23" s="211" customFormat="1" ht="15" customHeight="1">
      <c r="A20" s="209" t="str">
        <f>Parameters!R17</f>
        <v>C19</v>
      </c>
      <c r="B20" s="338" t="s">
        <v>28</v>
      </c>
      <c r="C20" s="338"/>
      <c r="D20" s="799" t="s">
        <v>622</v>
      </c>
      <c r="E20" s="799"/>
      <c r="F20" s="295">
        <v>0.65143673566778793</v>
      </c>
      <c r="G20" s="296">
        <v>0.7669385422315228</v>
      </c>
      <c r="H20" s="295">
        <v>1.0230960067100432</v>
      </c>
      <c r="I20" s="296">
        <v>1.2418037678205194</v>
      </c>
      <c r="J20" s="295">
        <v>1.1261494934103826</v>
      </c>
      <c r="K20" s="296">
        <v>0.77351668667142903</v>
      </c>
      <c r="L20" s="295">
        <v>0.50448082447189946</v>
      </c>
      <c r="M20" s="296">
        <v>0.50030146934633402</v>
      </c>
      <c r="N20" s="295">
        <v>0.50800255986650678</v>
      </c>
      <c r="O20" s="296">
        <v>0.68378948923985328</v>
      </c>
      <c r="P20" s="211">
        <v>0.88862541253189264</v>
      </c>
      <c r="Q20" s="616">
        <v>0.73446015124361741</v>
      </c>
      <c r="R20" s="616">
        <v>0.54679947488380942</v>
      </c>
      <c r="S20" s="354" t="s">
        <v>28</v>
      </c>
      <c r="T20" s="354"/>
      <c r="U20" s="800" t="s">
        <v>29</v>
      </c>
      <c r="V20" s="801" t="s">
        <v>29</v>
      </c>
      <c r="W20" s="210"/>
    </row>
    <row r="21" spans="1:23" s="198" customFormat="1" ht="15" customHeight="1">
      <c r="A21" s="209" t="str">
        <f>Parameters!R18</f>
        <v>C20</v>
      </c>
      <c r="B21" s="338" t="s">
        <v>30</v>
      </c>
      <c r="C21" s="338"/>
      <c r="D21" s="799" t="s">
        <v>623</v>
      </c>
      <c r="E21" s="799"/>
      <c r="F21" s="295">
        <v>1.4421389328021139</v>
      </c>
      <c r="G21" s="296">
        <v>8.1526292687895907</v>
      </c>
      <c r="H21" s="295">
        <v>10.756783506967869</v>
      </c>
      <c r="I21" s="296">
        <v>10.405600926216056</v>
      </c>
      <c r="J21" s="295">
        <v>22.217327825751223</v>
      </c>
      <c r="K21" s="296">
        <v>10.661438876893904</v>
      </c>
      <c r="L21" s="295">
        <v>17.696864356701401</v>
      </c>
      <c r="M21" s="296">
        <v>14.378795123224814</v>
      </c>
      <c r="N21" s="295">
        <v>18.493792696914888</v>
      </c>
      <c r="O21" s="296">
        <v>14.655964122157888</v>
      </c>
      <c r="P21" s="198">
        <v>20.511633503676133</v>
      </c>
      <c r="Q21" s="615">
        <v>64.132755319831375</v>
      </c>
      <c r="R21" s="615">
        <v>97.073944837051485</v>
      </c>
      <c r="S21" s="354" t="s">
        <v>30</v>
      </c>
      <c r="T21" s="354"/>
      <c r="U21" s="800" t="s">
        <v>31</v>
      </c>
      <c r="V21" s="801" t="s">
        <v>31</v>
      </c>
      <c r="W21" s="206"/>
    </row>
    <row r="22" spans="1:23" s="198" customFormat="1" ht="25.5" customHeight="1">
      <c r="A22" s="209" t="str">
        <f>Parameters!R19</f>
        <v>C21</v>
      </c>
      <c r="B22" s="338" t="s">
        <v>32</v>
      </c>
      <c r="C22" s="338"/>
      <c r="D22" s="799" t="s">
        <v>624</v>
      </c>
      <c r="E22" s="799"/>
      <c r="F22" s="295">
        <v>1.1075192033506367</v>
      </c>
      <c r="G22" s="296">
        <v>1.6670561777851749</v>
      </c>
      <c r="H22" s="295">
        <v>1.821705811544859</v>
      </c>
      <c r="I22" s="296">
        <v>1.6849929937864783</v>
      </c>
      <c r="J22" s="295">
        <v>1.6420387530080491</v>
      </c>
      <c r="K22" s="296">
        <v>1.2423435312344007</v>
      </c>
      <c r="L22" s="295">
        <v>1.0189443493859789</v>
      </c>
      <c r="M22" s="296">
        <v>0.99415398775081676</v>
      </c>
      <c r="N22" s="295">
        <v>0.94324851421426703</v>
      </c>
      <c r="O22" s="296">
        <v>1.6204125354212111</v>
      </c>
      <c r="P22" s="198">
        <v>2.2982534352870729</v>
      </c>
      <c r="Q22" s="615">
        <v>2.6781049531915508</v>
      </c>
      <c r="R22" s="615">
        <v>1.4828822480819825</v>
      </c>
      <c r="S22" s="354" t="s">
        <v>32</v>
      </c>
      <c r="T22" s="354"/>
      <c r="U22" s="800" t="s">
        <v>33</v>
      </c>
      <c r="V22" s="801" t="s">
        <v>33</v>
      </c>
      <c r="W22" s="206"/>
    </row>
    <row r="23" spans="1:23" s="198" customFormat="1" ht="25.5" customHeight="1">
      <c r="A23" s="209" t="str">
        <f>Parameters!R20</f>
        <v>C22_C23</v>
      </c>
      <c r="B23" s="338" t="s">
        <v>61</v>
      </c>
      <c r="C23" s="338"/>
      <c r="D23" s="799" t="s">
        <v>625</v>
      </c>
      <c r="E23" s="799"/>
      <c r="F23" s="295">
        <v>37.915741927401427</v>
      </c>
      <c r="G23" s="296">
        <v>44.415286534433861</v>
      </c>
      <c r="H23" s="295">
        <v>62.981969206590463</v>
      </c>
      <c r="I23" s="296">
        <v>187.79816351720902</v>
      </c>
      <c r="J23" s="295">
        <v>197.38570458312262</v>
      </c>
      <c r="K23" s="296">
        <v>210.43405702325552</v>
      </c>
      <c r="L23" s="295">
        <v>251.82328233269948</v>
      </c>
      <c r="M23" s="296">
        <v>254.38123105375232</v>
      </c>
      <c r="N23" s="295">
        <v>284.44380276121353</v>
      </c>
      <c r="O23" s="296">
        <v>289.81550819095651</v>
      </c>
      <c r="P23" s="198">
        <v>312.49892508922102</v>
      </c>
      <c r="Q23" s="615">
        <v>274.44391025730681</v>
      </c>
      <c r="R23" s="615">
        <v>301.35622441259676</v>
      </c>
      <c r="S23" s="353" t="s">
        <v>61</v>
      </c>
      <c r="T23" s="354"/>
      <c r="U23" s="800" t="s">
        <v>60</v>
      </c>
      <c r="V23" s="801" t="s">
        <v>60</v>
      </c>
      <c r="W23" s="206"/>
    </row>
    <row r="24" spans="1:23" s="211" customFormat="1" ht="15" customHeight="1">
      <c r="A24" s="207" t="str">
        <f>Parameters!R21</f>
        <v>C22</v>
      </c>
      <c r="B24" s="337" t="s">
        <v>34</v>
      </c>
      <c r="C24" s="339"/>
      <c r="D24" s="794" t="s">
        <v>626</v>
      </c>
      <c r="E24" s="794"/>
      <c r="F24" s="291">
        <v>2.4238054463709688</v>
      </c>
      <c r="G24" s="292">
        <v>4.0073696157988206</v>
      </c>
      <c r="H24" s="291">
        <v>8.4165553416275927</v>
      </c>
      <c r="I24" s="292">
        <v>5.5939457662900569</v>
      </c>
      <c r="J24" s="291">
        <v>7.2929962573147229</v>
      </c>
      <c r="K24" s="292">
        <v>8.2072460222561006</v>
      </c>
      <c r="L24" s="291">
        <v>8.2788345805880503</v>
      </c>
      <c r="M24" s="292">
        <v>10.069628167637724</v>
      </c>
      <c r="N24" s="291">
        <v>11.084822575236128</v>
      </c>
      <c r="O24" s="292">
        <v>16.30778139587866</v>
      </c>
      <c r="P24" s="211">
        <v>14.973708339601917</v>
      </c>
      <c r="Q24" s="616">
        <v>14.076646295726039</v>
      </c>
      <c r="R24" s="616">
        <v>16.653344105620807</v>
      </c>
      <c r="S24" s="352" t="s">
        <v>34</v>
      </c>
      <c r="T24" s="355"/>
      <c r="U24" s="795" t="s">
        <v>48</v>
      </c>
      <c r="V24" s="796" t="s">
        <v>48</v>
      </c>
      <c r="W24" s="210"/>
    </row>
    <row r="25" spans="1:23" s="211" customFormat="1" ht="15" customHeight="1">
      <c r="A25" s="207" t="str">
        <f>Parameters!R22</f>
        <v>C23</v>
      </c>
      <c r="B25" s="337" t="s">
        <v>35</v>
      </c>
      <c r="C25" s="339"/>
      <c r="D25" s="794" t="s">
        <v>627</v>
      </c>
      <c r="E25" s="794"/>
      <c r="F25" s="291">
        <v>35.491936481030457</v>
      </c>
      <c r="G25" s="292">
        <v>40.407916918635046</v>
      </c>
      <c r="H25" s="291">
        <v>54.565413864962871</v>
      </c>
      <c r="I25" s="292">
        <v>182.20421775091896</v>
      </c>
      <c r="J25" s="291">
        <v>190.09270832580791</v>
      </c>
      <c r="K25" s="292">
        <v>202.22681100099939</v>
      </c>
      <c r="L25" s="291">
        <v>243.54444775211141</v>
      </c>
      <c r="M25" s="292">
        <v>244.3116028861146</v>
      </c>
      <c r="N25" s="291">
        <v>273.35898018597743</v>
      </c>
      <c r="O25" s="292">
        <v>273.50772679507782</v>
      </c>
      <c r="P25" s="211">
        <v>297.52521674961912</v>
      </c>
      <c r="Q25" s="616">
        <v>260.36726396158082</v>
      </c>
      <c r="R25" s="616">
        <v>284.702880306976</v>
      </c>
      <c r="S25" s="352" t="s">
        <v>35</v>
      </c>
      <c r="T25" s="355"/>
      <c r="U25" s="795" t="s">
        <v>49</v>
      </c>
      <c r="V25" s="796" t="s">
        <v>49</v>
      </c>
      <c r="W25" s="210"/>
    </row>
    <row r="26" spans="1:23" s="211" customFormat="1" ht="26.25" customHeight="1">
      <c r="A26" s="209" t="str">
        <f>Parameters!R23</f>
        <v>C24_C25</v>
      </c>
      <c r="B26" s="338" t="s">
        <v>63</v>
      </c>
      <c r="C26" s="338"/>
      <c r="D26" s="799" t="s">
        <v>628</v>
      </c>
      <c r="E26" s="799"/>
      <c r="F26" s="295">
        <v>4.1767366358158462</v>
      </c>
      <c r="G26" s="296">
        <v>6.6457147707017237</v>
      </c>
      <c r="H26" s="295">
        <v>7.1856275892352839</v>
      </c>
      <c r="I26" s="296">
        <v>4.6779353516523967</v>
      </c>
      <c r="J26" s="295">
        <v>5.0146626827511316</v>
      </c>
      <c r="K26" s="296">
        <v>8.771773550364383</v>
      </c>
      <c r="L26" s="295">
        <v>12.016597240243923</v>
      </c>
      <c r="M26" s="296">
        <v>9.5816154749176299</v>
      </c>
      <c r="N26" s="295">
        <v>13.408683799522171</v>
      </c>
      <c r="O26" s="296">
        <v>12.625988537470551</v>
      </c>
      <c r="P26" s="211">
        <v>12.115971957440673</v>
      </c>
      <c r="Q26" s="616">
        <v>9.5109523178492417</v>
      </c>
      <c r="R26" s="616">
        <v>10.734721984066438</v>
      </c>
      <c r="S26" s="353" t="s">
        <v>63</v>
      </c>
      <c r="T26" s="354"/>
      <c r="U26" s="800" t="s">
        <v>62</v>
      </c>
      <c r="V26" s="801" t="s">
        <v>62</v>
      </c>
      <c r="W26" s="210"/>
    </row>
    <row r="27" spans="1:23" s="211" customFormat="1" ht="15" customHeight="1">
      <c r="A27" s="207" t="str">
        <f>Parameters!R24</f>
        <v>C24</v>
      </c>
      <c r="B27" s="337" t="s">
        <v>36</v>
      </c>
      <c r="C27" s="339"/>
      <c r="D27" s="794" t="s">
        <v>629</v>
      </c>
      <c r="E27" s="794"/>
      <c r="F27" s="291">
        <v>1.2805605784402785</v>
      </c>
      <c r="G27" s="292">
        <v>1.4979526744474589</v>
      </c>
      <c r="H27" s="291">
        <v>1.4952298491008349</v>
      </c>
      <c r="I27" s="292">
        <v>1.5965463047583517</v>
      </c>
      <c r="J27" s="291">
        <v>2.1321479941250154</v>
      </c>
      <c r="K27" s="292">
        <v>2.2124906686512449</v>
      </c>
      <c r="L27" s="291">
        <v>1.8136951394503722</v>
      </c>
      <c r="M27" s="292">
        <v>1.6240904424885674</v>
      </c>
      <c r="N27" s="291">
        <v>1.2133316103111267</v>
      </c>
      <c r="O27" s="292">
        <v>2.03154023467645</v>
      </c>
      <c r="P27" s="211">
        <v>4.2457325342704575</v>
      </c>
      <c r="Q27" s="616">
        <v>2.6175090845940194</v>
      </c>
      <c r="R27" s="616">
        <v>2.5645017609710088</v>
      </c>
      <c r="S27" s="352" t="s">
        <v>36</v>
      </c>
      <c r="T27" s="355"/>
      <c r="U27" s="795" t="s">
        <v>102</v>
      </c>
      <c r="V27" s="796" t="s">
        <v>102</v>
      </c>
      <c r="W27" s="210"/>
    </row>
    <row r="28" spans="1:23" s="198" customFormat="1" ht="15" customHeight="1">
      <c r="A28" s="207" t="str">
        <f>Parameters!R25</f>
        <v>C25</v>
      </c>
      <c r="B28" s="337" t="s">
        <v>37</v>
      </c>
      <c r="C28" s="337"/>
      <c r="D28" s="794" t="s">
        <v>630</v>
      </c>
      <c r="E28" s="794"/>
      <c r="F28" s="291">
        <v>2.8961760573755679</v>
      </c>
      <c r="G28" s="292">
        <v>5.1477620962542652</v>
      </c>
      <c r="H28" s="291">
        <v>5.6903977401344488</v>
      </c>
      <c r="I28" s="292">
        <v>3.0813890468940452</v>
      </c>
      <c r="J28" s="291">
        <v>2.882514688626117</v>
      </c>
      <c r="K28" s="292">
        <v>6.5592828817131377</v>
      </c>
      <c r="L28" s="291">
        <v>10.202902100793551</v>
      </c>
      <c r="M28" s="292">
        <v>7.9575250324290625</v>
      </c>
      <c r="N28" s="291">
        <v>12.195352189211045</v>
      </c>
      <c r="O28" s="292">
        <v>10.594448302794103</v>
      </c>
      <c r="P28" s="198">
        <v>7.8702394231702151</v>
      </c>
      <c r="Q28" s="615">
        <v>6.8934432332552245</v>
      </c>
      <c r="R28" s="615">
        <v>8.1702202230954288</v>
      </c>
      <c r="S28" s="352" t="s">
        <v>37</v>
      </c>
      <c r="T28" s="352"/>
      <c r="U28" s="795" t="s">
        <v>103</v>
      </c>
      <c r="V28" s="796" t="s">
        <v>103</v>
      </c>
      <c r="W28" s="206"/>
    </row>
    <row r="29" spans="1:23" s="198" customFormat="1" ht="15" customHeight="1">
      <c r="A29" s="209" t="str">
        <f>Parameters!R26</f>
        <v>C26</v>
      </c>
      <c r="B29" s="338" t="s">
        <v>39</v>
      </c>
      <c r="C29" s="338"/>
      <c r="D29" s="799" t="s">
        <v>631</v>
      </c>
      <c r="E29" s="799"/>
      <c r="F29" s="295">
        <v>0.17558023947073212</v>
      </c>
      <c r="G29" s="296">
        <v>0.8816407068787746</v>
      </c>
      <c r="H29" s="295">
        <v>0.47435443923731957</v>
      </c>
      <c r="I29" s="296">
        <v>0.2873605518380144</v>
      </c>
      <c r="J29" s="295">
        <v>0.20087088889259194</v>
      </c>
      <c r="K29" s="296">
        <v>0.1818545379934923</v>
      </c>
      <c r="L29" s="295">
        <v>0.15706116570450926</v>
      </c>
      <c r="M29" s="296">
        <v>0.1540171713549725</v>
      </c>
      <c r="N29" s="295">
        <v>0.1188272603784096</v>
      </c>
      <c r="O29" s="296">
        <v>0.14417805844310533</v>
      </c>
      <c r="P29" s="198">
        <v>0.22238642695577657</v>
      </c>
      <c r="Q29" s="615">
        <v>0.21029013294379226</v>
      </c>
      <c r="R29" s="615">
        <v>0.16377820106330052</v>
      </c>
      <c r="S29" s="354" t="s">
        <v>39</v>
      </c>
      <c r="T29" s="354"/>
      <c r="U29" s="800" t="s">
        <v>38</v>
      </c>
      <c r="V29" s="801" t="s">
        <v>38</v>
      </c>
      <c r="W29" s="206"/>
    </row>
    <row r="30" spans="1:23" s="211" customFormat="1" ht="15" customHeight="1">
      <c r="A30" s="209" t="str">
        <f>Parameters!R27</f>
        <v>C27</v>
      </c>
      <c r="B30" s="338" t="s">
        <v>41</v>
      </c>
      <c r="C30" s="338"/>
      <c r="D30" s="799" t="s">
        <v>632</v>
      </c>
      <c r="E30" s="799"/>
      <c r="F30" s="295">
        <v>0.53352036168552308</v>
      </c>
      <c r="G30" s="296">
        <v>0.79413457339590732</v>
      </c>
      <c r="H30" s="295">
        <v>1.0802405433986177</v>
      </c>
      <c r="I30" s="296">
        <v>1.3439683194319423</v>
      </c>
      <c r="J30" s="295">
        <v>1.48701867122386</v>
      </c>
      <c r="K30" s="296">
        <v>1.5127222556967514</v>
      </c>
      <c r="L30" s="295">
        <v>1.4048290720399925</v>
      </c>
      <c r="M30" s="296">
        <v>1.3523246728835439</v>
      </c>
      <c r="N30" s="295">
        <v>1.1303728088659362</v>
      </c>
      <c r="O30" s="296">
        <v>1.7496893095490327</v>
      </c>
      <c r="P30" s="211">
        <v>2.8366727258572744</v>
      </c>
      <c r="Q30" s="616">
        <v>3.7201364712181171</v>
      </c>
      <c r="R30" s="616">
        <v>1.9376159294891495</v>
      </c>
      <c r="S30" s="354" t="s">
        <v>41</v>
      </c>
      <c r="T30" s="354"/>
      <c r="U30" s="800" t="s">
        <v>40</v>
      </c>
      <c r="V30" s="801" t="s">
        <v>40</v>
      </c>
      <c r="W30" s="210"/>
    </row>
    <row r="31" spans="1:23" s="211" customFormat="1" ht="15" customHeight="1">
      <c r="A31" s="209" t="str">
        <f>Parameters!R28</f>
        <v>C28</v>
      </c>
      <c r="B31" s="338" t="s">
        <v>42</v>
      </c>
      <c r="C31" s="338"/>
      <c r="D31" s="799" t="s">
        <v>633</v>
      </c>
      <c r="E31" s="799"/>
      <c r="F31" s="295">
        <v>5.240529124581359</v>
      </c>
      <c r="G31" s="296">
        <v>2.5899416668346484</v>
      </c>
      <c r="H31" s="295">
        <v>3.1639218035786394</v>
      </c>
      <c r="I31" s="296">
        <v>3.0694072356985767</v>
      </c>
      <c r="J31" s="295">
        <v>4.4743420282455046</v>
      </c>
      <c r="K31" s="296">
        <v>3.4752180299454398</v>
      </c>
      <c r="L31" s="295">
        <v>3.303058810651784</v>
      </c>
      <c r="M31" s="296">
        <v>3.3130404981717563</v>
      </c>
      <c r="N31" s="295">
        <v>1.7528198791353384</v>
      </c>
      <c r="O31" s="296">
        <v>3.2499193694764283</v>
      </c>
      <c r="P31" s="211">
        <v>3.9724887490764678</v>
      </c>
      <c r="Q31" s="616">
        <v>4.265576103338411</v>
      </c>
      <c r="R31" s="616">
        <v>3.1464437731069554</v>
      </c>
      <c r="S31" s="354" t="s">
        <v>42</v>
      </c>
      <c r="T31" s="354"/>
      <c r="U31" s="800" t="s">
        <v>104</v>
      </c>
      <c r="V31" s="801" t="s">
        <v>104</v>
      </c>
      <c r="W31" s="210"/>
    </row>
    <row r="32" spans="1:23" s="211" customFormat="1" ht="27" customHeight="1">
      <c r="A32" s="209" t="str">
        <f>Parameters!R29</f>
        <v>C29_C30</v>
      </c>
      <c r="B32" s="338" t="s">
        <v>65</v>
      </c>
      <c r="C32" s="338"/>
      <c r="D32" s="799" t="s">
        <v>634</v>
      </c>
      <c r="E32" s="799"/>
      <c r="F32" s="295">
        <v>2.893425105745064</v>
      </c>
      <c r="G32" s="296">
        <v>3.1806540109625017</v>
      </c>
      <c r="H32" s="295">
        <v>3.6062364660739599</v>
      </c>
      <c r="I32" s="296">
        <v>4.1582439551787189</v>
      </c>
      <c r="J32" s="295">
        <v>3.0103174565822837</v>
      </c>
      <c r="K32" s="296">
        <v>2.4773186735068617</v>
      </c>
      <c r="L32" s="295">
        <v>2.468045292445864</v>
      </c>
      <c r="M32" s="296">
        <v>3.6763487172442537</v>
      </c>
      <c r="N32" s="295">
        <v>3.3746284954069377</v>
      </c>
      <c r="O32" s="296">
        <v>3.2798301211724481</v>
      </c>
      <c r="P32" s="211">
        <v>8.4340935212427333</v>
      </c>
      <c r="Q32" s="616">
        <v>4.5215298291909969</v>
      </c>
      <c r="R32" s="616">
        <v>6.1448718184474842</v>
      </c>
      <c r="S32" s="353" t="s">
        <v>65</v>
      </c>
      <c r="T32" s="354"/>
      <c r="U32" s="800" t="s">
        <v>64</v>
      </c>
      <c r="V32" s="801" t="s">
        <v>64</v>
      </c>
      <c r="W32" s="210"/>
    </row>
    <row r="33" spans="1:23" s="211" customFormat="1" ht="15" customHeight="1">
      <c r="A33" s="207" t="str">
        <f>Parameters!R30</f>
        <v>C29</v>
      </c>
      <c r="B33" s="337" t="s">
        <v>216</v>
      </c>
      <c r="C33" s="337"/>
      <c r="D33" s="794" t="s">
        <v>635</v>
      </c>
      <c r="E33" s="794"/>
      <c r="F33" s="291">
        <v>1.8753639545982412</v>
      </c>
      <c r="G33" s="292">
        <v>1.9990810227532247</v>
      </c>
      <c r="H33" s="291">
        <v>2.4150918667004215</v>
      </c>
      <c r="I33" s="292">
        <v>2.8341671309622019</v>
      </c>
      <c r="J33" s="291">
        <v>2.0674686820543728</v>
      </c>
      <c r="K33" s="292">
        <v>1.8195060173902657</v>
      </c>
      <c r="L33" s="291">
        <v>1.8401102930991757</v>
      </c>
      <c r="M33" s="292">
        <v>1.8298513796460285</v>
      </c>
      <c r="N33" s="291">
        <v>1.5124219771002609</v>
      </c>
      <c r="O33" s="292">
        <v>2.3922634475875109</v>
      </c>
      <c r="P33" s="211">
        <v>3.694658273162239</v>
      </c>
      <c r="Q33" s="616">
        <v>3.523829283702947</v>
      </c>
      <c r="R33" s="616">
        <v>2.7080247451645176</v>
      </c>
      <c r="S33" s="352" t="s">
        <v>216</v>
      </c>
      <c r="T33" s="352"/>
      <c r="U33" s="795" t="s">
        <v>105</v>
      </c>
      <c r="V33" s="796" t="s">
        <v>105</v>
      </c>
      <c r="W33" s="210"/>
    </row>
    <row r="34" spans="1:23" s="211" customFormat="1" ht="15" customHeight="1">
      <c r="A34" s="207" t="str">
        <f>Parameters!R31</f>
        <v>C30</v>
      </c>
      <c r="B34" s="337" t="s">
        <v>217</v>
      </c>
      <c r="C34" s="337"/>
      <c r="D34" s="794" t="s">
        <v>636</v>
      </c>
      <c r="E34" s="794"/>
      <c r="F34" s="291">
        <v>1.0180611511468225</v>
      </c>
      <c r="G34" s="292">
        <v>1.1815729882092767</v>
      </c>
      <c r="H34" s="291">
        <v>1.1911445993735383</v>
      </c>
      <c r="I34" s="292">
        <v>1.3240768242165173</v>
      </c>
      <c r="J34" s="291">
        <v>0.94284877452791083</v>
      </c>
      <c r="K34" s="292">
        <v>0.6578126561165959</v>
      </c>
      <c r="L34" s="291">
        <v>0.62793499934668828</v>
      </c>
      <c r="M34" s="292">
        <v>1.8464973375982248</v>
      </c>
      <c r="N34" s="291">
        <v>1.8622065183066765</v>
      </c>
      <c r="O34" s="292">
        <v>0.88756667358493702</v>
      </c>
      <c r="P34" s="211">
        <v>4.7394352480804933</v>
      </c>
      <c r="Q34" s="616">
        <v>0.99770054548805032</v>
      </c>
      <c r="R34" s="616">
        <v>3.436847073282967</v>
      </c>
      <c r="S34" s="352" t="s">
        <v>217</v>
      </c>
      <c r="T34" s="352"/>
      <c r="U34" s="795" t="s">
        <v>129</v>
      </c>
      <c r="V34" s="796" t="s">
        <v>129</v>
      </c>
      <c r="W34" s="210"/>
    </row>
    <row r="35" spans="1:23" s="211" customFormat="1" ht="25.5" customHeight="1">
      <c r="A35" s="209" t="str">
        <f>Parameters!R32</f>
        <v>C31-C33</v>
      </c>
      <c r="B35" s="338" t="s">
        <v>67</v>
      </c>
      <c r="C35" s="338"/>
      <c r="D35" s="799" t="s">
        <v>637</v>
      </c>
      <c r="E35" s="799"/>
      <c r="F35" s="295">
        <v>277.50351659882716</v>
      </c>
      <c r="G35" s="296">
        <v>235.20008959250956</v>
      </c>
      <c r="H35" s="295">
        <v>243.34437186000179</v>
      </c>
      <c r="I35" s="296">
        <v>369.59544609427127</v>
      </c>
      <c r="J35" s="295">
        <v>336.1841421649321</v>
      </c>
      <c r="K35" s="296">
        <v>404.88336486385958</v>
      </c>
      <c r="L35" s="295">
        <v>604.41760650081608</v>
      </c>
      <c r="M35" s="296">
        <v>569.36351792403832</v>
      </c>
      <c r="N35" s="295">
        <v>581.4912500223669</v>
      </c>
      <c r="O35" s="296">
        <v>536.56506149040297</v>
      </c>
      <c r="P35" s="211">
        <v>483.32739154883956</v>
      </c>
      <c r="Q35" s="616">
        <v>536.59520426696577</v>
      </c>
      <c r="R35" s="616">
        <v>504.28477123303139</v>
      </c>
      <c r="S35" s="353" t="s">
        <v>67</v>
      </c>
      <c r="T35" s="354"/>
      <c r="U35" s="800" t="s">
        <v>66</v>
      </c>
      <c r="V35" s="801" t="s">
        <v>66</v>
      </c>
      <c r="W35" s="210"/>
    </row>
    <row r="36" spans="1:23" s="211" customFormat="1" ht="15" customHeight="1">
      <c r="A36" s="207" t="str">
        <f>Parameters!R33</f>
        <v>C31_C32</v>
      </c>
      <c r="B36" s="337" t="s">
        <v>218</v>
      </c>
      <c r="C36" s="337"/>
      <c r="D36" s="794" t="s">
        <v>638</v>
      </c>
      <c r="E36" s="794"/>
      <c r="F36" s="291">
        <v>276.82078993890264</v>
      </c>
      <c r="G36" s="292">
        <v>234.284914074407</v>
      </c>
      <c r="H36" s="291">
        <v>242.16075416196682</v>
      </c>
      <c r="I36" s="292">
        <v>368.11906214642903</v>
      </c>
      <c r="J36" s="291">
        <v>335.01161197112617</v>
      </c>
      <c r="K36" s="292">
        <v>403.96784267477398</v>
      </c>
      <c r="L36" s="291">
        <v>603.55758898519719</v>
      </c>
      <c r="M36" s="292">
        <v>568.46228876179657</v>
      </c>
      <c r="N36" s="291">
        <v>580.85233425106651</v>
      </c>
      <c r="O36" s="292">
        <v>535.76975116236986</v>
      </c>
      <c r="P36" s="211">
        <v>482.16168735721891</v>
      </c>
      <c r="Q36" s="616">
        <v>535.49822545143775</v>
      </c>
      <c r="R36" s="616">
        <v>503.38499852146845</v>
      </c>
      <c r="S36" s="352" t="s">
        <v>218</v>
      </c>
      <c r="T36" s="352"/>
      <c r="U36" s="795" t="s">
        <v>219</v>
      </c>
      <c r="V36" s="796" t="s">
        <v>219</v>
      </c>
      <c r="W36" s="210"/>
    </row>
    <row r="37" spans="1:23" s="198" customFormat="1" ht="15" customHeight="1">
      <c r="A37" s="207" t="str">
        <f>Parameters!R34</f>
        <v>C33</v>
      </c>
      <c r="B37" s="337" t="s">
        <v>220</v>
      </c>
      <c r="C37" s="337"/>
      <c r="D37" s="794" t="s">
        <v>639</v>
      </c>
      <c r="E37" s="794"/>
      <c r="F37" s="291">
        <v>0.68272665992456716</v>
      </c>
      <c r="G37" s="292">
        <v>0.91517551810256614</v>
      </c>
      <c r="H37" s="291">
        <v>1.1836176980349611</v>
      </c>
      <c r="I37" s="292">
        <v>1.4763839478422158</v>
      </c>
      <c r="J37" s="291">
        <v>1.1725301938058874</v>
      </c>
      <c r="K37" s="292">
        <v>0.91552218908561933</v>
      </c>
      <c r="L37" s="291">
        <v>0.86001751561887174</v>
      </c>
      <c r="M37" s="292">
        <v>0.90122916224174476</v>
      </c>
      <c r="N37" s="291">
        <v>0.63891577130036437</v>
      </c>
      <c r="O37" s="292">
        <v>0.79531032803304436</v>
      </c>
      <c r="P37" s="198">
        <v>1.1657041916206399</v>
      </c>
      <c r="Q37" s="615">
        <v>1.096978815528024</v>
      </c>
      <c r="R37" s="615">
        <v>0.89977271156290883</v>
      </c>
      <c r="S37" s="352" t="s">
        <v>220</v>
      </c>
      <c r="T37" s="352"/>
      <c r="U37" s="795" t="s">
        <v>221</v>
      </c>
      <c r="V37" s="796" t="s">
        <v>221</v>
      </c>
      <c r="W37" s="206"/>
    </row>
    <row r="38" spans="1:23" s="205" customFormat="1" ht="33" customHeight="1">
      <c r="A38" s="208" t="str">
        <f>Parameters!R35</f>
        <v>D</v>
      </c>
      <c r="B38" s="335" t="s">
        <v>47</v>
      </c>
      <c r="C38" s="335"/>
      <c r="D38" s="789" t="s">
        <v>640</v>
      </c>
      <c r="E38" s="789"/>
      <c r="F38" s="286">
        <v>4157.763877891367</v>
      </c>
      <c r="G38" s="287">
        <v>5710.1200117121689</v>
      </c>
      <c r="H38" s="286">
        <v>6840.189989175281</v>
      </c>
      <c r="I38" s="287">
        <v>8145.7171023696856</v>
      </c>
      <c r="J38" s="286">
        <v>11292.582335960209</v>
      </c>
      <c r="K38" s="287">
        <v>9300.4626032665292</v>
      </c>
      <c r="L38" s="286">
        <v>10447.3715161945</v>
      </c>
      <c r="M38" s="287">
        <v>10087.150614406482</v>
      </c>
      <c r="N38" s="286">
        <v>7798.8104283632838</v>
      </c>
      <c r="O38" s="287">
        <v>5699.4836249272712</v>
      </c>
      <c r="P38" s="205">
        <v>6069.499639292384</v>
      </c>
      <c r="Q38" s="614">
        <v>7496.1739225054453</v>
      </c>
      <c r="R38" s="614">
        <v>8370.2880303977836</v>
      </c>
      <c r="S38" s="350" t="s">
        <v>47</v>
      </c>
      <c r="T38" s="350"/>
      <c r="U38" s="797" t="s">
        <v>222</v>
      </c>
      <c r="V38" s="798" t="s">
        <v>222</v>
      </c>
      <c r="W38" s="204"/>
    </row>
    <row r="39" spans="1:23" s="205" customFormat="1" ht="33" customHeight="1">
      <c r="A39" s="208" t="str">
        <f>Parameters!R36</f>
        <v>E</v>
      </c>
      <c r="B39" s="335" t="s">
        <v>55</v>
      </c>
      <c r="C39" s="335"/>
      <c r="D39" s="789" t="s">
        <v>641</v>
      </c>
      <c r="E39" s="789"/>
      <c r="F39" s="286">
        <v>143.62995406785572</v>
      </c>
      <c r="G39" s="287">
        <v>152.07790807147077</v>
      </c>
      <c r="H39" s="286">
        <v>203.52757547704113</v>
      </c>
      <c r="I39" s="287">
        <v>235.58336161873794</v>
      </c>
      <c r="J39" s="286">
        <v>216.24676579445401</v>
      </c>
      <c r="K39" s="287">
        <v>259.35748289546325</v>
      </c>
      <c r="L39" s="286">
        <v>231.83200103483063</v>
      </c>
      <c r="M39" s="287">
        <v>301.81812801112153</v>
      </c>
      <c r="N39" s="286">
        <v>221.58544508496894</v>
      </c>
      <c r="O39" s="287">
        <v>351.53151031586742</v>
      </c>
      <c r="P39" s="205">
        <v>327.77414392524969</v>
      </c>
      <c r="Q39" s="614">
        <v>370.85314201394215</v>
      </c>
      <c r="R39" s="614">
        <v>501.19155385705653</v>
      </c>
      <c r="S39" s="350" t="s">
        <v>55</v>
      </c>
      <c r="T39" s="350"/>
      <c r="U39" s="797" t="s">
        <v>54</v>
      </c>
      <c r="V39" s="798" t="s">
        <v>54</v>
      </c>
      <c r="W39" s="204"/>
    </row>
    <row r="40" spans="1:23" s="198" customFormat="1" ht="15" customHeight="1">
      <c r="A40" s="207" t="str">
        <f>Parameters!R37</f>
        <v>E36</v>
      </c>
      <c r="B40" s="337" t="s">
        <v>223</v>
      </c>
      <c r="C40" s="337"/>
      <c r="D40" s="794" t="s">
        <v>642</v>
      </c>
      <c r="E40" s="794"/>
      <c r="F40" s="291">
        <v>55.279979698284428</v>
      </c>
      <c r="G40" s="292">
        <v>51.933727816823307</v>
      </c>
      <c r="H40" s="291">
        <v>51.112704044532506</v>
      </c>
      <c r="I40" s="292">
        <v>80.667264862607851</v>
      </c>
      <c r="J40" s="291">
        <v>59.679048938822532</v>
      </c>
      <c r="K40" s="292">
        <v>64.674675091399806</v>
      </c>
      <c r="L40" s="291">
        <v>48.740224491852544</v>
      </c>
      <c r="M40" s="292">
        <v>58.326608273167082</v>
      </c>
      <c r="N40" s="291">
        <v>31.09127640458312</v>
      </c>
      <c r="O40" s="292">
        <v>31.328932222025493</v>
      </c>
      <c r="P40" s="198">
        <v>32.835797513188929</v>
      </c>
      <c r="Q40" s="615">
        <v>30.559092078118965</v>
      </c>
      <c r="R40" s="615">
        <v>39.520916046694204</v>
      </c>
      <c r="S40" s="352" t="s">
        <v>223</v>
      </c>
      <c r="T40" s="352"/>
      <c r="U40" s="795" t="s">
        <v>224</v>
      </c>
      <c r="V40" s="796" t="s">
        <v>224</v>
      </c>
      <c r="W40" s="206"/>
    </row>
    <row r="41" spans="1:23" s="198" customFormat="1" ht="37.5" customHeight="1">
      <c r="A41" s="207" t="str">
        <f>Parameters!R38</f>
        <v>E37-E39</v>
      </c>
      <c r="B41" s="337" t="s">
        <v>225</v>
      </c>
      <c r="C41" s="337"/>
      <c r="D41" s="794" t="s">
        <v>643</v>
      </c>
      <c r="E41" s="794"/>
      <c r="F41" s="291">
        <v>88.349974369571285</v>
      </c>
      <c r="G41" s="292">
        <v>100.14418025464747</v>
      </c>
      <c r="H41" s="291">
        <v>152.41487143250865</v>
      </c>
      <c r="I41" s="292">
        <v>154.91609675613006</v>
      </c>
      <c r="J41" s="291">
        <v>156.56771685563149</v>
      </c>
      <c r="K41" s="292">
        <v>194.68280780406343</v>
      </c>
      <c r="L41" s="291">
        <v>183.09177654297804</v>
      </c>
      <c r="M41" s="292">
        <v>243.49151973795446</v>
      </c>
      <c r="N41" s="291">
        <v>190.49416868038583</v>
      </c>
      <c r="O41" s="292">
        <v>320.20257809384196</v>
      </c>
      <c r="P41" s="198">
        <v>294.9383464120607</v>
      </c>
      <c r="Q41" s="615">
        <v>340.29404993582312</v>
      </c>
      <c r="R41" s="615">
        <v>461.67063781036234</v>
      </c>
      <c r="S41" s="352" t="s">
        <v>225</v>
      </c>
      <c r="T41" s="352"/>
      <c r="U41" s="795" t="s">
        <v>226</v>
      </c>
      <c r="V41" s="796" t="s">
        <v>226</v>
      </c>
      <c r="W41" s="206"/>
    </row>
    <row r="42" spans="1:23" s="205" customFormat="1" ht="20.25" customHeight="1">
      <c r="A42" s="212" t="str">
        <f>Parameters!R39</f>
        <v>F</v>
      </c>
      <c r="B42" s="335" t="s">
        <v>130</v>
      </c>
      <c r="C42" s="335"/>
      <c r="D42" s="789" t="s">
        <v>644</v>
      </c>
      <c r="E42" s="789"/>
      <c r="F42" s="286">
        <v>13.145479028180606</v>
      </c>
      <c r="G42" s="287">
        <v>23.901208972122838</v>
      </c>
      <c r="H42" s="286">
        <v>41.692616738648624</v>
      </c>
      <c r="I42" s="287">
        <v>45.21000181678189</v>
      </c>
      <c r="J42" s="286">
        <v>37.839048356786627</v>
      </c>
      <c r="K42" s="287">
        <v>28.687732181151894</v>
      </c>
      <c r="L42" s="286">
        <v>21.614840450620605</v>
      </c>
      <c r="M42" s="287">
        <v>11.21082194505002</v>
      </c>
      <c r="N42" s="286">
        <v>8.4420617901542556</v>
      </c>
      <c r="O42" s="287">
        <v>14.441950382790727</v>
      </c>
      <c r="P42" s="205">
        <v>26.232367523299274</v>
      </c>
      <c r="Q42" s="614">
        <v>21.892976866696422</v>
      </c>
      <c r="R42" s="614">
        <v>20.967822800255679</v>
      </c>
      <c r="S42" s="350" t="s">
        <v>130</v>
      </c>
      <c r="T42" s="350"/>
      <c r="U42" s="797" t="s">
        <v>131</v>
      </c>
      <c r="V42" s="798" t="s">
        <v>131</v>
      </c>
      <c r="W42" s="204"/>
    </row>
    <row r="43" spans="1:23" s="205" customFormat="1" ht="33.75" customHeight="1">
      <c r="A43" s="208" t="str">
        <f>Parameters!R40</f>
        <v>G</v>
      </c>
      <c r="B43" s="335" t="s">
        <v>57</v>
      </c>
      <c r="C43" s="335"/>
      <c r="D43" s="789" t="s">
        <v>645</v>
      </c>
      <c r="E43" s="789"/>
      <c r="F43" s="286">
        <v>352.10995296661019</v>
      </c>
      <c r="G43" s="287">
        <v>478.18286779336131</v>
      </c>
      <c r="H43" s="286">
        <v>586.75914894656648</v>
      </c>
      <c r="I43" s="287">
        <v>583.57428153380101</v>
      </c>
      <c r="J43" s="286">
        <v>519.98880290115892</v>
      </c>
      <c r="K43" s="287">
        <v>517.05248362400516</v>
      </c>
      <c r="L43" s="286">
        <v>479.56417550096472</v>
      </c>
      <c r="M43" s="287">
        <v>471.73811903460057</v>
      </c>
      <c r="N43" s="286">
        <v>440.63594016540731</v>
      </c>
      <c r="O43" s="287">
        <v>537.1706534141581</v>
      </c>
      <c r="P43" s="205">
        <v>663.4527508910071</v>
      </c>
      <c r="Q43" s="614">
        <v>1691.6374833915231</v>
      </c>
      <c r="R43" s="614">
        <v>1830.8506055152363</v>
      </c>
      <c r="S43" s="350" t="s">
        <v>57</v>
      </c>
      <c r="T43" s="350"/>
      <c r="U43" s="797" t="s">
        <v>56</v>
      </c>
      <c r="V43" s="798" t="s">
        <v>56</v>
      </c>
      <c r="W43" s="204"/>
    </row>
    <row r="44" spans="1:23" s="205" customFormat="1" ht="24.75" customHeight="1">
      <c r="A44" s="207" t="str">
        <f>Parameters!R41</f>
        <v>G45</v>
      </c>
      <c r="B44" s="337" t="s">
        <v>227</v>
      </c>
      <c r="C44" s="337"/>
      <c r="D44" s="794" t="s">
        <v>646</v>
      </c>
      <c r="E44" s="794"/>
      <c r="F44" s="291">
        <v>34.110147188268378</v>
      </c>
      <c r="G44" s="292">
        <v>47.890319689538245</v>
      </c>
      <c r="H44" s="291">
        <v>59.219846961878076</v>
      </c>
      <c r="I44" s="292">
        <v>59.731634461461759</v>
      </c>
      <c r="J44" s="291">
        <v>53.489356717367222</v>
      </c>
      <c r="K44" s="292">
        <v>54.416147164470772</v>
      </c>
      <c r="L44" s="291">
        <v>49.156596900024425</v>
      </c>
      <c r="M44" s="292">
        <v>48.98635838590679</v>
      </c>
      <c r="N44" s="291">
        <v>45.979864912843908</v>
      </c>
      <c r="O44" s="292">
        <v>56.10722436763205</v>
      </c>
      <c r="P44" s="205">
        <v>78.306058551103177</v>
      </c>
      <c r="Q44" s="614">
        <v>188.11906833654754</v>
      </c>
      <c r="R44" s="614">
        <v>201.34750565125347</v>
      </c>
      <c r="S44" s="352" t="s">
        <v>227</v>
      </c>
      <c r="T44" s="352"/>
      <c r="U44" s="795" t="s">
        <v>228</v>
      </c>
      <c r="V44" s="796" t="s">
        <v>228</v>
      </c>
      <c r="W44" s="204"/>
    </row>
    <row r="45" spans="1:23" s="198" customFormat="1" ht="15" customHeight="1">
      <c r="A45" s="207" t="str">
        <f>Parameters!R42</f>
        <v>G46</v>
      </c>
      <c r="B45" s="337" t="s">
        <v>229</v>
      </c>
      <c r="C45" s="337"/>
      <c r="D45" s="794" t="s">
        <v>647</v>
      </c>
      <c r="E45" s="794"/>
      <c r="F45" s="291">
        <v>173.15014363863355</v>
      </c>
      <c r="G45" s="292">
        <v>237.39953473657181</v>
      </c>
      <c r="H45" s="291">
        <v>297.90814333987203</v>
      </c>
      <c r="I45" s="292">
        <v>297.69790474257371</v>
      </c>
      <c r="J45" s="291">
        <v>267.76275545113253</v>
      </c>
      <c r="K45" s="292">
        <v>260.35420727470682</v>
      </c>
      <c r="L45" s="291">
        <v>245.19632052052884</v>
      </c>
      <c r="M45" s="292">
        <v>236.05264285341934</v>
      </c>
      <c r="N45" s="291">
        <v>207.30630841420631</v>
      </c>
      <c r="O45" s="292">
        <v>272.40501110791047</v>
      </c>
      <c r="P45" s="198">
        <v>359.88244864289811</v>
      </c>
      <c r="Q45" s="615">
        <v>955.61536944743489</v>
      </c>
      <c r="R45" s="615">
        <v>1040.6287955907494</v>
      </c>
      <c r="S45" s="352" t="s">
        <v>229</v>
      </c>
      <c r="T45" s="352"/>
      <c r="U45" s="795" t="s">
        <v>230</v>
      </c>
      <c r="V45" s="796" t="s">
        <v>230</v>
      </c>
      <c r="W45" s="206"/>
    </row>
    <row r="46" spans="1:23" s="198" customFormat="1" ht="15" customHeight="1">
      <c r="A46" s="207" t="str">
        <f>Parameters!R43</f>
        <v>G47</v>
      </c>
      <c r="B46" s="337" t="s">
        <v>231</v>
      </c>
      <c r="C46" s="337"/>
      <c r="D46" s="794" t="s">
        <v>583</v>
      </c>
      <c r="E46" s="794"/>
      <c r="F46" s="291">
        <v>144.84966213970824</v>
      </c>
      <c r="G46" s="292">
        <v>192.89301336725129</v>
      </c>
      <c r="H46" s="291">
        <v>229.63115864481642</v>
      </c>
      <c r="I46" s="292">
        <v>226.14474232976551</v>
      </c>
      <c r="J46" s="291">
        <v>198.73669073265916</v>
      </c>
      <c r="K46" s="292">
        <v>202.28212918482762</v>
      </c>
      <c r="L46" s="291">
        <v>185.21125808041148</v>
      </c>
      <c r="M46" s="292">
        <v>186.69911779527436</v>
      </c>
      <c r="N46" s="291">
        <v>187.34976683835706</v>
      </c>
      <c r="O46" s="292">
        <v>208.65841793861568</v>
      </c>
      <c r="P46" s="198">
        <v>225.26424369700587</v>
      </c>
      <c r="Q46" s="615">
        <v>547.90304560754134</v>
      </c>
      <c r="R46" s="615">
        <v>588.87430427323318</v>
      </c>
      <c r="S46" s="352" t="s">
        <v>231</v>
      </c>
      <c r="T46" s="352"/>
      <c r="U46" s="795" t="s">
        <v>232</v>
      </c>
      <c r="V46" s="796" t="s">
        <v>232</v>
      </c>
      <c r="W46" s="206"/>
    </row>
    <row r="47" spans="1:23" s="198" customFormat="1" ht="20.25" customHeight="1">
      <c r="A47" s="208" t="str">
        <f>Parameters!R44</f>
        <v>H</v>
      </c>
      <c r="B47" s="335" t="s">
        <v>76</v>
      </c>
      <c r="C47" s="335"/>
      <c r="D47" s="789" t="s">
        <v>648</v>
      </c>
      <c r="E47" s="789"/>
      <c r="F47" s="286">
        <v>480.69013576303348</v>
      </c>
      <c r="G47" s="287">
        <v>706.47114459404747</v>
      </c>
      <c r="H47" s="286">
        <v>995.46060020061327</v>
      </c>
      <c r="I47" s="287">
        <v>1044.3487111676807</v>
      </c>
      <c r="J47" s="286">
        <v>927.27908007492181</v>
      </c>
      <c r="K47" s="287">
        <v>883.50228667815418</v>
      </c>
      <c r="L47" s="286">
        <v>850.38388568415542</v>
      </c>
      <c r="M47" s="287">
        <v>759.76920754546336</v>
      </c>
      <c r="N47" s="286">
        <v>501.74281899215669</v>
      </c>
      <c r="O47" s="287">
        <v>754.86355303080086</v>
      </c>
      <c r="P47" s="198">
        <v>1197.6721158531811</v>
      </c>
      <c r="Q47" s="615">
        <v>452.71004337653665</v>
      </c>
      <c r="R47" s="615">
        <v>483.26746347128193</v>
      </c>
      <c r="S47" s="350" t="s">
        <v>76</v>
      </c>
      <c r="T47" s="350"/>
      <c r="U47" s="797" t="s">
        <v>75</v>
      </c>
      <c r="V47" s="798" t="s">
        <v>75</v>
      </c>
      <c r="W47" s="206"/>
    </row>
    <row r="48" spans="1:23" s="205" customFormat="1" ht="15" customHeight="1">
      <c r="A48" s="207" t="str">
        <f>Parameters!R45</f>
        <v>H49</v>
      </c>
      <c r="B48" s="337" t="s">
        <v>233</v>
      </c>
      <c r="C48" s="337"/>
      <c r="D48" s="794" t="s">
        <v>649</v>
      </c>
      <c r="E48" s="794"/>
      <c r="F48" s="291">
        <v>275.11170709009298</v>
      </c>
      <c r="G48" s="292">
        <v>403.14173734882081</v>
      </c>
      <c r="H48" s="291">
        <v>558.3158347155844</v>
      </c>
      <c r="I48" s="292">
        <v>586.16225046319778</v>
      </c>
      <c r="J48" s="291">
        <v>511.56956210649821</v>
      </c>
      <c r="K48" s="292">
        <v>484.66557355001714</v>
      </c>
      <c r="L48" s="291">
        <v>465.36739292961488</v>
      </c>
      <c r="M48" s="292">
        <v>418.46403342530874</v>
      </c>
      <c r="N48" s="291">
        <v>281.43458275430203</v>
      </c>
      <c r="O48" s="292">
        <v>639.48771619745628</v>
      </c>
      <c r="P48" s="205">
        <v>1033.78337673184</v>
      </c>
      <c r="Q48" s="614">
        <v>402.89195613991575</v>
      </c>
      <c r="R48" s="614">
        <v>430.79099447398647</v>
      </c>
      <c r="S48" s="352" t="s">
        <v>233</v>
      </c>
      <c r="T48" s="352"/>
      <c r="U48" s="795" t="s">
        <v>234</v>
      </c>
      <c r="V48" s="796" t="s">
        <v>234</v>
      </c>
      <c r="W48" s="204"/>
    </row>
    <row r="49" spans="1:23" s="205" customFormat="1" ht="15" customHeight="1">
      <c r="A49" s="207" t="str">
        <f>Parameters!R46</f>
        <v>H50</v>
      </c>
      <c r="B49" s="337" t="s">
        <v>235</v>
      </c>
      <c r="C49" s="337"/>
      <c r="D49" s="794" t="s">
        <v>650</v>
      </c>
      <c r="E49" s="794"/>
      <c r="F49" s="291">
        <v>48.325903956909109</v>
      </c>
      <c r="G49" s="292">
        <v>72.591456729600083</v>
      </c>
      <c r="H49" s="291">
        <v>105.57080269269038</v>
      </c>
      <c r="I49" s="292">
        <v>111.37084843933883</v>
      </c>
      <c r="J49" s="291">
        <v>101.16293859325873</v>
      </c>
      <c r="K49" s="292">
        <v>96.520033069251269</v>
      </c>
      <c r="L49" s="291">
        <v>93.836301613111374</v>
      </c>
      <c r="M49" s="292">
        <v>82.294590532282513</v>
      </c>
      <c r="N49" s="291">
        <v>49.628750336870965</v>
      </c>
      <c r="O49" s="292">
        <v>15.617315418314389</v>
      </c>
      <c r="P49" s="205">
        <v>23.229662183047072</v>
      </c>
      <c r="Q49" s="614">
        <v>0.45387421130731093</v>
      </c>
      <c r="R49" s="614">
        <v>0.46228113379347485</v>
      </c>
      <c r="S49" s="352" t="s">
        <v>235</v>
      </c>
      <c r="T49" s="352"/>
      <c r="U49" s="795" t="s">
        <v>133</v>
      </c>
      <c r="V49" s="796" t="s">
        <v>133</v>
      </c>
      <c r="W49" s="204"/>
    </row>
    <row r="50" spans="1:23" s="198" customFormat="1" ht="15" customHeight="1">
      <c r="A50" s="207" t="str">
        <f>Parameters!R47</f>
        <v>H51</v>
      </c>
      <c r="B50" s="337" t="s">
        <v>236</v>
      </c>
      <c r="C50" s="337"/>
      <c r="D50" s="794" t="s">
        <v>651</v>
      </c>
      <c r="E50" s="794"/>
      <c r="F50" s="291">
        <v>108.86368960796595</v>
      </c>
      <c r="G50" s="292">
        <v>162.67926122137237</v>
      </c>
      <c r="H50" s="291">
        <v>234.28426087748286</v>
      </c>
      <c r="I50" s="292">
        <v>246.48709151567954</v>
      </c>
      <c r="J50" s="291">
        <v>223.68318858166492</v>
      </c>
      <c r="K50" s="292">
        <v>213.44616171316392</v>
      </c>
      <c r="L50" s="291">
        <v>207.14012556441318</v>
      </c>
      <c r="M50" s="292">
        <v>181.4893365337617</v>
      </c>
      <c r="N50" s="291">
        <v>111.7762495478955</v>
      </c>
      <c r="O50" s="292">
        <v>16.157862008185031</v>
      </c>
      <c r="P50" s="198">
        <v>17.139083571441265</v>
      </c>
      <c r="Q50" s="615">
        <v>4.6994281044402531</v>
      </c>
      <c r="R50" s="615">
        <v>4.8271978730759901</v>
      </c>
      <c r="S50" s="352" t="s">
        <v>236</v>
      </c>
      <c r="T50" s="352"/>
      <c r="U50" s="795" t="s">
        <v>134</v>
      </c>
      <c r="V50" s="796" t="s">
        <v>134</v>
      </c>
      <c r="W50" s="206"/>
    </row>
    <row r="51" spans="1:23" s="198" customFormat="1" ht="15" customHeight="1">
      <c r="A51" s="207" t="str">
        <f>Parameters!R48</f>
        <v>H52</v>
      </c>
      <c r="B51" s="337" t="s">
        <v>237</v>
      </c>
      <c r="C51" s="337"/>
      <c r="D51" s="794" t="s">
        <v>652</v>
      </c>
      <c r="E51" s="794"/>
      <c r="F51" s="291">
        <v>35.998352496758784</v>
      </c>
      <c r="G51" s="292">
        <v>50.261026165792693</v>
      </c>
      <c r="H51" s="291">
        <v>75.539356537722213</v>
      </c>
      <c r="I51" s="292">
        <v>78.680890869110613</v>
      </c>
      <c r="J51" s="291">
        <v>71.564434448244867</v>
      </c>
      <c r="K51" s="292">
        <v>69.985693149654153</v>
      </c>
      <c r="L51" s="291">
        <v>67.175541929650052</v>
      </c>
      <c r="M51" s="292">
        <v>61.438739317483893</v>
      </c>
      <c r="N51" s="291">
        <v>44.80468054533489</v>
      </c>
      <c r="O51" s="292">
        <v>66.425275004635665</v>
      </c>
      <c r="P51" s="198">
        <v>101.96181924220338</v>
      </c>
      <c r="Q51" s="615">
        <v>29.515231689219313</v>
      </c>
      <c r="R51" s="615">
        <v>31.49879821423076</v>
      </c>
      <c r="S51" s="352" t="s">
        <v>237</v>
      </c>
      <c r="T51" s="352"/>
      <c r="U51" s="795" t="s">
        <v>238</v>
      </c>
      <c r="V51" s="796" t="s">
        <v>238</v>
      </c>
      <c r="W51" s="206"/>
    </row>
    <row r="52" spans="1:23" s="198" customFormat="1" ht="15" customHeight="1">
      <c r="A52" s="207" t="str">
        <f>Parameters!R49</f>
        <v>H53</v>
      </c>
      <c r="B52" s="337" t="s">
        <v>239</v>
      </c>
      <c r="C52" s="337"/>
      <c r="D52" s="794" t="s">
        <v>653</v>
      </c>
      <c r="E52" s="794"/>
      <c r="F52" s="291">
        <v>12.390482611306641</v>
      </c>
      <c r="G52" s="292">
        <v>17.797663128461494</v>
      </c>
      <c r="H52" s="291">
        <v>21.750345377133442</v>
      </c>
      <c r="I52" s="292">
        <v>21.647629880353875</v>
      </c>
      <c r="J52" s="291">
        <v>19.29895634525505</v>
      </c>
      <c r="K52" s="292">
        <v>18.884825196067759</v>
      </c>
      <c r="L52" s="291">
        <v>16.864523647365914</v>
      </c>
      <c r="M52" s="292">
        <v>16.0825077366265</v>
      </c>
      <c r="N52" s="291">
        <v>14.098555807753293</v>
      </c>
      <c r="O52" s="292">
        <v>17.175384402209502</v>
      </c>
      <c r="P52" s="198">
        <v>21.558174124649348</v>
      </c>
      <c r="Q52" s="615">
        <v>15.149553231653988</v>
      </c>
      <c r="R52" s="615">
        <v>15.688191776195273</v>
      </c>
      <c r="S52" s="352" t="s">
        <v>239</v>
      </c>
      <c r="T52" s="352"/>
      <c r="U52" s="795" t="s">
        <v>240</v>
      </c>
      <c r="V52" s="796" t="s">
        <v>240</v>
      </c>
      <c r="W52" s="206"/>
    </row>
    <row r="53" spans="1:23" s="205" customFormat="1" ht="34.5" customHeight="1">
      <c r="A53" s="208" t="str">
        <f>Parameters!R50</f>
        <v>I</v>
      </c>
      <c r="B53" s="335" t="s">
        <v>132</v>
      </c>
      <c r="C53" s="335"/>
      <c r="D53" s="789" t="s">
        <v>654</v>
      </c>
      <c r="E53" s="789"/>
      <c r="F53" s="286">
        <v>28.950052496972837</v>
      </c>
      <c r="G53" s="287">
        <v>36.89606621081964</v>
      </c>
      <c r="H53" s="286">
        <v>40.241288205117428</v>
      </c>
      <c r="I53" s="287">
        <v>39.37402259004493</v>
      </c>
      <c r="J53" s="286">
        <v>36.254830841308987</v>
      </c>
      <c r="K53" s="287">
        <v>36.89912383646805</v>
      </c>
      <c r="L53" s="286">
        <v>33.159462565899751</v>
      </c>
      <c r="M53" s="287">
        <v>34.454029561694426</v>
      </c>
      <c r="N53" s="286">
        <v>38.17554673801223</v>
      </c>
      <c r="O53" s="287">
        <v>43.649594887989679</v>
      </c>
      <c r="P53" s="205">
        <v>41.468620135739968</v>
      </c>
      <c r="Q53" s="614">
        <v>62.387397066104803</v>
      </c>
      <c r="R53" s="614">
        <v>64.216326048679605</v>
      </c>
      <c r="S53" s="350" t="s">
        <v>132</v>
      </c>
      <c r="T53" s="350"/>
      <c r="U53" s="797" t="s">
        <v>241</v>
      </c>
      <c r="V53" s="798" t="s">
        <v>241</v>
      </c>
      <c r="W53" s="204"/>
    </row>
    <row r="54" spans="1:23" s="205" customFormat="1" ht="21" customHeight="1">
      <c r="A54" s="208" t="str">
        <f>Parameters!R51</f>
        <v>J</v>
      </c>
      <c r="B54" s="335" t="s">
        <v>78</v>
      </c>
      <c r="C54" s="335"/>
      <c r="D54" s="789" t="s">
        <v>655</v>
      </c>
      <c r="E54" s="789"/>
      <c r="F54" s="286">
        <v>56.515927850286097</v>
      </c>
      <c r="G54" s="287">
        <v>81.089125732068297</v>
      </c>
      <c r="H54" s="286">
        <v>104.40821524034797</v>
      </c>
      <c r="I54" s="287">
        <v>107.67667205161653</v>
      </c>
      <c r="J54" s="286">
        <v>98.111192756287394</v>
      </c>
      <c r="K54" s="287">
        <v>97.546235449172343</v>
      </c>
      <c r="L54" s="286">
        <v>93.216407045116426</v>
      </c>
      <c r="M54" s="287">
        <v>90.879871614985348</v>
      </c>
      <c r="N54" s="286">
        <v>79.236624422989721</v>
      </c>
      <c r="O54" s="287">
        <v>105.29377574282489</v>
      </c>
      <c r="P54" s="205">
        <v>159.06544472925071</v>
      </c>
      <c r="Q54" s="614">
        <v>214.59808398201727</v>
      </c>
      <c r="R54" s="614">
        <v>231.10358138296266</v>
      </c>
      <c r="S54" s="350" t="s">
        <v>78</v>
      </c>
      <c r="T54" s="350"/>
      <c r="U54" s="797" t="s">
        <v>77</v>
      </c>
      <c r="V54" s="798" t="s">
        <v>77</v>
      </c>
      <c r="W54" s="204"/>
    </row>
    <row r="55" spans="1:23" s="205" customFormat="1" ht="37.5" customHeight="1">
      <c r="A55" s="209" t="str">
        <f>Parameters!R52</f>
        <v>J58-J60</v>
      </c>
      <c r="B55" s="338" t="s">
        <v>69</v>
      </c>
      <c r="C55" s="338"/>
      <c r="D55" s="799" t="s">
        <v>656</v>
      </c>
      <c r="E55" s="799"/>
      <c r="F55" s="295">
        <v>18.09140949568479</v>
      </c>
      <c r="G55" s="296">
        <v>27.801246093957879</v>
      </c>
      <c r="H55" s="295">
        <v>35.339236701801866</v>
      </c>
      <c r="I55" s="296">
        <v>35.119527751993857</v>
      </c>
      <c r="J55" s="295">
        <v>31.78260891295076</v>
      </c>
      <c r="K55" s="296">
        <v>30.598837758075895</v>
      </c>
      <c r="L55" s="295">
        <v>29.04912410339799</v>
      </c>
      <c r="M55" s="296">
        <v>27.028351777713361</v>
      </c>
      <c r="N55" s="295">
        <v>19.97687418111936</v>
      </c>
      <c r="O55" s="296">
        <v>28.14210285127556</v>
      </c>
      <c r="P55" s="205">
        <v>43.133090368160637</v>
      </c>
      <c r="Q55" s="614">
        <v>37.533804983908972</v>
      </c>
      <c r="R55" s="614">
        <v>40.124909161729164</v>
      </c>
      <c r="S55" s="353" t="s">
        <v>69</v>
      </c>
      <c r="T55" s="354"/>
      <c r="U55" s="800" t="s">
        <v>68</v>
      </c>
      <c r="V55" s="801" t="s">
        <v>68</v>
      </c>
      <c r="W55" s="204"/>
    </row>
    <row r="56" spans="1:23" s="198" customFormat="1" ht="15" customHeight="1">
      <c r="A56" s="207" t="str">
        <f>Parameters!R53</f>
        <v>J58</v>
      </c>
      <c r="B56" s="337" t="s">
        <v>242</v>
      </c>
      <c r="C56" s="337"/>
      <c r="D56" s="794" t="s">
        <v>584</v>
      </c>
      <c r="E56" s="794"/>
      <c r="F56" s="291">
        <v>7.5386031027237479</v>
      </c>
      <c r="G56" s="292">
        <v>11.924692007618127</v>
      </c>
      <c r="H56" s="291">
        <v>14.641948878945932</v>
      </c>
      <c r="I56" s="292">
        <v>13.962875298435527</v>
      </c>
      <c r="J56" s="291">
        <v>12.628035959691221</v>
      </c>
      <c r="K56" s="292">
        <v>12.12978478702283</v>
      </c>
      <c r="L56" s="291">
        <v>11.334632069116044</v>
      </c>
      <c r="M56" s="292">
        <v>10.515194239570715</v>
      </c>
      <c r="N56" s="291">
        <v>9.0063418354547125</v>
      </c>
      <c r="O56" s="292">
        <v>11.597208693618276</v>
      </c>
      <c r="P56" s="198">
        <v>16.870283139035603</v>
      </c>
      <c r="Q56" s="615">
        <v>13.810922307069429</v>
      </c>
      <c r="R56" s="615">
        <v>14.429386192130368</v>
      </c>
      <c r="S56" s="352" t="s">
        <v>242</v>
      </c>
      <c r="T56" s="352"/>
      <c r="U56" s="795" t="s">
        <v>243</v>
      </c>
      <c r="V56" s="796" t="s">
        <v>243</v>
      </c>
      <c r="W56" s="206"/>
    </row>
    <row r="57" spans="1:23" s="198" customFormat="1" ht="37.5" customHeight="1">
      <c r="A57" s="207" t="str">
        <f>Parameters!R54</f>
        <v>J59_J60</v>
      </c>
      <c r="B57" s="337" t="s">
        <v>244</v>
      </c>
      <c r="C57" s="337"/>
      <c r="D57" s="794" t="s">
        <v>657</v>
      </c>
      <c r="E57" s="794"/>
      <c r="F57" s="291">
        <v>10.552806392961042</v>
      </c>
      <c r="G57" s="292">
        <v>15.876554086339748</v>
      </c>
      <c r="H57" s="291">
        <v>20.697287822855927</v>
      </c>
      <c r="I57" s="292">
        <v>21.15665245355833</v>
      </c>
      <c r="J57" s="291">
        <v>19.154572953259542</v>
      </c>
      <c r="K57" s="292">
        <v>18.469052971053067</v>
      </c>
      <c r="L57" s="291">
        <v>17.714492034281943</v>
      </c>
      <c r="M57" s="292">
        <v>16.513157538142643</v>
      </c>
      <c r="N57" s="291">
        <v>10.970532345664644</v>
      </c>
      <c r="O57" s="292">
        <v>16.544894157657282</v>
      </c>
      <c r="P57" s="198">
        <v>26.262807229125031</v>
      </c>
      <c r="Q57" s="615">
        <v>23.722882676839543</v>
      </c>
      <c r="R57" s="615">
        <v>25.695522969598805</v>
      </c>
      <c r="S57" s="352" t="s">
        <v>244</v>
      </c>
      <c r="T57" s="352"/>
      <c r="U57" s="795" t="s">
        <v>245</v>
      </c>
      <c r="V57" s="796" t="s">
        <v>245</v>
      </c>
      <c r="W57" s="206"/>
    </row>
    <row r="58" spans="1:23" s="198" customFormat="1" ht="15" customHeight="1">
      <c r="A58" s="209" t="str">
        <f>Parameters!R55</f>
        <v>J61</v>
      </c>
      <c r="B58" s="338" t="s">
        <v>246</v>
      </c>
      <c r="C58" s="338"/>
      <c r="D58" s="799" t="s">
        <v>658</v>
      </c>
      <c r="E58" s="799"/>
      <c r="F58" s="295">
        <v>19.261798273253358</v>
      </c>
      <c r="G58" s="296">
        <v>25.863374249734896</v>
      </c>
      <c r="H58" s="295">
        <v>32.916079859456154</v>
      </c>
      <c r="I58" s="296">
        <v>33.844536750841577</v>
      </c>
      <c r="J58" s="295">
        <v>30.143127977630627</v>
      </c>
      <c r="K58" s="296">
        <v>33.032623327595005</v>
      </c>
      <c r="L58" s="295">
        <v>31.164455555641325</v>
      </c>
      <c r="M58" s="296">
        <v>29.766765393009962</v>
      </c>
      <c r="N58" s="295">
        <v>26.453890735261503</v>
      </c>
      <c r="O58" s="296">
        <v>34.912905973305421</v>
      </c>
      <c r="P58" s="198">
        <v>51.359152369806623</v>
      </c>
      <c r="Q58" s="615">
        <v>69.34102941503599</v>
      </c>
      <c r="R58" s="615">
        <v>74.264267387849429</v>
      </c>
      <c r="S58" s="354" t="s">
        <v>246</v>
      </c>
      <c r="T58" s="354"/>
      <c r="U58" s="800" t="s">
        <v>247</v>
      </c>
      <c r="V58" s="801" t="s">
        <v>247</v>
      </c>
      <c r="W58" s="206"/>
    </row>
    <row r="59" spans="1:23" s="205" customFormat="1" ht="37.5" customHeight="1">
      <c r="A59" s="209" t="str">
        <f>Parameters!R56</f>
        <v>J62_J63</v>
      </c>
      <c r="B59" s="338" t="s">
        <v>249</v>
      </c>
      <c r="C59" s="338"/>
      <c r="D59" s="799" t="s">
        <v>659</v>
      </c>
      <c r="E59" s="799"/>
      <c r="F59" s="295">
        <v>19.162720081347942</v>
      </c>
      <c r="G59" s="296">
        <v>27.424505388375529</v>
      </c>
      <c r="H59" s="295">
        <v>36.152898679089958</v>
      </c>
      <c r="I59" s="296">
        <v>38.712607548781101</v>
      </c>
      <c r="J59" s="295">
        <v>36.185455865706004</v>
      </c>
      <c r="K59" s="296">
        <v>33.914774363501444</v>
      </c>
      <c r="L59" s="295">
        <v>33.002827386077129</v>
      </c>
      <c r="M59" s="296">
        <v>34.084754444262025</v>
      </c>
      <c r="N59" s="295">
        <v>32.805859506608869</v>
      </c>
      <c r="O59" s="296">
        <v>42.238766918243925</v>
      </c>
      <c r="P59" s="205">
        <v>64.573201991283426</v>
      </c>
      <c r="Q59" s="614">
        <v>107.7232495830723</v>
      </c>
      <c r="R59" s="614">
        <v>116.71440483338405</v>
      </c>
      <c r="S59" s="353" t="s">
        <v>249</v>
      </c>
      <c r="T59" s="354"/>
      <c r="U59" s="800" t="s">
        <v>248</v>
      </c>
      <c r="V59" s="801" t="s">
        <v>248</v>
      </c>
      <c r="W59" s="204"/>
    </row>
    <row r="60" spans="1:23" s="205" customFormat="1" ht="20.25" customHeight="1">
      <c r="A60" s="208" t="str">
        <f>Parameters!R57</f>
        <v>K</v>
      </c>
      <c r="B60" s="335" t="s">
        <v>80</v>
      </c>
      <c r="C60" s="335"/>
      <c r="D60" s="789" t="s">
        <v>660</v>
      </c>
      <c r="E60" s="789"/>
      <c r="F60" s="286">
        <v>40.193901367481637</v>
      </c>
      <c r="G60" s="287">
        <v>53.935282345380543</v>
      </c>
      <c r="H60" s="286">
        <v>64.452969265907541</v>
      </c>
      <c r="I60" s="287">
        <v>64.996263271785764</v>
      </c>
      <c r="J60" s="286">
        <v>56.750317599870854</v>
      </c>
      <c r="K60" s="287">
        <v>57.176357999945452</v>
      </c>
      <c r="L60" s="286">
        <v>51.667407455060186</v>
      </c>
      <c r="M60" s="287">
        <v>51.250713424447859</v>
      </c>
      <c r="N60" s="286">
        <v>50.410393981785361</v>
      </c>
      <c r="O60" s="287">
        <v>55.517441573083985</v>
      </c>
      <c r="P60" s="205">
        <v>85.024376040660655</v>
      </c>
      <c r="Q60" s="614">
        <v>149.81949459781185</v>
      </c>
      <c r="R60" s="614">
        <v>156.26067659185037</v>
      </c>
      <c r="S60" s="350" t="s">
        <v>80</v>
      </c>
      <c r="T60" s="350"/>
      <c r="U60" s="797" t="s">
        <v>79</v>
      </c>
      <c r="V60" s="798" t="s">
        <v>79</v>
      </c>
      <c r="W60" s="204"/>
    </row>
    <row r="61" spans="1:23" s="198" customFormat="1" ht="15" customHeight="1">
      <c r="A61" s="207" t="str">
        <f>Parameters!R58</f>
        <v>K64</v>
      </c>
      <c r="B61" s="337" t="s">
        <v>250</v>
      </c>
      <c r="C61" s="337"/>
      <c r="D61" s="794" t="s">
        <v>661</v>
      </c>
      <c r="E61" s="794"/>
      <c r="F61" s="291">
        <v>27.66758539998601</v>
      </c>
      <c r="G61" s="292">
        <v>38.262337173115348</v>
      </c>
      <c r="H61" s="291">
        <v>45.834914053189827</v>
      </c>
      <c r="I61" s="292">
        <v>45.94862684174452</v>
      </c>
      <c r="J61" s="291">
        <v>39.427360187516378</v>
      </c>
      <c r="K61" s="292">
        <v>39.557927598907469</v>
      </c>
      <c r="L61" s="291">
        <v>35.821988802219998</v>
      </c>
      <c r="M61" s="292">
        <v>34.594534121416352</v>
      </c>
      <c r="N61" s="291">
        <v>32.87271535448113</v>
      </c>
      <c r="O61" s="292">
        <v>35.861852214712805</v>
      </c>
      <c r="P61" s="198">
        <v>61.770007516036785</v>
      </c>
      <c r="Q61" s="615">
        <v>105.50748726342066</v>
      </c>
      <c r="R61" s="615">
        <v>109.03646376585112</v>
      </c>
      <c r="S61" s="352" t="s">
        <v>250</v>
      </c>
      <c r="T61" s="352"/>
      <c r="U61" s="795" t="s">
        <v>251</v>
      </c>
      <c r="V61" s="796" t="s">
        <v>251</v>
      </c>
      <c r="W61" s="206"/>
    </row>
    <row r="62" spans="1:23" s="198" customFormat="1" ht="24.75" customHeight="1">
      <c r="A62" s="207" t="str">
        <f>Parameters!R59</f>
        <v>K65</v>
      </c>
      <c r="B62" s="337" t="s">
        <v>253</v>
      </c>
      <c r="C62" s="337"/>
      <c r="D62" s="794" t="s">
        <v>662</v>
      </c>
      <c r="E62" s="794"/>
      <c r="F62" s="291">
        <v>4.1712953547788576</v>
      </c>
      <c r="G62" s="292">
        <v>5.6408618046602017</v>
      </c>
      <c r="H62" s="291">
        <v>6.6170816149028573</v>
      </c>
      <c r="I62" s="292">
        <v>6.6220277861038852</v>
      </c>
      <c r="J62" s="291">
        <v>5.964594956060898</v>
      </c>
      <c r="K62" s="292">
        <v>5.9808428062054144</v>
      </c>
      <c r="L62" s="291">
        <v>5.1974988207818171</v>
      </c>
      <c r="M62" s="292">
        <v>5.1239811408431049</v>
      </c>
      <c r="N62" s="291">
        <v>4.7874596579862079</v>
      </c>
      <c r="O62" s="292">
        <v>5.7520039946170796</v>
      </c>
      <c r="P62" s="198">
        <v>6.0065325374962111</v>
      </c>
      <c r="Q62" s="615">
        <v>3.2336067466253255</v>
      </c>
      <c r="R62" s="615">
        <v>3.2543670456462706</v>
      </c>
      <c r="S62" s="352" t="s">
        <v>253</v>
      </c>
      <c r="T62" s="352"/>
      <c r="U62" s="795" t="s">
        <v>252</v>
      </c>
      <c r="V62" s="796" t="s">
        <v>252</v>
      </c>
      <c r="W62" s="206"/>
    </row>
    <row r="63" spans="1:23" s="198" customFormat="1" ht="15" customHeight="1">
      <c r="A63" s="207" t="str">
        <f>Parameters!R60</f>
        <v>K66</v>
      </c>
      <c r="B63" s="337" t="s">
        <v>255</v>
      </c>
      <c r="C63" s="337"/>
      <c r="D63" s="794" t="s">
        <v>663</v>
      </c>
      <c r="E63" s="794"/>
      <c r="F63" s="291">
        <v>8.3550206127167694</v>
      </c>
      <c r="G63" s="292">
        <v>10.03208336760499</v>
      </c>
      <c r="H63" s="291">
        <v>12.000973597814864</v>
      </c>
      <c r="I63" s="292">
        <v>12.425608643937352</v>
      </c>
      <c r="J63" s="291">
        <v>11.358362456293579</v>
      </c>
      <c r="K63" s="292">
        <v>11.637587594832565</v>
      </c>
      <c r="L63" s="291">
        <v>10.647919832058372</v>
      </c>
      <c r="M63" s="292">
        <v>11.532198162188397</v>
      </c>
      <c r="N63" s="291">
        <v>12.750218969318025</v>
      </c>
      <c r="O63" s="292">
        <v>13.9035853637541</v>
      </c>
      <c r="P63" s="198">
        <v>17.247835987127658</v>
      </c>
      <c r="Q63" s="615">
        <v>41.078400587765877</v>
      </c>
      <c r="R63" s="615">
        <v>43.969845780352955</v>
      </c>
      <c r="S63" s="352" t="s">
        <v>255</v>
      </c>
      <c r="T63" s="352"/>
      <c r="U63" s="795" t="s">
        <v>254</v>
      </c>
      <c r="V63" s="796" t="s">
        <v>254</v>
      </c>
      <c r="W63" s="206"/>
    </row>
    <row r="64" spans="1:23" s="198" customFormat="1" ht="20.25" customHeight="1">
      <c r="A64" s="208" t="str">
        <f>Parameters!R61</f>
        <v>L</v>
      </c>
      <c r="B64" s="335" t="s">
        <v>135</v>
      </c>
      <c r="C64" s="335"/>
      <c r="D64" s="789" t="s">
        <v>585</v>
      </c>
      <c r="E64" s="789"/>
      <c r="F64" s="286">
        <v>32.728085996826657</v>
      </c>
      <c r="G64" s="287">
        <v>45.643927137957249</v>
      </c>
      <c r="H64" s="286">
        <v>56.37576574299996</v>
      </c>
      <c r="I64" s="287">
        <v>56.684596214515061</v>
      </c>
      <c r="J64" s="286">
        <v>50.567933274564723</v>
      </c>
      <c r="K64" s="287">
        <v>50.648755612092877</v>
      </c>
      <c r="L64" s="286">
        <v>46.953096084382963</v>
      </c>
      <c r="M64" s="287">
        <v>45.823283193674229</v>
      </c>
      <c r="N64" s="286">
        <v>43.415170398719994</v>
      </c>
      <c r="O64" s="287">
        <v>53.329302492033804</v>
      </c>
      <c r="P64" s="198">
        <v>63.053429145149792</v>
      </c>
      <c r="Q64" s="615">
        <v>90.958972653115751</v>
      </c>
      <c r="R64" s="615">
        <v>97.310884772866871</v>
      </c>
      <c r="S64" s="350" t="s">
        <v>135</v>
      </c>
      <c r="T64" s="350"/>
      <c r="U64" s="797" t="s">
        <v>116</v>
      </c>
      <c r="V64" s="798" t="s">
        <v>116</v>
      </c>
      <c r="W64" s="206"/>
    </row>
    <row r="65" spans="1:23" s="198" customFormat="1" ht="21" customHeight="1">
      <c r="A65" s="208" t="str">
        <f>Parameters!R63</f>
        <v>M</v>
      </c>
      <c r="B65" s="335" t="s">
        <v>81</v>
      </c>
      <c r="C65" s="335"/>
      <c r="D65" s="789" t="s">
        <v>586</v>
      </c>
      <c r="E65" s="789"/>
      <c r="F65" s="295">
        <v>158.34221085072801</v>
      </c>
      <c r="G65" s="296">
        <v>222.95143400142373</v>
      </c>
      <c r="H65" s="295">
        <v>281.62198701131427</v>
      </c>
      <c r="I65" s="296">
        <v>288.00951469039921</v>
      </c>
      <c r="J65" s="295">
        <v>259.2801102112312</v>
      </c>
      <c r="K65" s="296">
        <v>254.60239108436144</v>
      </c>
      <c r="L65" s="295">
        <v>240.9331241666564</v>
      </c>
      <c r="M65" s="296">
        <v>231.38481560696187</v>
      </c>
      <c r="N65" s="295">
        <v>208.52534801184737</v>
      </c>
      <c r="O65" s="296">
        <v>274.80789372143232</v>
      </c>
      <c r="P65" s="198">
        <v>323.62127499521273</v>
      </c>
      <c r="Q65" s="615">
        <v>228.37745459853789</v>
      </c>
      <c r="R65" s="615">
        <v>245.8081430214817</v>
      </c>
      <c r="S65" s="350" t="s">
        <v>81</v>
      </c>
      <c r="T65" s="350"/>
      <c r="U65" s="797" t="s">
        <v>82</v>
      </c>
      <c r="V65" s="798" t="s">
        <v>82</v>
      </c>
      <c r="W65" s="206"/>
    </row>
    <row r="66" spans="1:23" s="198" customFormat="1" ht="54.75" customHeight="1">
      <c r="A66" s="209" t="str">
        <f>Parameters!R64</f>
        <v>M69-M71</v>
      </c>
      <c r="B66" s="338" t="s">
        <v>71</v>
      </c>
      <c r="C66" s="338"/>
      <c r="D66" s="799" t="s">
        <v>587</v>
      </c>
      <c r="E66" s="799"/>
      <c r="F66" s="291">
        <v>110.01691491252214</v>
      </c>
      <c r="G66" s="292">
        <v>154.62490509105388</v>
      </c>
      <c r="H66" s="291">
        <v>194.94976289838803</v>
      </c>
      <c r="I66" s="292">
        <v>198.92481227975094</v>
      </c>
      <c r="J66" s="291">
        <v>179.22485275276162</v>
      </c>
      <c r="K66" s="292">
        <v>177.00672035764444</v>
      </c>
      <c r="L66" s="291">
        <v>167.72170902745862</v>
      </c>
      <c r="M66" s="292">
        <v>160.65254936294826</v>
      </c>
      <c r="N66" s="291">
        <v>147.60249548904616</v>
      </c>
      <c r="O66" s="292">
        <v>192.33934210531078</v>
      </c>
      <c r="P66" s="198">
        <v>220.74991484998679</v>
      </c>
      <c r="Q66" s="615">
        <v>121.59918764658444</v>
      </c>
      <c r="R66" s="615">
        <v>130.42818479988458</v>
      </c>
      <c r="S66" s="353" t="s">
        <v>71</v>
      </c>
      <c r="T66" s="354"/>
      <c r="U66" s="800" t="s">
        <v>70</v>
      </c>
      <c r="V66" s="801" t="s">
        <v>70</v>
      </c>
      <c r="W66" s="206"/>
    </row>
    <row r="67" spans="1:23" s="205" customFormat="1" ht="24.75" customHeight="1">
      <c r="A67" s="207" t="str">
        <f>Parameters!R65</f>
        <v>M69_M70</v>
      </c>
      <c r="B67" s="337" t="s">
        <v>258</v>
      </c>
      <c r="C67" s="337"/>
      <c r="D67" s="794" t="s">
        <v>588</v>
      </c>
      <c r="E67" s="794"/>
      <c r="F67" s="291">
        <v>70.220784610003136</v>
      </c>
      <c r="G67" s="292">
        <v>99.060085215541832</v>
      </c>
      <c r="H67" s="291">
        <v>126.22206176122225</v>
      </c>
      <c r="I67" s="292">
        <v>128.00527905635747</v>
      </c>
      <c r="J67" s="291">
        <v>116.295512452151</v>
      </c>
      <c r="K67" s="292">
        <v>116.44747683317807</v>
      </c>
      <c r="L67" s="291">
        <v>110.93987068886473</v>
      </c>
      <c r="M67" s="292">
        <v>106.30871373145126</v>
      </c>
      <c r="N67" s="291">
        <v>97.522536363739789</v>
      </c>
      <c r="O67" s="292">
        <v>126.96364447053351</v>
      </c>
      <c r="P67" s="205">
        <v>145.93139824806508</v>
      </c>
      <c r="Q67" s="614">
        <v>72.253582705290142</v>
      </c>
      <c r="R67" s="614">
        <v>77.594837962800852</v>
      </c>
      <c r="S67" s="356" t="s">
        <v>258</v>
      </c>
      <c r="T67" s="352"/>
      <c r="U67" s="795" t="s">
        <v>257</v>
      </c>
      <c r="V67" s="796" t="s">
        <v>257</v>
      </c>
      <c r="W67" s="204"/>
    </row>
    <row r="68" spans="1:23" s="205" customFormat="1" ht="15" customHeight="1">
      <c r="A68" s="207" t="str">
        <f>Parameters!R66</f>
        <v>M71</v>
      </c>
      <c r="B68" s="337" t="s">
        <v>260</v>
      </c>
      <c r="C68" s="337"/>
      <c r="D68" s="794" t="s">
        <v>589</v>
      </c>
      <c r="E68" s="794"/>
      <c r="F68" s="295">
        <v>36.141173385156534</v>
      </c>
      <c r="G68" s="296">
        <v>50.964722077017363</v>
      </c>
      <c r="H68" s="295">
        <v>64.215146371306901</v>
      </c>
      <c r="I68" s="296">
        <v>66.938782058107734</v>
      </c>
      <c r="J68" s="295">
        <v>59.603736250382447</v>
      </c>
      <c r="K68" s="296">
        <v>57.461846501853096</v>
      </c>
      <c r="L68" s="295">
        <v>54.106756849409265</v>
      </c>
      <c r="M68" s="296">
        <v>51.403655112505206</v>
      </c>
      <c r="N68" s="295">
        <v>45.321543905890429</v>
      </c>
      <c r="O68" s="296">
        <v>60.170998973345171</v>
      </c>
      <c r="P68" s="205">
        <v>73.172850025005332</v>
      </c>
      <c r="Q68" s="614">
        <v>49.345604941294283</v>
      </c>
      <c r="R68" s="614">
        <v>52.833346837083745</v>
      </c>
      <c r="S68" s="352" t="s">
        <v>260</v>
      </c>
      <c r="T68" s="352"/>
      <c r="U68" s="795" t="s">
        <v>259</v>
      </c>
      <c r="V68" s="796" t="s">
        <v>259</v>
      </c>
      <c r="W68" s="204"/>
    </row>
    <row r="69" spans="1:23" s="205" customFormat="1" ht="15" customHeight="1">
      <c r="A69" s="209" t="str">
        <f>Parameters!R67</f>
        <v>M72</v>
      </c>
      <c r="B69" s="338" t="s">
        <v>261</v>
      </c>
      <c r="C69" s="338"/>
      <c r="D69" s="799" t="s">
        <v>590</v>
      </c>
      <c r="E69" s="799"/>
      <c r="F69" s="295">
        <v>14.471061409280862</v>
      </c>
      <c r="G69" s="296">
        <v>20.02939087852889</v>
      </c>
      <c r="H69" s="295">
        <v>25.331657944593442</v>
      </c>
      <c r="I69" s="296">
        <v>25.432753099874027</v>
      </c>
      <c r="J69" s="295">
        <v>22.98451871421214</v>
      </c>
      <c r="K69" s="296">
        <v>22.605342758814714</v>
      </c>
      <c r="L69" s="295">
        <v>20.889457355468402</v>
      </c>
      <c r="M69" s="296">
        <v>20.023480227441254</v>
      </c>
      <c r="N69" s="295">
        <v>17.956393725733804</v>
      </c>
      <c r="O69" s="296">
        <v>23.760093912744718</v>
      </c>
      <c r="P69" s="205">
        <v>28.100964357116762</v>
      </c>
      <c r="Q69" s="614">
        <v>35.877439074756346</v>
      </c>
      <c r="R69" s="614">
        <v>38.812453758510202</v>
      </c>
      <c r="S69" s="354" t="s">
        <v>261</v>
      </c>
      <c r="T69" s="354"/>
      <c r="U69" s="800" t="s">
        <v>262</v>
      </c>
      <c r="V69" s="801" t="s">
        <v>262</v>
      </c>
      <c r="W69" s="204"/>
    </row>
    <row r="70" spans="1:23" s="205" customFormat="1" ht="25.5" customHeight="1">
      <c r="A70" s="209" t="str">
        <f>Parameters!R68</f>
        <v>M73-M75</v>
      </c>
      <c r="B70" s="338" t="s">
        <v>73</v>
      </c>
      <c r="C70" s="338"/>
      <c r="D70" s="799" t="s">
        <v>591</v>
      </c>
      <c r="E70" s="799"/>
      <c r="F70" s="291">
        <v>37.509191446287488</v>
      </c>
      <c r="G70" s="292">
        <v>52.897235830335603</v>
      </c>
      <c r="H70" s="291">
        <v>65.853120934191651</v>
      </c>
      <c r="I70" s="292">
        <v>67.632700476059981</v>
      </c>
      <c r="J70" s="291">
        <v>60.396342794485619</v>
      </c>
      <c r="K70" s="292">
        <v>58.087724990515547</v>
      </c>
      <c r="L70" s="291">
        <v>54.997039272913966</v>
      </c>
      <c r="M70" s="292">
        <v>53.648966535564163</v>
      </c>
      <c r="N70" s="291">
        <v>47.724874016483312</v>
      </c>
      <c r="O70" s="292">
        <v>63.913156364808856</v>
      </c>
      <c r="P70" s="205">
        <v>76.416062365025596</v>
      </c>
      <c r="Q70" s="614">
        <v>70.900827877197102</v>
      </c>
      <c r="R70" s="614">
        <v>76.567504463086905</v>
      </c>
      <c r="S70" s="353" t="s">
        <v>73</v>
      </c>
      <c r="T70" s="354"/>
      <c r="U70" s="800" t="s">
        <v>72</v>
      </c>
      <c r="V70" s="801" t="s">
        <v>72</v>
      </c>
      <c r="W70" s="204"/>
    </row>
    <row r="71" spans="1:23" s="205" customFormat="1" ht="15" customHeight="1">
      <c r="A71" s="207" t="str">
        <f>Parameters!R69</f>
        <v>M73</v>
      </c>
      <c r="B71" s="337" t="s">
        <v>263</v>
      </c>
      <c r="C71" s="337"/>
      <c r="D71" s="794" t="s">
        <v>592</v>
      </c>
      <c r="E71" s="794"/>
      <c r="F71" s="291">
        <v>21.057885121692166</v>
      </c>
      <c r="G71" s="292">
        <v>29.701396783460048</v>
      </c>
      <c r="H71" s="291">
        <v>37.357870956457518</v>
      </c>
      <c r="I71" s="292">
        <v>38.162022987541796</v>
      </c>
      <c r="J71" s="291">
        <v>33.842267959157233</v>
      </c>
      <c r="K71" s="292">
        <v>32.636201671566802</v>
      </c>
      <c r="L71" s="291">
        <v>30.79936485821046</v>
      </c>
      <c r="M71" s="292">
        <v>29.897427595432561</v>
      </c>
      <c r="N71" s="291">
        <v>26.355796552220678</v>
      </c>
      <c r="O71" s="292">
        <v>34.987226230733071</v>
      </c>
      <c r="P71" s="205">
        <v>43.516667554997895</v>
      </c>
      <c r="Q71" s="614">
        <v>59.980317945778346</v>
      </c>
      <c r="R71" s="614">
        <v>65.007381439352955</v>
      </c>
      <c r="S71" s="352" t="s">
        <v>263</v>
      </c>
      <c r="T71" s="352"/>
      <c r="U71" s="795" t="s">
        <v>264</v>
      </c>
      <c r="V71" s="796" t="s">
        <v>264</v>
      </c>
      <c r="W71" s="204"/>
    </row>
    <row r="72" spans="1:23" s="198" customFormat="1" ht="15" customHeight="1">
      <c r="A72" s="207" t="str">
        <f>Parameters!R70</f>
        <v>M74_M75</v>
      </c>
      <c r="B72" s="337" t="s">
        <v>266</v>
      </c>
      <c r="C72" s="337"/>
      <c r="D72" s="794" t="s">
        <v>593</v>
      </c>
      <c r="E72" s="794"/>
      <c r="F72" s="286">
        <v>16.451306324595318</v>
      </c>
      <c r="G72" s="287">
        <v>23.195839046875562</v>
      </c>
      <c r="H72" s="286">
        <v>28.495249977734151</v>
      </c>
      <c r="I72" s="287">
        <v>29.470677488518184</v>
      </c>
      <c r="J72" s="286">
        <v>26.554074835328393</v>
      </c>
      <c r="K72" s="287">
        <v>25.451523318948748</v>
      </c>
      <c r="L72" s="286">
        <v>24.197674414703513</v>
      </c>
      <c r="M72" s="287">
        <v>23.75153894013161</v>
      </c>
      <c r="N72" s="286">
        <v>21.369077464262638</v>
      </c>
      <c r="O72" s="287">
        <v>28.925930134075791</v>
      </c>
      <c r="P72" s="198">
        <v>32.899394810027701</v>
      </c>
      <c r="Q72" s="615">
        <v>10.920509931418767</v>
      </c>
      <c r="R72" s="615">
        <v>11.560123023733953</v>
      </c>
      <c r="S72" s="356" t="s">
        <v>266</v>
      </c>
      <c r="T72" s="352"/>
      <c r="U72" s="795" t="s">
        <v>265</v>
      </c>
      <c r="V72" s="796" t="s">
        <v>265</v>
      </c>
      <c r="W72" s="206"/>
    </row>
    <row r="73" spans="1:23" s="198" customFormat="1" ht="33.75" customHeight="1">
      <c r="A73" s="208" t="str">
        <f>Parameters!R71</f>
        <v>N</v>
      </c>
      <c r="B73" s="335" t="s">
        <v>83</v>
      </c>
      <c r="C73" s="335"/>
      <c r="D73" s="789" t="s">
        <v>594</v>
      </c>
      <c r="E73" s="789"/>
      <c r="F73" s="291">
        <v>41.890774298968772</v>
      </c>
      <c r="G73" s="292">
        <v>57.982275942779061</v>
      </c>
      <c r="H73" s="291">
        <v>73.109803839440957</v>
      </c>
      <c r="I73" s="292">
        <v>72.731510463904868</v>
      </c>
      <c r="J73" s="291">
        <v>66.052712431695383</v>
      </c>
      <c r="K73" s="618">
        <v>69.190056301837075</v>
      </c>
      <c r="L73" s="291">
        <v>64.102239964334061</v>
      </c>
      <c r="M73" s="292">
        <v>68.630221563732221</v>
      </c>
      <c r="N73" s="291">
        <v>73.573460644729934</v>
      </c>
      <c r="O73" s="292">
        <v>83.522029408698018</v>
      </c>
      <c r="P73" s="198">
        <v>107.4672331482043</v>
      </c>
      <c r="Q73" s="615">
        <v>340.09557167177655</v>
      </c>
      <c r="R73" s="615">
        <v>365.80678592512243</v>
      </c>
      <c r="S73" s="350" t="s">
        <v>83</v>
      </c>
      <c r="T73" s="350"/>
      <c r="U73" s="797" t="s">
        <v>84</v>
      </c>
      <c r="V73" s="798" t="s">
        <v>84</v>
      </c>
      <c r="W73" s="206"/>
    </row>
    <row r="74" spans="1:23" s="198" customFormat="1" ht="15" customHeight="1">
      <c r="A74" s="207" t="str">
        <f>Parameters!R72</f>
        <v>N77</v>
      </c>
      <c r="B74" s="337" t="s">
        <v>268</v>
      </c>
      <c r="C74" s="337"/>
      <c r="D74" s="794" t="s">
        <v>595</v>
      </c>
      <c r="E74" s="794"/>
      <c r="F74" s="291">
        <v>6.1582007712013223</v>
      </c>
      <c r="G74" s="292">
        <v>8.828902315861928</v>
      </c>
      <c r="H74" s="291">
        <v>11.937293946107065</v>
      </c>
      <c r="I74" s="292">
        <v>12.194584901193743</v>
      </c>
      <c r="J74" s="291">
        <v>10.773426551135115</v>
      </c>
      <c r="K74" s="292">
        <v>10.170771699563733</v>
      </c>
      <c r="L74" s="291">
        <v>9.7541716725420784</v>
      </c>
      <c r="M74" s="292">
        <v>9.4975498005659738</v>
      </c>
      <c r="N74" s="291">
        <v>7.7579693859700907</v>
      </c>
      <c r="O74" s="292">
        <v>10.904309263088647</v>
      </c>
      <c r="P74" s="198">
        <v>23.466558213948375</v>
      </c>
      <c r="Q74" s="615">
        <v>119.96106294362826</v>
      </c>
      <c r="R74" s="615">
        <v>130.06915511521842</v>
      </c>
      <c r="S74" s="352" t="s">
        <v>268</v>
      </c>
      <c r="T74" s="352"/>
      <c r="U74" s="795" t="s">
        <v>267</v>
      </c>
      <c r="V74" s="796" t="s">
        <v>267</v>
      </c>
      <c r="W74" s="206"/>
    </row>
    <row r="75" spans="1:23" s="198" customFormat="1" ht="15" customHeight="1">
      <c r="A75" s="207" t="str">
        <f>Parameters!R73</f>
        <v>N78</v>
      </c>
      <c r="B75" s="337" t="s">
        <v>269</v>
      </c>
      <c r="C75" s="337"/>
      <c r="D75" s="794" t="s">
        <v>596</v>
      </c>
      <c r="E75" s="794"/>
      <c r="F75" s="291">
        <v>6.563607899099928</v>
      </c>
      <c r="G75" s="292">
        <v>9.0356658931049889</v>
      </c>
      <c r="H75" s="291">
        <v>12.497782614129477</v>
      </c>
      <c r="I75" s="292">
        <v>14.449796883618461</v>
      </c>
      <c r="J75" s="291">
        <v>14.200960322533625</v>
      </c>
      <c r="K75" s="292">
        <v>16.702246748110454</v>
      </c>
      <c r="L75" s="291">
        <v>17.443175583144587</v>
      </c>
      <c r="M75" s="292">
        <v>20.081867257366074</v>
      </c>
      <c r="N75" s="291">
        <v>22.665444844318642</v>
      </c>
      <c r="O75" s="292">
        <v>24.015892828000325</v>
      </c>
      <c r="P75" s="198">
        <v>22.455943550999692</v>
      </c>
      <c r="Q75" s="615">
        <v>33.373848959053973</v>
      </c>
      <c r="R75" s="615">
        <v>35.528184992942641</v>
      </c>
      <c r="S75" s="352" t="s">
        <v>269</v>
      </c>
      <c r="T75" s="352"/>
      <c r="U75" s="795" t="s">
        <v>270</v>
      </c>
      <c r="V75" s="796" t="s">
        <v>270</v>
      </c>
      <c r="W75" s="206"/>
    </row>
    <row r="76" spans="1:23" s="198" customFormat="1" ht="25.5" customHeight="1">
      <c r="A76" s="207" t="str">
        <f>Parameters!R74</f>
        <v>N79</v>
      </c>
      <c r="B76" s="337" t="s">
        <v>272</v>
      </c>
      <c r="C76" s="337"/>
      <c r="D76" s="794" t="s">
        <v>597</v>
      </c>
      <c r="E76" s="794"/>
      <c r="F76" s="291">
        <v>2.5527596996352493</v>
      </c>
      <c r="G76" s="292">
        <v>3.5746942287786165</v>
      </c>
      <c r="H76" s="291">
        <v>4.450627362208369</v>
      </c>
      <c r="I76" s="292">
        <v>4.2406490597812851</v>
      </c>
      <c r="J76" s="291">
        <v>3.8089071246116695</v>
      </c>
      <c r="K76" s="292">
        <v>3.4202422716473757</v>
      </c>
      <c r="L76" s="291">
        <v>3.1927761436519577</v>
      </c>
      <c r="M76" s="292">
        <v>3.1935563516444354</v>
      </c>
      <c r="N76" s="291">
        <v>3.1861694186481087</v>
      </c>
      <c r="O76" s="292">
        <v>3.6901520418289335</v>
      </c>
      <c r="P76" s="198">
        <v>4.5943586518619295</v>
      </c>
      <c r="Q76" s="615">
        <v>6.4891487617261312</v>
      </c>
      <c r="R76" s="615">
        <v>6.5598993139432933</v>
      </c>
      <c r="S76" s="352" t="s">
        <v>272</v>
      </c>
      <c r="T76" s="352"/>
      <c r="U76" s="795" t="s">
        <v>271</v>
      </c>
      <c r="V76" s="796" t="s">
        <v>271</v>
      </c>
      <c r="W76" s="206"/>
    </row>
    <row r="77" spans="1:23" s="198" customFormat="1" ht="54.75" customHeight="1">
      <c r="A77" s="207" t="str">
        <f>Parameters!R75</f>
        <v>N80-N82</v>
      </c>
      <c r="B77" s="337" t="s">
        <v>274</v>
      </c>
      <c r="C77" s="337"/>
      <c r="D77" s="794" t="s">
        <v>598</v>
      </c>
      <c r="E77" s="794"/>
      <c r="F77" s="286">
        <v>26.616205929032272</v>
      </c>
      <c r="G77" s="287">
        <v>36.543013505033535</v>
      </c>
      <c r="H77" s="286">
        <v>44.224099916996053</v>
      </c>
      <c r="I77" s="287">
        <v>41.846479619311374</v>
      </c>
      <c r="J77" s="286">
        <v>37.269418433414963</v>
      </c>
      <c r="K77" s="287">
        <v>38.896795582515509</v>
      </c>
      <c r="L77" s="286">
        <v>33.712116564995441</v>
      </c>
      <c r="M77" s="287">
        <v>35.857248154155748</v>
      </c>
      <c r="N77" s="286">
        <v>39.963876995793086</v>
      </c>
      <c r="O77" s="287">
        <v>44.911675275780112</v>
      </c>
      <c r="P77" s="198">
        <v>56.950372731394296</v>
      </c>
      <c r="Q77" s="615">
        <v>180.27151100736813</v>
      </c>
      <c r="R77" s="615">
        <v>193.64954650301806</v>
      </c>
      <c r="S77" s="352" t="s">
        <v>274</v>
      </c>
      <c r="T77" s="352"/>
      <c r="U77" s="795" t="s">
        <v>273</v>
      </c>
      <c r="V77" s="796" t="s">
        <v>273</v>
      </c>
      <c r="W77" s="206"/>
    </row>
    <row r="78" spans="1:23" s="198" customFormat="1" ht="33.75" customHeight="1">
      <c r="A78" s="208" t="str">
        <f>Parameters!R76</f>
        <v>O</v>
      </c>
      <c r="B78" s="335" t="s">
        <v>138</v>
      </c>
      <c r="C78" s="335"/>
      <c r="D78" s="789" t="s">
        <v>599</v>
      </c>
      <c r="E78" s="789"/>
      <c r="F78" s="286">
        <v>107.70394994142178</v>
      </c>
      <c r="G78" s="287">
        <v>154.29967873324145</v>
      </c>
      <c r="H78" s="286">
        <v>184.56153493560404</v>
      </c>
      <c r="I78" s="287">
        <v>181.32150230818075</v>
      </c>
      <c r="J78" s="286">
        <v>162.72763276459102</v>
      </c>
      <c r="K78" s="287">
        <v>165.16895357443741</v>
      </c>
      <c r="L78" s="286">
        <v>149.67421676342309</v>
      </c>
      <c r="M78" s="287">
        <v>149.52465119089172</v>
      </c>
      <c r="N78" s="286">
        <v>144.34246559419103</v>
      </c>
      <c r="O78" s="287">
        <v>161.77814178580053</v>
      </c>
      <c r="P78" s="198">
        <v>220.74322555750638</v>
      </c>
      <c r="Q78" s="615">
        <v>305.93948763658096</v>
      </c>
      <c r="R78" s="615">
        <v>322.8840147328707</v>
      </c>
      <c r="S78" s="350" t="s">
        <v>138</v>
      </c>
      <c r="T78" s="350"/>
      <c r="U78" s="797" t="s">
        <v>136</v>
      </c>
      <c r="V78" s="798" t="s">
        <v>136</v>
      </c>
      <c r="W78" s="206"/>
    </row>
    <row r="79" spans="1:23" s="198" customFormat="1" ht="20.25" customHeight="1">
      <c r="A79" s="208" t="str">
        <f>Parameters!R77</f>
        <v>P</v>
      </c>
      <c r="B79" s="335" t="s">
        <v>295</v>
      </c>
      <c r="C79" s="335"/>
      <c r="D79" s="789" t="s">
        <v>600</v>
      </c>
      <c r="E79" s="789"/>
      <c r="F79" s="286">
        <v>90.993720640519854</v>
      </c>
      <c r="G79" s="287">
        <v>125.29504414454172</v>
      </c>
      <c r="H79" s="286">
        <v>141.91629238822492</v>
      </c>
      <c r="I79" s="287">
        <v>139.20673532148993</v>
      </c>
      <c r="J79" s="286">
        <v>125.35539414347826</v>
      </c>
      <c r="K79" s="287">
        <v>132.63351917153804</v>
      </c>
      <c r="L79" s="286">
        <v>118.51148477481949</v>
      </c>
      <c r="M79" s="287">
        <v>125.69594848717851</v>
      </c>
      <c r="N79" s="286">
        <v>135.32480963367971</v>
      </c>
      <c r="O79" s="287">
        <v>136.81570340446788</v>
      </c>
      <c r="P79" s="198">
        <v>133.82416696527761</v>
      </c>
      <c r="Q79" s="615">
        <v>139.60725185759475</v>
      </c>
      <c r="R79" s="615">
        <v>143.28756810167781</v>
      </c>
      <c r="S79" s="350" t="s">
        <v>295</v>
      </c>
      <c r="T79" s="350"/>
      <c r="U79" s="797" t="s">
        <v>137</v>
      </c>
      <c r="V79" s="798" t="s">
        <v>137</v>
      </c>
      <c r="W79" s="206"/>
    </row>
    <row r="80" spans="1:23" s="198" customFormat="1" ht="20.25" customHeight="1">
      <c r="A80" s="208" t="str">
        <f>Parameters!R78</f>
        <v>Q</v>
      </c>
      <c r="B80" s="335" t="s">
        <v>85</v>
      </c>
      <c r="C80" s="335"/>
      <c r="D80" s="789" t="s">
        <v>601</v>
      </c>
      <c r="E80" s="789"/>
      <c r="F80" s="291">
        <v>76.490018719025798</v>
      </c>
      <c r="G80" s="292">
        <v>106.21912282076471</v>
      </c>
      <c r="H80" s="291">
        <v>123.23406260458252</v>
      </c>
      <c r="I80" s="292">
        <v>121.87401820194263</v>
      </c>
      <c r="J80" s="291">
        <v>111.03080328610253</v>
      </c>
      <c r="K80" s="292">
        <v>115.69884202636253</v>
      </c>
      <c r="L80" s="291">
        <v>104.72670521250902</v>
      </c>
      <c r="M80" s="292">
        <v>109.61173722126084</v>
      </c>
      <c r="N80" s="291">
        <v>117.89992022463694</v>
      </c>
      <c r="O80" s="292">
        <v>124.47385587105988</v>
      </c>
      <c r="P80" s="198">
        <v>124.75285606052938</v>
      </c>
      <c r="Q80" s="615">
        <v>215.1541829316414</v>
      </c>
      <c r="R80" s="615">
        <v>229.76852411447112</v>
      </c>
      <c r="S80" s="350" t="s">
        <v>85</v>
      </c>
      <c r="T80" s="350"/>
      <c r="U80" s="797" t="s">
        <v>86</v>
      </c>
      <c r="V80" s="798" t="s">
        <v>86</v>
      </c>
      <c r="W80" s="206"/>
    </row>
    <row r="81" spans="1:23" s="198" customFormat="1" ht="14.25" customHeight="1">
      <c r="A81" s="207" t="str">
        <f>Parameters!R79</f>
        <v>Q86</v>
      </c>
      <c r="B81" s="337" t="s">
        <v>275</v>
      </c>
      <c r="C81" s="337"/>
      <c r="D81" s="794" t="s">
        <v>601</v>
      </c>
      <c r="E81" s="794"/>
      <c r="F81" s="291">
        <v>59.068436739356265</v>
      </c>
      <c r="G81" s="292">
        <v>82.021055618304416</v>
      </c>
      <c r="H81" s="291">
        <v>94.734177147255366</v>
      </c>
      <c r="I81" s="292">
        <v>93.753896859388789</v>
      </c>
      <c r="J81" s="291">
        <v>85.254508912133417</v>
      </c>
      <c r="K81" s="292">
        <v>89.093206750250985</v>
      </c>
      <c r="L81" s="291">
        <v>80.495519319217166</v>
      </c>
      <c r="M81" s="292">
        <v>84.142672404193647</v>
      </c>
      <c r="N81" s="291">
        <v>90.367235469919663</v>
      </c>
      <c r="O81" s="292">
        <v>94.652526125140724</v>
      </c>
      <c r="P81" s="198">
        <v>95.63394971164378</v>
      </c>
      <c r="Q81" s="615">
        <v>192.54169360462308</v>
      </c>
      <c r="R81" s="615">
        <v>206.7108018309128</v>
      </c>
      <c r="S81" s="352" t="s">
        <v>275</v>
      </c>
      <c r="T81" s="352"/>
      <c r="U81" s="795" t="s">
        <v>276</v>
      </c>
      <c r="V81" s="796" t="s">
        <v>276</v>
      </c>
      <c r="W81" s="206"/>
    </row>
    <row r="82" spans="1:23" s="198" customFormat="1" ht="14.25" customHeight="1">
      <c r="A82" s="207" t="str">
        <f>Parameters!R80</f>
        <v>Q87_Q88</v>
      </c>
      <c r="B82" s="337" t="s">
        <v>278</v>
      </c>
      <c r="C82" s="337"/>
      <c r="D82" s="794" t="s">
        <v>602</v>
      </c>
      <c r="E82" s="794"/>
      <c r="F82" s="286">
        <v>17.421581979669526</v>
      </c>
      <c r="G82" s="287">
        <v>24.198067202460294</v>
      </c>
      <c r="H82" s="286">
        <v>28.499885457327142</v>
      </c>
      <c r="I82" s="287">
        <v>28.120121342553858</v>
      </c>
      <c r="J82" s="286">
        <v>25.776294373969105</v>
      </c>
      <c r="K82" s="287">
        <v>26.605635276111535</v>
      </c>
      <c r="L82" s="286">
        <v>24.231185893291865</v>
      </c>
      <c r="M82" s="287">
        <v>25.469064817067178</v>
      </c>
      <c r="N82" s="286">
        <v>27.532684754717305</v>
      </c>
      <c r="O82" s="287">
        <v>29.821329745919172</v>
      </c>
      <c r="P82" s="198">
        <v>29.118906348885616</v>
      </c>
      <c r="Q82" s="615">
        <v>22.612489327018373</v>
      </c>
      <c r="R82" s="615">
        <v>23.057722283558313</v>
      </c>
      <c r="S82" s="356" t="s">
        <v>278</v>
      </c>
      <c r="T82" s="352"/>
      <c r="U82" s="795" t="s">
        <v>277</v>
      </c>
      <c r="V82" s="796" t="s">
        <v>277</v>
      </c>
      <c r="W82" s="206"/>
    </row>
    <row r="83" spans="1:23" s="198" customFormat="1" ht="20.25" customHeight="1">
      <c r="A83" s="208" t="str">
        <f>Parameters!R81</f>
        <v>R</v>
      </c>
      <c r="B83" s="335" t="s">
        <v>87</v>
      </c>
      <c r="C83" s="335"/>
      <c r="D83" s="789" t="s">
        <v>603</v>
      </c>
      <c r="E83" s="789"/>
      <c r="F83" s="291">
        <v>39.66486872650205</v>
      </c>
      <c r="G83" s="292">
        <v>56.812415978575594</v>
      </c>
      <c r="H83" s="291">
        <v>74.737585072240933</v>
      </c>
      <c r="I83" s="292">
        <v>77.028906349804515</v>
      </c>
      <c r="J83" s="291">
        <v>68.696381663684519</v>
      </c>
      <c r="K83" s="292">
        <v>66.176049061259519</v>
      </c>
      <c r="L83" s="291">
        <v>62.811793913532362</v>
      </c>
      <c r="M83" s="292">
        <v>58.504947375267207</v>
      </c>
      <c r="N83" s="291">
        <v>46.639263355984873</v>
      </c>
      <c r="O83" s="292">
        <v>65.0557051973272</v>
      </c>
      <c r="P83" s="198">
        <v>89.352849464757341</v>
      </c>
      <c r="Q83" s="615">
        <v>44.320360560797994</v>
      </c>
      <c r="R83" s="615">
        <v>46.548805469823407</v>
      </c>
      <c r="S83" s="350" t="s">
        <v>87</v>
      </c>
      <c r="T83" s="350"/>
      <c r="U83" s="797" t="s">
        <v>88</v>
      </c>
      <c r="V83" s="798" t="s">
        <v>88</v>
      </c>
      <c r="W83" s="206"/>
    </row>
    <row r="84" spans="1:23" s="198" customFormat="1" ht="37.5" customHeight="1">
      <c r="A84" s="207" t="str">
        <f>Parameters!R82</f>
        <v>R90-R92</v>
      </c>
      <c r="B84" s="337" t="s">
        <v>280</v>
      </c>
      <c r="C84" s="337"/>
      <c r="D84" s="794" t="s">
        <v>604</v>
      </c>
      <c r="E84" s="794"/>
      <c r="F84" s="291">
        <v>23.515306720347319</v>
      </c>
      <c r="G84" s="292">
        <v>33.52098320237068</v>
      </c>
      <c r="H84" s="291">
        <v>43.519360004278013</v>
      </c>
      <c r="I84" s="292">
        <v>44.533178331868186</v>
      </c>
      <c r="J84" s="291">
        <v>39.809277421106337</v>
      </c>
      <c r="K84" s="292">
        <v>37.792613281445405</v>
      </c>
      <c r="L84" s="291">
        <v>35.945533198826318</v>
      </c>
      <c r="M84" s="292">
        <v>33.77468904167543</v>
      </c>
      <c r="N84" s="291">
        <v>27.564023220038543</v>
      </c>
      <c r="O84" s="292">
        <v>37.507460053782154</v>
      </c>
      <c r="P84" s="198">
        <v>50.510908688155922</v>
      </c>
      <c r="Q84" s="615">
        <v>28.36835165912882</v>
      </c>
      <c r="R84" s="615">
        <v>30.23169885408781</v>
      </c>
      <c r="S84" s="352" t="s">
        <v>280</v>
      </c>
      <c r="T84" s="352"/>
      <c r="U84" s="795" t="s">
        <v>279</v>
      </c>
      <c r="V84" s="796" t="s">
        <v>279</v>
      </c>
      <c r="W84" s="206"/>
    </row>
    <row r="85" spans="1:23" s="198" customFormat="1" ht="14.25" customHeight="1">
      <c r="A85" s="207" t="str">
        <f>Parameters!R83</f>
        <v>R93</v>
      </c>
      <c r="B85" s="337" t="s">
        <v>281</v>
      </c>
      <c r="C85" s="337"/>
      <c r="D85" s="794" t="s">
        <v>605</v>
      </c>
      <c r="E85" s="794"/>
      <c r="F85" s="286">
        <v>16.149562006154728</v>
      </c>
      <c r="G85" s="287">
        <v>23.29143277620491</v>
      </c>
      <c r="H85" s="286">
        <v>31.218225067962909</v>
      </c>
      <c r="I85" s="287">
        <v>32.495728017936337</v>
      </c>
      <c r="J85" s="286">
        <v>28.887104242578182</v>
      </c>
      <c r="K85" s="287">
        <v>28.383435779814111</v>
      </c>
      <c r="L85" s="286">
        <v>26.866260714706048</v>
      </c>
      <c r="M85" s="287">
        <v>24.730258333591788</v>
      </c>
      <c r="N85" s="286">
        <v>19.075240135946331</v>
      </c>
      <c r="O85" s="287">
        <v>27.548245143545032</v>
      </c>
      <c r="P85" s="198">
        <v>38.841940776601419</v>
      </c>
      <c r="Q85" s="615">
        <v>15.952008901669176</v>
      </c>
      <c r="R85" s="615">
        <v>16.317106615735597</v>
      </c>
      <c r="S85" s="352" t="s">
        <v>281</v>
      </c>
      <c r="T85" s="352"/>
      <c r="U85" s="795" t="s">
        <v>282</v>
      </c>
      <c r="V85" s="796" t="s">
        <v>282</v>
      </c>
      <c r="W85" s="206"/>
    </row>
    <row r="86" spans="1:23" s="198" customFormat="1" ht="20.25" customHeight="1">
      <c r="A86" s="208" t="str">
        <f>Parameters!R84</f>
        <v>S</v>
      </c>
      <c r="B86" s="335" t="s">
        <v>89</v>
      </c>
      <c r="C86" s="335"/>
      <c r="D86" s="789" t="s">
        <v>606</v>
      </c>
      <c r="E86" s="789"/>
      <c r="F86" s="291">
        <v>47.695199640561022</v>
      </c>
      <c r="G86" s="292">
        <v>68.23545119688319</v>
      </c>
      <c r="H86" s="291">
        <v>88.095318386413538</v>
      </c>
      <c r="I86" s="292">
        <v>91.74193931697765</v>
      </c>
      <c r="J86" s="291">
        <v>82.749330744258387</v>
      </c>
      <c r="K86" s="292">
        <v>85.882033051597233</v>
      </c>
      <c r="L86" s="291">
        <v>80.11941681803134</v>
      </c>
      <c r="M86" s="292">
        <v>77.061218345380766</v>
      </c>
      <c r="N86" s="291">
        <v>66.399515459432479</v>
      </c>
      <c r="O86" s="292">
        <v>88.096671366418875</v>
      </c>
      <c r="P86" s="198">
        <v>113.43285445944022</v>
      </c>
      <c r="Q86" s="615">
        <v>68.675051335899639</v>
      </c>
      <c r="R86" s="615">
        <v>72.74556115494309</v>
      </c>
      <c r="S86" s="350" t="s">
        <v>89</v>
      </c>
      <c r="T86" s="350"/>
      <c r="U86" s="797" t="s">
        <v>90</v>
      </c>
      <c r="V86" s="798" t="s">
        <v>90</v>
      </c>
      <c r="W86" s="206"/>
    </row>
    <row r="87" spans="1:23" s="205" customFormat="1" ht="14.25" customHeight="1">
      <c r="A87" s="207" t="str">
        <f>Parameters!R85</f>
        <v>S94</v>
      </c>
      <c r="B87" s="337" t="s">
        <v>283</v>
      </c>
      <c r="C87" s="337"/>
      <c r="D87" s="794" t="s">
        <v>607</v>
      </c>
      <c r="E87" s="794"/>
      <c r="F87" s="291">
        <v>18.750720790484504</v>
      </c>
      <c r="G87" s="292">
        <v>26.740783109480962</v>
      </c>
      <c r="H87" s="291">
        <v>34.767422412860647</v>
      </c>
      <c r="I87" s="292">
        <v>36.135129597950375</v>
      </c>
      <c r="J87" s="291">
        <v>32.446527062134763</v>
      </c>
      <c r="K87" s="292">
        <v>36.162759214888382</v>
      </c>
      <c r="L87" s="291">
        <v>33.595148954973752</v>
      </c>
      <c r="M87" s="292">
        <v>31.871277834501406</v>
      </c>
      <c r="N87" s="291">
        <v>28.055297909960103</v>
      </c>
      <c r="O87" s="292">
        <v>36.062001715158885</v>
      </c>
      <c r="P87" s="205">
        <v>45.617835988818896</v>
      </c>
      <c r="Q87" s="614">
        <v>14.687088030003563</v>
      </c>
      <c r="R87" s="614">
        <v>14.436714411628721</v>
      </c>
      <c r="S87" s="352" t="s">
        <v>283</v>
      </c>
      <c r="T87" s="352"/>
      <c r="U87" s="795" t="s">
        <v>284</v>
      </c>
      <c r="V87" s="796" t="s">
        <v>284</v>
      </c>
      <c r="W87" s="204"/>
    </row>
    <row r="88" spans="1:23" s="205" customFormat="1" ht="14.25" customHeight="1">
      <c r="A88" s="207" t="str">
        <f>Parameters!R86</f>
        <v>S95</v>
      </c>
      <c r="B88" s="337" t="s">
        <v>286</v>
      </c>
      <c r="C88" s="337"/>
      <c r="D88" s="794" t="s">
        <v>608</v>
      </c>
      <c r="E88" s="794"/>
      <c r="F88" s="291">
        <v>5.8995923250726854</v>
      </c>
      <c r="G88" s="292">
        <v>8.2774441889613861</v>
      </c>
      <c r="H88" s="291">
        <v>10.119910223667762</v>
      </c>
      <c r="I88" s="292">
        <v>10.576836604610097</v>
      </c>
      <c r="J88" s="291">
        <v>9.629566677987011</v>
      </c>
      <c r="K88" s="292">
        <v>9.6136372349177357</v>
      </c>
      <c r="L88" s="291">
        <v>8.9444758988828603</v>
      </c>
      <c r="M88" s="292">
        <v>8.6465408774060641</v>
      </c>
      <c r="N88" s="291">
        <v>7.2599023976982302</v>
      </c>
      <c r="O88" s="292">
        <v>9.7250822507478034</v>
      </c>
      <c r="P88" s="205">
        <v>12.670375846713661</v>
      </c>
      <c r="Q88" s="614">
        <v>14.017925756665274</v>
      </c>
      <c r="R88" s="614">
        <v>15.368290088986916</v>
      </c>
      <c r="S88" s="352" t="s">
        <v>286</v>
      </c>
      <c r="T88" s="352"/>
      <c r="U88" s="795" t="s">
        <v>285</v>
      </c>
      <c r="V88" s="796" t="s">
        <v>285</v>
      </c>
      <c r="W88" s="204"/>
    </row>
    <row r="89" spans="1:23" s="205" customFormat="1" ht="14.25" customHeight="1">
      <c r="A89" s="207" t="str">
        <f>Parameters!R87</f>
        <v>S96</v>
      </c>
      <c r="B89" s="337" t="s">
        <v>287</v>
      </c>
      <c r="C89" s="337"/>
      <c r="D89" s="794" t="s">
        <v>609</v>
      </c>
      <c r="E89" s="802"/>
      <c r="F89" s="286">
        <v>23.044886525003832</v>
      </c>
      <c r="G89" s="287">
        <v>33.217223898440828</v>
      </c>
      <c r="H89" s="286">
        <v>43.207985749885125</v>
      </c>
      <c r="I89" s="287">
        <v>45.029973114417167</v>
      </c>
      <c r="J89" s="286">
        <v>40.673237004136602</v>
      </c>
      <c r="K89" s="287">
        <v>40.105636601791105</v>
      </c>
      <c r="L89" s="286">
        <v>37.579791964174717</v>
      </c>
      <c r="M89" s="287">
        <v>36.5433996334733</v>
      </c>
      <c r="N89" s="286">
        <v>31.084315151774135</v>
      </c>
      <c r="O89" s="287">
        <v>42.309587400512186</v>
      </c>
      <c r="P89" s="205">
        <v>55.14464262390765</v>
      </c>
      <c r="Q89" s="614">
        <v>39.970037549230796</v>
      </c>
      <c r="R89" s="614">
        <v>42.940556654327452</v>
      </c>
      <c r="S89" s="352" t="s">
        <v>287</v>
      </c>
      <c r="T89" s="352"/>
      <c r="U89" s="795" t="s">
        <v>288</v>
      </c>
      <c r="V89" s="796" t="s">
        <v>288</v>
      </c>
      <c r="W89" s="204"/>
    </row>
    <row r="90" spans="1:23" s="205" customFormat="1" ht="45" customHeight="1">
      <c r="A90" s="208" t="str">
        <f>Parameters!R88</f>
        <v>T</v>
      </c>
      <c r="B90" s="335" t="s">
        <v>290</v>
      </c>
      <c r="C90" s="335"/>
      <c r="D90" s="789" t="s">
        <v>610</v>
      </c>
      <c r="E90" s="803"/>
      <c r="F90" s="287">
        <v>0</v>
      </c>
      <c r="G90" s="287">
        <v>0</v>
      </c>
      <c r="H90" s="287">
        <v>0</v>
      </c>
      <c r="I90" s="287">
        <v>0</v>
      </c>
      <c r="J90" s="287">
        <v>0</v>
      </c>
      <c r="K90" s="287">
        <v>0</v>
      </c>
      <c r="L90" s="287">
        <v>0</v>
      </c>
      <c r="M90" s="287">
        <v>0</v>
      </c>
      <c r="N90" s="287">
        <v>0</v>
      </c>
      <c r="O90" s="287">
        <v>0</v>
      </c>
      <c r="P90" s="205">
        <v>0</v>
      </c>
      <c r="Q90" s="614">
        <v>0</v>
      </c>
      <c r="R90" s="614">
        <v>0</v>
      </c>
      <c r="S90" s="350" t="s">
        <v>290</v>
      </c>
      <c r="T90" s="350"/>
      <c r="U90" s="797" t="s">
        <v>289</v>
      </c>
      <c r="V90" s="798" t="s">
        <v>289</v>
      </c>
      <c r="W90" s="204"/>
    </row>
    <row r="91" spans="1:23" s="205" customFormat="1" ht="20.25" customHeight="1" thickBot="1">
      <c r="A91" s="208" t="str">
        <f>Parameters!R89</f>
        <v>U</v>
      </c>
      <c r="B91" s="340" t="s">
        <v>291</v>
      </c>
      <c r="C91" s="340"/>
      <c r="D91" s="812" t="s">
        <v>611</v>
      </c>
      <c r="E91" s="813"/>
      <c r="F91" s="298">
        <v>0</v>
      </c>
      <c r="G91" s="299">
        <v>0</v>
      </c>
      <c r="H91" s="298">
        <v>0</v>
      </c>
      <c r="I91" s="299">
        <v>0</v>
      </c>
      <c r="J91" s="298">
        <v>0</v>
      </c>
      <c r="K91" s="299">
        <v>0</v>
      </c>
      <c r="L91" s="298">
        <v>0</v>
      </c>
      <c r="M91" s="299">
        <v>0</v>
      </c>
      <c r="N91" s="298">
        <v>0</v>
      </c>
      <c r="O91" s="299">
        <v>0</v>
      </c>
      <c r="P91" s="298">
        <v>0</v>
      </c>
      <c r="Q91" s="298">
        <v>0</v>
      </c>
      <c r="R91" s="298">
        <v>0</v>
      </c>
      <c r="S91" s="357" t="s">
        <v>291</v>
      </c>
      <c r="T91" s="357"/>
      <c r="U91" s="814" t="s">
        <v>292</v>
      </c>
      <c r="V91" s="815" t="s">
        <v>292</v>
      </c>
      <c r="W91" s="204"/>
    </row>
    <row r="92" spans="1:23" ht="45" customHeight="1">
      <c r="A92" s="213" t="str">
        <f>Parameters!R90</f>
        <v>HH</v>
      </c>
      <c r="B92" s="816" t="s">
        <v>705</v>
      </c>
      <c r="C92" s="817"/>
      <c r="D92" s="817"/>
      <c r="E92" s="818"/>
      <c r="F92" s="300">
        <v>11713.752030295713</v>
      </c>
      <c r="G92" s="301">
        <v>11843.579053736687</v>
      </c>
      <c r="H92" s="300">
        <v>13105.609437669636</v>
      </c>
      <c r="I92" s="301">
        <v>13383.076132607499</v>
      </c>
      <c r="J92" s="300">
        <v>13537.033188294678</v>
      </c>
      <c r="K92" s="301">
        <v>13484.961796146494</v>
      </c>
      <c r="L92" s="300">
        <v>12196.206236077775</v>
      </c>
      <c r="M92" s="301">
        <v>12577.756376837697</v>
      </c>
      <c r="N92" s="300">
        <v>13149.404616686892</v>
      </c>
      <c r="O92" s="301">
        <v>13145.784802598506</v>
      </c>
      <c r="P92" s="300">
        <v>13112.357106575077</v>
      </c>
      <c r="Q92" s="300">
        <v>12438.510960215081</v>
      </c>
      <c r="R92" s="300">
        <v>12550.439957487604</v>
      </c>
      <c r="S92" s="819" t="s">
        <v>706</v>
      </c>
      <c r="T92" s="820"/>
      <c r="U92" s="820"/>
      <c r="V92" s="821"/>
      <c r="W92" s="214"/>
    </row>
    <row r="93" spans="1:23" ht="13.8">
      <c r="A93" s="213" t="str">
        <f>Parameters!R91</f>
        <v>HH_TRA</v>
      </c>
      <c r="B93" s="341"/>
      <c r="C93" s="342"/>
      <c r="D93" s="804" t="s">
        <v>126</v>
      </c>
      <c r="E93" s="805"/>
      <c r="F93" s="300">
        <v>233.75203029571216</v>
      </c>
      <c r="G93" s="301">
        <v>363.57905373668655</v>
      </c>
      <c r="H93" s="300">
        <v>478.0574376696373</v>
      </c>
      <c r="I93" s="301">
        <v>503.07613260749974</v>
      </c>
      <c r="J93" s="300">
        <v>449.833188294678</v>
      </c>
      <c r="K93" s="301">
        <v>397.76179614649527</v>
      </c>
      <c r="L93" s="300">
        <v>385.80623607777528</v>
      </c>
      <c r="M93" s="301">
        <v>437.51637683769769</v>
      </c>
      <c r="N93" s="300">
        <v>668.68461668689054</v>
      </c>
      <c r="O93" s="301">
        <v>856.58480259850626</v>
      </c>
      <c r="P93" s="300">
        <v>1014.6771065750772</v>
      </c>
      <c r="Q93" s="300">
        <v>947.31096021508154</v>
      </c>
      <c r="R93" s="300">
        <v>846.43995748760597</v>
      </c>
      <c r="S93" s="358"/>
      <c r="T93" s="359"/>
      <c r="U93" s="806" t="s">
        <v>126</v>
      </c>
      <c r="V93" s="807"/>
      <c r="W93" s="214"/>
    </row>
    <row r="94" spans="1:23" ht="13.8">
      <c r="A94" s="215" t="str">
        <f>Parameters!R92</f>
        <v>HH_HEAT</v>
      </c>
      <c r="B94" s="341"/>
      <c r="C94" s="342"/>
      <c r="D94" s="804" t="s">
        <v>674</v>
      </c>
      <c r="E94" s="805"/>
      <c r="F94" s="300">
        <v>11480</v>
      </c>
      <c r="G94" s="301">
        <v>11480</v>
      </c>
      <c r="H94" s="300">
        <v>12627.552</v>
      </c>
      <c r="I94" s="301">
        <v>12880</v>
      </c>
      <c r="J94" s="300">
        <v>13087.199999999999</v>
      </c>
      <c r="K94" s="301">
        <v>13087.199999999999</v>
      </c>
      <c r="L94" s="300">
        <v>11810.4</v>
      </c>
      <c r="M94" s="301">
        <v>12140.24</v>
      </c>
      <c r="N94" s="300">
        <v>12480.720000000001</v>
      </c>
      <c r="O94" s="301">
        <v>12289.199999999999</v>
      </c>
      <c r="P94" s="300">
        <v>12097.68</v>
      </c>
      <c r="Q94" s="300">
        <v>11491.199999999999</v>
      </c>
      <c r="R94" s="300">
        <v>11703.999999999998</v>
      </c>
      <c r="S94" s="358"/>
      <c r="T94" s="359"/>
      <c r="U94" s="806" t="s">
        <v>392</v>
      </c>
      <c r="V94" s="807"/>
      <c r="W94" s="214"/>
    </row>
    <row r="95" spans="1:23" ht="15" customHeight="1" thickBot="1">
      <c r="A95" s="215" t="str">
        <f>Parameters!R93</f>
        <v>HH_OTH</v>
      </c>
      <c r="B95" s="344"/>
      <c r="C95" s="345"/>
      <c r="D95" s="808" t="s">
        <v>675</v>
      </c>
      <c r="E95" s="809"/>
      <c r="F95" s="306">
        <v>0</v>
      </c>
      <c r="G95" s="298">
        <v>0</v>
      </c>
      <c r="H95" s="299">
        <v>0</v>
      </c>
      <c r="I95" s="298">
        <v>0</v>
      </c>
      <c r="J95" s="299">
        <v>0</v>
      </c>
      <c r="K95" s="298">
        <v>0</v>
      </c>
      <c r="L95" s="299">
        <v>0</v>
      </c>
      <c r="M95" s="298">
        <v>0</v>
      </c>
      <c r="N95" s="299">
        <v>0</v>
      </c>
      <c r="O95" s="298">
        <v>0</v>
      </c>
      <c r="P95" s="298">
        <v>0</v>
      </c>
      <c r="Q95" s="298">
        <v>0</v>
      </c>
      <c r="R95" s="298">
        <v>0</v>
      </c>
      <c r="S95" s="620"/>
      <c r="T95" s="360"/>
      <c r="U95" s="810" t="s">
        <v>127</v>
      </c>
      <c r="V95" s="811"/>
      <c r="W95" s="214"/>
    </row>
    <row r="96" spans="1:23">
      <c r="B96" s="214"/>
      <c r="C96" s="214"/>
      <c r="D96" s="214"/>
      <c r="E96" s="214"/>
      <c r="F96" s="214"/>
      <c r="G96" s="214"/>
      <c r="H96" s="214"/>
      <c r="I96" s="214"/>
      <c r="J96" s="214"/>
      <c r="K96" s="214"/>
      <c r="L96" s="214"/>
      <c r="M96" s="214"/>
      <c r="N96" s="214"/>
      <c r="O96" s="229"/>
      <c r="S96" s="214"/>
      <c r="T96" s="214"/>
      <c r="U96" s="214"/>
      <c r="V96" s="214"/>
    </row>
    <row r="97" spans="2:22">
      <c r="B97" s="214"/>
      <c r="C97" s="214"/>
      <c r="D97" s="214"/>
      <c r="E97" s="214"/>
      <c r="F97" s="214"/>
      <c r="G97" s="214"/>
      <c r="H97" s="214"/>
      <c r="I97" s="214"/>
      <c r="J97" s="214"/>
      <c r="K97" s="214"/>
      <c r="L97" s="214"/>
      <c r="M97" s="214"/>
      <c r="N97" s="214"/>
      <c r="S97" s="214"/>
      <c r="T97" s="214"/>
      <c r="U97" s="214"/>
      <c r="V97" s="214"/>
    </row>
  </sheetData>
  <dataConsolidate/>
  <mergeCells count="186">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 ref="U5:V5"/>
    <mergeCell ref="U6:V6"/>
  </mergeCells>
  <dataValidations count="1">
    <dataValidation type="custom" allowBlank="1" showInputMessage="1" showErrorMessage="1" errorTitle="Wrong data input" error="Data entry is limited to positive values or zero._x000d__x000a_: symbol can be used for not available data." sqref="F7:N95 O7:O95" xr:uid="{00000000-0002-0000-03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MODEL16"/>
  <dimension ref="A1:X112"/>
  <sheetViews>
    <sheetView showGridLines="0" showOutlineSymbols="0" zoomScale="75" zoomScaleNormal="75"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0" style="13" customWidth="1" collapsed="1"/>
    <col min="3" max="3" width="2.6640625" style="13" customWidth="1"/>
    <col min="4" max="4" width="10" style="13" customWidth="1"/>
    <col min="5" max="5" width="57" style="13" customWidth="1"/>
    <col min="6" max="14" width="14.6640625" style="13" customWidth="1"/>
    <col min="15" max="15" width="17.44140625" style="223" customWidth="1"/>
    <col min="16" max="18" width="15.88671875" customWidth="1"/>
    <col min="19" max="19" width="5.44140625" style="13" customWidth="1" collapsed="1"/>
    <col min="20" max="20" width="8.44140625" style="13" customWidth="1"/>
    <col min="21" max="21" width="78.6640625" style="13" customWidth="1"/>
    <col min="22" max="22" width="14.5546875" style="13" customWidth="1"/>
    <col min="23" max="16384" width="9.109375" style="13"/>
  </cols>
  <sheetData>
    <row r="1" spans="1:24">
      <c r="S1" s="26"/>
      <c r="T1" s="26"/>
      <c r="U1" s="26"/>
    </row>
    <row r="2" spans="1:24" ht="20.25" customHeight="1">
      <c r="A2" s="191"/>
      <c r="B2" s="319" t="s">
        <v>682</v>
      </c>
      <c r="C2" s="320"/>
      <c r="D2" s="320"/>
      <c r="E2" s="320"/>
      <c r="F2" s="321"/>
      <c r="G2" s="321"/>
      <c r="H2" s="321"/>
      <c r="I2" s="321"/>
      <c r="J2" s="321"/>
      <c r="K2" s="321"/>
      <c r="L2" s="321"/>
      <c r="M2" s="321"/>
      <c r="N2" s="321"/>
      <c r="O2" s="363"/>
      <c r="S2" s="323"/>
      <c r="T2" s="323"/>
      <c r="U2" s="364"/>
      <c r="V2" s="325"/>
      <c r="W2" s="218"/>
      <c r="X2" s="69"/>
    </row>
    <row r="3" spans="1:24" ht="27.75" customHeight="1" thickBot="1">
      <c r="A3" s="194" t="s">
        <v>555</v>
      </c>
      <c r="B3" s="383" t="s">
        <v>683</v>
      </c>
      <c r="C3" s="365"/>
      <c r="D3" s="383"/>
      <c r="E3" s="365"/>
      <c r="F3" s="366"/>
      <c r="G3" s="366"/>
      <c r="H3" s="366"/>
      <c r="I3" s="366"/>
      <c r="J3" s="366"/>
      <c r="K3" s="366"/>
      <c r="L3" s="366"/>
      <c r="M3" s="366"/>
      <c r="N3" s="366"/>
      <c r="O3" s="367"/>
      <c r="Q3" s="617"/>
      <c r="R3" s="617"/>
      <c r="S3" s="368"/>
      <c r="T3" s="368"/>
      <c r="U3" s="369"/>
      <c r="V3" s="369"/>
      <c r="W3" s="218"/>
      <c r="X3" s="69"/>
    </row>
    <row r="4" spans="1:24" ht="30" customHeight="1">
      <c r="A4" s="196" t="s">
        <v>120</v>
      </c>
      <c r="B4" s="822" t="s">
        <v>666</v>
      </c>
      <c r="C4" s="822"/>
      <c r="D4" s="822"/>
      <c r="E4" s="823"/>
      <c r="F4" s="370">
        <v>2008</v>
      </c>
      <c r="G4" s="370">
        <v>2009</v>
      </c>
      <c r="H4" s="370">
        <v>2010</v>
      </c>
      <c r="I4" s="371">
        <v>2011</v>
      </c>
      <c r="J4" s="372">
        <v>2012</v>
      </c>
      <c r="K4" s="372">
        <v>2013</v>
      </c>
      <c r="L4" s="372">
        <v>2014</v>
      </c>
      <c r="M4" s="372">
        <v>2015</v>
      </c>
      <c r="N4" s="329">
        <v>2016</v>
      </c>
      <c r="O4" s="390">
        <v>2017</v>
      </c>
      <c r="P4" s="328">
        <v>2018</v>
      </c>
      <c r="Q4" s="328">
        <v>2019</v>
      </c>
      <c r="R4" s="329">
        <v>2020</v>
      </c>
      <c r="S4" s="824" t="s">
        <v>667</v>
      </c>
      <c r="T4" s="824"/>
      <c r="U4" s="824"/>
      <c r="V4" s="825"/>
    </row>
    <row r="5" spans="1:24" ht="18" customHeight="1">
      <c r="A5" s="196"/>
      <c r="B5" s="373"/>
      <c r="C5" s="373"/>
      <c r="D5" s="373"/>
      <c r="E5" s="373"/>
      <c r="F5" s="826" t="s">
        <v>670</v>
      </c>
      <c r="G5" s="826"/>
      <c r="H5" s="826"/>
      <c r="I5" s="826"/>
      <c r="J5" s="826"/>
      <c r="K5" s="826"/>
      <c r="L5" s="826"/>
      <c r="M5" s="826"/>
      <c r="N5" s="374"/>
      <c r="O5" s="504"/>
      <c r="S5" s="376"/>
      <c r="T5" s="376"/>
      <c r="U5" s="376"/>
      <c r="V5" s="377"/>
    </row>
    <row r="6" spans="1:24" s="19" customFormat="1" ht="20.25" customHeight="1">
      <c r="A6" s="197"/>
      <c r="B6" s="333"/>
      <c r="C6" s="333"/>
      <c r="D6" s="333"/>
      <c r="E6" s="333"/>
      <c r="F6" s="786" t="s">
        <v>671</v>
      </c>
      <c r="G6" s="786"/>
      <c r="H6" s="786"/>
      <c r="I6" s="786"/>
      <c r="J6" s="786"/>
      <c r="K6" s="786"/>
      <c r="L6" s="786"/>
      <c r="M6" s="786"/>
      <c r="N6" s="375"/>
      <c r="O6" s="375"/>
      <c r="S6" s="361"/>
      <c r="T6" s="361"/>
      <c r="U6" s="361"/>
      <c r="V6" s="378"/>
    </row>
    <row r="7" spans="1:24" s="17" customFormat="1" ht="20.100000000000001" customHeight="1">
      <c r="A7" s="199" t="str">
        <f>Parameters!R4</f>
        <v>TOTAL</v>
      </c>
      <c r="B7" s="787" t="s">
        <v>22</v>
      </c>
      <c r="C7" s="788"/>
      <c r="D7" s="789" t="s">
        <v>668</v>
      </c>
      <c r="E7" s="789"/>
      <c r="F7" s="286">
        <v>84965.823270272129</v>
      </c>
      <c r="G7" s="287">
        <v>74313.54261241066</v>
      </c>
      <c r="H7" s="286">
        <v>72684.266865831145</v>
      </c>
      <c r="I7" s="287">
        <v>73699.738170915225</v>
      </c>
      <c r="J7" s="286">
        <v>73971.998018084036</v>
      </c>
      <c r="K7" s="287">
        <v>74738.837226805248</v>
      </c>
      <c r="L7" s="286">
        <v>73456.378962880524</v>
      </c>
      <c r="M7" s="287">
        <v>70952.121934252791</v>
      </c>
      <c r="N7" s="286">
        <v>72773.436372603435</v>
      </c>
      <c r="O7" s="287">
        <v>76192.551757689493</v>
      </c>
      <c r="P7" s="287">
        <v>76864.718889652097</v>
      </c>
      <c r="Q7" s="465">
        <v>73179.66932834714</v>
      </c>
      <c r="R7" s="286">
        <v>76087.862179097909</v>
      </c>
      <c r="S7" s="827" t="s">
        <v>22</v>
      </c>
      <c r="T7" s="828"/>
      <c r="U7" s="792" t="s">
        <v>339</v>
      </c>
      <c r="V7" s="793"/>
      <c r="W7" s="185"/>
    </row>
    <row r="8" spans="1:24" s="17" customFormat="1" ht="20.25" customHeight="1">
      <c r="A8" s="202" t="str">
        <f>Parameters!R5</f>
        <v>A</v>
      </c>
      <c r="B8" s="335" t="s">
        <v>51</v>
      </c>
      <c r="C8" s="336"/>
      <c r="D8" s="789" t="s">
        <v>612</v>
      </c>
      <c r="E8" s="789"/>
      <c r="F8" s="286">
        <v>64787.987405110842</v>
      </c>
      <c r="G8" s="287">
        <v>63572.317522475038</v>
      </c>
      <c r="H8" s="286">
        <v>61436.143241828955</v>
      </c>
      <c r="I8" s="287">
        <v>62682.709892913299</v>
      </c>
      <c r="J8" s="286">
        <v>62468.079018368247</v>
      </c>
      <c r="K8" s="287">
        <v>64091.378809522241</v>
      </c>
      <c r="L8" s="286">
        <v>63328.093251494975</v>
      </c>
      <c r="M8" s="287">
        <v>60876.33232698428</v>
      </c>
      <c r="N8" s="286">
        <v>62273.41259405249</v>
      </c>
      <c r="O8" s="287">
        <v>66188.400974546093</v>
      </c>
      <c r="P8" s="287">
        <v>66519.597029507466</v>
      </c>
      <c r="Q8" s="465">
        <v>62847.40310015974</v>
      </c>
      <c r="R8" s="286">
        <v>65997.316873634962</v>
      </c>
      <c r="S8" s="379" t="s">
        <v>51</v>
      </c>
      <c r="T8" s="380"/>
      <c r="U8" s="797" t="s">
        <v>50</v>
      </c>
      <c r="V8" s="798" t="s">
        <v>50</v>
      </c>
      <c r="W8" s="185"/>
    </row>
    <row r="9" spans="1:24" s="18" customFormat="1" ht="15" customHeight="1">
      <c r="A9" s="203" t="str">
        <f>Parameters!R6</f>
        <v>A01</v>
      </c>
      <c r="B9" s="337" t="s">
        <v>121</v>
      </c>
      <c r="C9" s="337"/>
      <c r="D9" s="794" t="s">
        <v>704</v>
      </c>
      <c r="E9" s="794"/>
      <c r="F9" s="291">
        <v>64714.562202812944</v>
      </c>
      <c r="G9" s="292">
        <v>63496.708570893614</v>
      </c>
      <c r="H9" s="291">
        <v>61370.532694717993</v>
      </c>
      <c r="I9" s="292">
        <v>62613.913956831588</v>
      </c>
      <c r="J9" s="291">
        <v>62398.424308956783</v>
      </c>
      <c r="K9" s="292">
        <v>64021.814785382754</v>
      </c>
      <c r="L9" s="291">
        <v>63259.136200460132</v>
      </c>
      <c r="M9" s="292">
        <v>60806.556266808446</v>
      </c>
      <c r="N9" s="291">
        <v>62195.029397806007</v>
      </c>
      <c r="O9" s="292">
        <v>66081.028326636486</v>
      </c>
      <c r="P9" s="292">
        <v>66417.105648513185</v>
      </c>
      <c r="Q9" s="466">
        <v>62756.982970369121</v>
      </c>
      <c r="R9" s="291">
        <v>65909.334869223065</v>
      </c>
      <c r="S9" s="356" t="s">
        <v>121</v>
      </c>
      <c r="T9" s="356"/>
      <c r="U9" s="795" t="s">
        <v>21</v>
      </c>
      <c r="V9" s="796" t="s">
        <v>21</v>
      </c>
      <c r="W9" s="186"/>
    </row>
    <row r="10" spans="1:24" s="19" customFormat="1" ht="15" customHeight="1">
      <c r="A10" s="203" t="str">
        <f>Parameters!R7</f>
        <v>A02</v>
      </c>
      <c r="B10" s="337" t="s">
        <v>122</v>
      </c>
      <c r="C10" s="337"/>
      <c r="D10" s="794" t="s">
        <v>613</v>
      </c>
      <c r="E10" s="794"/>
      <c r="F10" s="291">
        <v>63.549488155699905</v>
      </c>
      <c r="G10" s="292">
        <v>62.330252826978104</v>
      </c>
      <c r="H10" s="291">
        <v>53.590870939496966</v>
      </c>
      <c r="I10" s="292">
        <v>56.112739025379355</v>
      </c>
      <c r="J10" s="291">
        <v>56.84896425274674</v>
      </c>
      <c r="K10" s="292">
        <v>56.093751683254617</v>
      </c>
      <c r="L10" s="291">
        <v>55.935357854280973</v>
      </c>
      <c r="M10" s="292">
        <v>55.846014208807127</v>
      </c>
      <c r="N10" s="291">
        <v>62.681050211943429</v>
      </c>
      <c r="O10" s="292">
        <v>89.696391996110947</v>
      </c>
      <c r="P10" s="292">
        <v>84.142759785203282</v>
      </c>
      <c r="Q10" s="466">
        <v>80.320754542622325</v>
      </c>
      <c r="R10" s="291">
        <v>78.345700512015227</v>
      </c>
      <c r="S10" s="356" t="s">
        <v>122</v>
      </c>
      <c r="T10" s="356"/>
      <c r="U10" s="795" t="s">
        <v>10</v>
      </c>
      <c r="V10" s="796" t="s">
        <v>10</v>
      </c>
      <c r="W10" s="187"/>
    </row>
    <row r="11" spans="1:24" s="19" customFormat="1" ht="15" customHeight="1">
      <c r="A11" s="207" t="str">
        <f>Parameters!R8</f>
        <v>A03</v>
      </c>
      <c r="B11" s="337" t="s">
        <v>11</v>
      </c>
      <c r="C11" s="337"/>
      <c r="D11" s="794" t="s">
        <v>614</v>
      </c>
      <c r="E11" s="794"/>
      <c r="F11" s="291">
        <v>9.8757141421930861</v>
      </c>
      <c r="G11" s="292">
        <v>13.278698754449263</v>
      </c>
      <c r="H11" s="291">
        <v>12.019676171471396</v>
      </c>
      <c r="I11" s="292">
        <v>12.683197056325735</v>
      </c>
      <c r="J11" s="291">
        <v>12.805745158713462</v>
      </c>
      <c r="K11" s="292">
        <v>13.470272456231378</v>
      </c>
      <c r="L11" s="291">
        <v>13.021693180561325</v>
      </c>
      <c r="M11" s="292">
        <v>13.93004596702961</v>
      </c>
      <c r="N11" s="291">
        <v>15.702146034540082</v>
      </c>
      <c r="O11" s="292">
        <v>17.676255913488294</v>
      </c>
      <c r="P11" s="292">
        <v>18.348621209084939</v>
      </c>
      <c r="Q11" s="466">
        <v>10.09937524800049</v>
      </c>
      <c r="R11" s="291">
        <v>9.6363038998804775</v>
      </c>
      <c r="S11" s="356" t="s">
        <v>11</v>
      </c>
      <c r="T11" s="356"/>
      <c r="U11" s="795" t="s">
        <v>12</v>
      </c>
      <c r="V11" s="796" t="s">
        <v>12</v>
      </c>
      <c r="W11" s="187"/>
    </row>
    <row r="12" spans="1:24" s="18" customFormat="1" ht="20.25" customHeight="1">
      <c r="A12" s="208" t="str">
        <f>Parameters!R9</f>
        <v>B</v>
      </c>
      <c r="B12" s="335" t="s">
        <v>123</v>
      </c>
      <c r="C12" s="335"/>
      <c r="D12" s="789" t="s">
        <v>615</v>
      </c>
      <c r="E12" s="789"/>
      <c r="F12" s="286">
        <v>31.373044325650099</v>
      </c>
      <c r="G12" s="287">
        <v>21.896002783867296</v>
      </c>
      <c r="H12" s="286">
        <v>15.204611722754914</v>
      </c>
      <c r="I12" s="287">
        <v>18.141822985937218</v>
      </c>
      <c r="J12" s="286">
        <v>14.31478946577918</v>
      </c>
      <c r="K12" s="287">
        <v>12.677941278241605</v>
      </c>
      <c r="L12" s="286">
        <v>12.159787769241442</v>
      </c>
      <c r="M12" s="287">
        <v>15.061611431569379</v>
      </c>
      <c r="N12" s="286">
        <v>16.10559879387019</v>
      </c>
      <c r="O12" s="287">
        <v>17.919940168561038</v>
      </c>
      <c r="P12" s="287">
        <v>18.417114820743627</v>
      </c>
      <c r="Q12" s="465">
        <v>16.997344699336168</v>
      </c>
      <c r="R12" s="286">
        <v>15.738581979609414</v>
      </c>
      <c r="S12" s="379" t="s">
        <v>123</v>
      </c>
      <c r="T12" s="379"/>
      <c r="U12" s="797" t="s">
        <v>124</v>
      </c>
      <c r="V12" s="798" t="s">
        <v>124</v>
      </c>
      <c r="W12" s="186"/>
    </row>
    <row r="13" spans="1:24" s="18" customFormat="1" ht="20.25" customHeight="1">
      <c r="A13" s="208" t="str">
        <f>Parameters!R10</f>
        <v>C</v>
      </c>
      <c r="B13" s="335" t="s">
        <v>52</v>
      </c>
      <c r="C13" s="335"/>
      <c r="D13" s="789" t="s">
        <v>616</v>
      </c>
      <c r="E13" s="789"/>
      <c r="F13" s="286">
        <v>13550.310877569058</v>
      </c>
      <c r="G13" s="287">
        <v>4097.0312797792085</v>
      </c>
      <c r="H13" s="286">
        <v>4358.3511140328746</v>
      </c>
      <c r="I13" s="287">
        <v>4072.6409693553437</v>
      </c>
      <c r="J13" s="286">
        <v>4432.3266720502761</v>
      </c>
      <c r="K13" s="287">
        <v>3554.1851655317205</v>
      </c>
      <c r="L13" s="286">
        <v>3148.9082524423034</v>
      </c>
      <c r="M13" s="287">
        <v>2895.6604874769082</v>
      </c>
      <c r="N13" s="286">
        <v>3053.7686165661112</v>
      </c>
      <c r="O13" s="287">
        <v>2551.175897547831</v>
      </c>
      <c r="P13" s="287">
        <v>2698.6172025714613</v>
      </c>
      <c r="Q13" s="465">
        <v>2548.6513946097798</v>
      </c>
      <c r="R13" s="286">
        <v>2239.674430646181</v>
      </c>
      <c r="S13" s="379" t="s">
        <v>52</v>
      </c>
      <c r="T13" s="379"/>
      <c r="U13" s="797" t="s">
        <v>53</v>
      </c>
      <c r="V13" s="798" t="s">
        <v>53</v>
      </c>
      <c r="W13" s="186"/>
    </row>
    <row r="14" spans="1:24" s="18" customFormat="1" ht="25.5" customHeight="1">
      <c r="A14" s="209" t="str">
        <f>Parameters!R11</f>
        <v>C10-C12</v>
      </c>
      <c r="B14" s="338" t="s">
        <v>13</v>
      </c>
      <c r="C14" s="338"/>
      <c r="D14" s="799" t="s">
        <v>669</v>
      </c>
      <c r="E14" s="799"/>
      <c r="F14" s="295">
        <v>118.77400106106991</v>
      </c>
      <c r="G14" s="296">
        <v>108.74091815153957</v>
      </c>
      <c r="H14" s="295">
        <v>109.34408416585707</v>
      </c>
      <c r="I14" s="296">
        <v>104.20921879316924</v>
      </c>
      <c r="J14" s="295">
        <v>109.04913433144716</v>
      </c>
      <c r="K14" s="296">
        <v>104.0135294700402</v>
      </c>
      <c r="L14" s="295">
        <v>101.83161812212737</v>
      </c>
      <c r="M14" s="296">
        <v>100.54870305676461</v>
      </c>
      <c r="N14" s="295">
        <v>109.30615712441292</v>
      </c>
      <c r="O14" s="296">
        <v>114.18317577448923</v>
      </c>
      <c r="P14" s="296">
        <v>118.60407647647062</v>
      </c>
      <c r="Q14" s="467">
        <v>116.18589240054122</v>
      </c>
      <c r="R14" s="295">
        <v>108.40153721670484</v>
      </c>
      <c r="S14" s="353" t="s">
        <v>13</v>
      </c>
      <c r="T14" s="353"/>
      <c r="U14" s="800" t="s">
        <v>14</v>
      </c>
      <c r="V14" s="801" t="s">
        <v>14</v>
      </c>
      <c r="W14" s="186"/>
    </row>
    <row r="15" spans="1:24" s="18" customFormat="1" ht="25.5" customHeight="1">
      <c r="A15" s="209" t="str">
        <f>Parameters!R12</f>
        <v>C13-C15</v>
      </c>
      <c r="B15" s="338" t="s">
        <v>16</v>
      </c>
      <c r="C15" s="338"/>
      <c r="D15" s="799" t="s">
        <v>617</v>
      </c>
      <c r="E15" s="799"/>
      <c r="F15" s="295">
        <v>3.418513831667183</v>
      </c>
      <c r="G15" s="296">
        <v>2.3584986391234208</v>
      </c>
      <c r="H15" s="295">
        <v>2.1783775763071338</v>
      </c>
      <c r="I15" s="296">
        <v>1.6928508863605021</v>
      </c>
      <c r="J15" s="295">
        <v>1.5104613263467459</v>
      </c>
      <c r="K15" s="296">
        <v>1.3588776731634145</v>
      </c>
      <c r="L15" s="295">
        <v>1.8725228489908958</v>
      </c>
      <c r="M15" s="296">
        <v>1.7531014503207536</v>
      </c>
      <c r="N15" s="295">
        <v>2.0721830791261082</v>
      </c>
      <c r="O15" s="296">
        <v>2.5004435467502013</v>
      </c>
      <c r="P15" s="296">
        <v>1.8444053962410378</v>
      </c>
      <c r="Q15" s="467">
        <v>1.5915250052127963</v>
      </c>
      <c r="R15" s="295">
        <v>1.4702129053246329</v>
      </c>
      <c r="S15" s="353" t="s">
        <v>16</v>
      </c>
      <c r="T15" s="353"/>
      <c r="U15" s="800" t="s">
        <v>15</v>
      </c>
      <c r="V15" s="801" t="s">
        <v>15</v>
      </c>
      <c r="W15" s="186"/>
    </row>
    <row r="16" spans="1:24" s="18" customFormat="1" ht="54.75" customHeight="1">
      <c r="A16" s="209" t="str">
        <f>Parameters!R13</f>
        <v>C16-C18</v>
      </c>
      <c r="B16" s="338" t="s">
        <v>59</v>
      </c>
      <c r="C16" s="338"/>
      <c r="D16" s="799" t="s">
        <v>619</v>
      </c>
      <c r="E16" s="799"/>
      <c r="F16" s="295">
        <v>169.78479990132749</v>
      </c>
      <c r="G16" s="296">
        <v>181.68991444378707</v>
      </c>
      <c r="H16" s="295">
        <v>198.95934835998594</v>
      </c>
      <c r="I16" s="296">
        <v>210.95912182372294</v>
      </c>
      <c r="J16" s="295">
        <v>210.22737033532917</v>
      </c>
      <c r="K16" s="296">
        <v>250.87185134939767</v>
      </c>
      <c r="L16" s="295">
        <v>244.39053816809971</v>
      </c>
      <c r="M16" s="296">
        <v>261.22637389473056</v>
      </c>
      <c r="N16" s="295">
        <v>282.90941936573813</v>
      </c>
      <c r="O16" s="296">
        <v>312.36403939612501</v>
      </c>
      <c r="P16" s="296">
        <v>313.10838810203268</v>
      </c>
      <c r="Q16" s="467">
        <v>340.91875170183158</v>
      </c>
      <c r="R16" s="295">
        <v>362.01388351612314</v>
      </c>
      <c r="S16" s="353" t="s">
        <v>59</v>
      </c>
      <c r="T16" s="353"/>
      <c r="U16" s="800" t="s">
        <v>58</v>
      </c>
      <c r="V16" s="801" t="s">
        <v>58</v>
      </c>
      <c r="W16" s="186"/>
    </row>
    <row r="17" spans="1:23" s="20" customFormat="1" ht="25.5" customHeight="1">
      <c r="A17" s="207" t="str">
        <f>Parameters!R14</f>
        <v>C16</v>
      </c>
      <c r="B17" s="337" t="s">
        <v>17</v>
      </c>
      <c r="C17" s="337"/>
      <c r="D17" s="794" t="s">
        <v>618</v>
      </c>
      <c r="E17" s="794"/>
      <c r="F17" s="291">
        <v>69.868839589977142</v>
      </c>
      <c r="G17" s="292">
        <v>70.19867292945969</v>
      </c>
      <c r="H17" s="291">
        <v>80.444556228560046</v>
      </c>
      <c r="I17" s="292">
        <v>82.110162319252012</v>
      </c>
      <c r="J17" s="291">
        <v>77.947105258331419</v>
      </c>
      <c r="K17" s="292">
        <v>94.795375272644762</v>
      </c>
      <c r="L17" s="291">
        <v>89.11911868800739</v>
      </c>
      <c r="M17" s="292">
        <v>100.3971698894315</v>
      </c>
      <c r="N17" s="291">
        <v>107.25500031150372</v>
      </c>
      <c r="O17" s="292">
        <v>126.63064066960168</v>
      </c>
      <c r="P17" s="292">
        <v>116.61125138889648</v>
      </c>
      <c r="Q17" s="466">
        <v>132.62110420293573</v>
      </c>
      <c r="R17" s="291">
        <v>147.39360159372856</v>
      </c>
      <c r="S17" s="356" t="s">
        <v>17</v>
      </c>
      <c r="T17" s="356"/>
      <c r="U17" s="795" t="s">
        <v>18</v>
      </c>
      <c r="V17" s="796" t="s">
        <v>18</v>
      </c>
      <c r="W17" s="188"/>
    </row>
    <row r="18" spans="1:23" s="19" customFormat="1" ht="15" customHeight="1">
      <c r="A18" s="207" t="str">
        <f>Parameters!R15</f>
        <v>C17</v>
      </c>
      <c r="B18" s="337" t="s">
        <v>19</v>
      </c>
      <c r="C18" s="337"/>
      <c r="D18" s="794" t="s">
        <v>620</v>
      </c>
      <c r="E18" s="794"/>
      <c r="F18" s="291">
        <v>99.772313242214381</v>
      </c>
      <c r="G18" s="292">
        <v>111.34602371982571</v>
      </c>
      <c r="H18" s="291">
        <v>118.3399393138243</v>
      </c>
      <c r="I18" s="292">
        <v>128.71731993025529</v>
      </c>
      <c r="J18" s="291">
        <v>132.13242515711681</v>
      </c>
      <c r="K18" s="292">
        <v>155.90230428843569</v>
      </c>
      <c r="L18" s="291">
        <v>155.09324568453519</v>
      </c>
      <c r="M18" s="292">
        <v>160.65094556561004</v>
      </c>
      <c r="N18" s="291">
        <v>175.44772597487167</v>
      </c>
      <c r="O18" s="292">
        <v>185.50510123876089</v>
      </c>
      <c r="P18" s="292">
        <v>196.27547264138718</v>
      </c>
      <c r="Q18" s="466">
        <v>208.09824909251159</v>
      </c>
      <c r="R18" s="291">
        <v>214.44646117670609</v>
      </c>
      <c r="S18" s="356" t="s">
        <v>19</v>
      </c>
      <c r="T18" s="356"/>
      <c r="U18" s="795" t="s">
        <v>20</v>
      </c>
      <c r="V18" s="796" t="s">
        <v>20</v>
      </c>
      <c r="W18" s="187"/>
    </row>
    <row r="19" spans="1:23" s="19" customFormat="1" ht="15" customHeight="1">
      <c r="A19" s="207" t="str">
        <f>Parameters!R16</f>
        <v>C18</v>
      </c>
      <c r="B19" s="337" t="s">
        <v>27</v>
      </c>
      <c r="C19" s="337"/>
      <c r="D19" s="794" t="s">
        <v>621</v>
      </c>
      <c r="E19" s="794"/>
      <c r="F19" s="291">
        <v>0.14364706913596134</v>
      </c>
      <c r="G19" s="292">
        <v>0.14521779450168437</v>
      </c>
      <c r="H19" s="291">
        <v>0.17282911595428702</v>
      </c>
      <c r="I19" s="292">
        <v>0.12740952633644437</v>
      </c>
      <c r="J19" s="291">
        <v>0.14505829510547077</v>
      </c>
      <c r="K19" s="292">
        <v>0.17140882383988382</v>
      </c>
      <c r="L19" s="291">
        <v>0.17572800191385746</v>
      </c>
      <c r="M19" s="292">
        <v>0.17604003282638575</v>
      </c>
      <c r="N19" s="291">
        <v>0.20408441611499123</v>
      </c>
      <c r="O19" s="292">
        <v>0.22578352987452571</v>
      </c>
      <c r="P19" s="292">
        <v>0.21957458959795823</v>
      </c>
      <c r="Q19" s="466">
        <v>0.19939840638427309</v>
      </c>
      <c r="R19" s="291">
        <v>0.17382074568856115</v>
      </c>
      <c r="S19" s="356" t="s">
        <v>27</v>
      </c>
      <c r="T19" s="356"/>
      <c r="U19" s="795" t="s">
        <v>26</v>
      </c>
      <c r="V19" s="796" t="s">
        <v>26</v>
      </c>
      <c r="W19" s="187"/>
    </row>
    <row r="20" spans="1:23" s="20" customFormat="1" ht="15" customHeight="1">
      <c r="A20" s="209" t="str">
        <f>Parameters!R17</f>
        <v>C19</v>
      </c>
      <c r="B20" s="338" t="s">
        <v>28</v>
      </c>
      <c r="C20" s="338"/>
      <c r="D20" s="799" t="s">
        <v>622</v>
      </c>
      <c r="E20" s="799"/>
      <c r="F20" s="295">
        <v>39.955266299775573</v>
      </c>
      <c r="G20" s="296">
        <v>42.326957533961746</v>
      </c>
      <c r="H20" s="295">
        <v>43.322311870383139</v>
      </c>
      <c r="I20" s="296">
        <v>43.347446018616495</v>
      </c>
      <c r="J20" s="295">
        <v>40.958370924575185</v>
      </c>
      <c r="K20" s="296">
        <v>31.245321074651926</v>
      </c>
      <c r="L20" s="295">
        <v>27.048736957946012</v>
      </c>
      <c r="M20" s="296">
        <v>37.794715710165164</v>
      </c>
      <c r="N20" s="295">
        <v>37.008333656571821</v>
      </c>
      <c r="O20" s="296">
        <v>35.235255086091406</v>
      </c>
      <c r="P20" s="296">
        <v>35.725685079229734</v>
      </c>
      <c r="Q20" s="467">
        <v>36.365044107500317</v>
      </c>
      <c r="R20" s="295">
        <v>30.142985927504373</v>
      </c>
      <c r="S20" s="353" t="s">
        <v>28</v>
      </c>
      <c r="T20" s="353"/>
      <c r="U20" s="800" t="s">
        <v>29</v>
      </c>
      <c r="V20" s="801" t="s">
        <v>29</v>
      </c>
      <c r="W20" s="188"/>
    </row>
    <row r="21" spans="1:23" s="19" customFormat="1" ht="15" customHeight="1">
      <c r="A21" s="209" t="str">
        <f>Parameters!R18</f>
        <v>C20</v>
      </c>
      <c r="B21" s="338" t="s">
        <v>30</v>
      </c>
      <c r="C21" s="338"/>
      <c r="D21" s="799" t="s">
        <v>623</v>
      </c>
      <c r="E21" s="799"/>
      <c r="F21" s="295">
        <v>13031.698763009768</v>
      </c>
      <c r="G21" s="296">
        <v>3590.4706154234177</v>
      </c>
      <c r="H21" s="295">
        <v>3818.6674604307059</v>
      </c>
      <c r="I21" s="296">
        <v>3498.3429091225894</v>
      </c>
      <c r="J21" s="295">
        <v>3868.300364964447</v>
      </c>
      <c r="K21" s="296">
        <v>2968.1089730954723</v>
      </c>
      <c r="L21" s="295">
        <v>2556.0027592847987</v>
      </c>
      <c r="M21" s="296">
        <v>2284.4048933987237</v>
      </c>
      <c r="N21" s="295">
        <v>2387.4678295882022</v>
      </c>
      <c r="O21" s="296">
        <v>1826.4010573400483</v>
      </c>
      <c r="P21" s="296">
        <v>1953.1781642263591</v>
      </c>
      <c r="Q21" s="467">
        <v>1791.5644211138006</v>
      </c>
      <c r="R21" s="295">
        <v>1493.6482749216702</v>
      </c>
      <c r="S21" s="353" t="s">
        <v>30</v>
      </c>
      <c r="T21" s="353"/>
      <c r="U21" s="800" t="s">
        <v>31</v>
      </c>
      <c r="V21" s="801" t="s">
        <v>31</v>
      </c>
      <c r="W21" s="187"/>
    </row>
    <row r="22" spans="1:23" s="19" customFormat="1" ht="25.5" customHeight="1">
      <c r="A22" s="209" t="str">
        <f>Parameters!R19</f>
        <v>C21</v>
      </c>
      <c r="B22" s="338" t="s">
        <v>32</v>
      </c>
      <c r="C22" s="338"/>
      <c r="D22" s="799" t="s">
        <v>624</v>
      </c>
      <c r="E22" s="799"/>
      <c r="F22" s="295">
        <v>1.7179722887570819</v>
      </c>
      <c r="G22" s="296">
        <v>1.3846831203356382</v>
      </c>
      <c r="H22" s="295">
        <v>1.4335156815259074</v>
      </c>
      <c r="I22" s="296">
        <v>1.104465900157283</v>
      </c>
      <c r="J22" s="295">
        <v>1.0864755816620209</v>
      </c>
      <c r="K22" s="296">
        <v>1.1512362668532981</v>
      </c>
      <c r="L22" s="295">
        <v>0.94395129484873053</v>
      </c>
      <c r="M22" s="296">
        <v>1.1093244004292253</v>
      </c>
      <c r="N22" s="295">
        <v>1.4223297851158494</v>
      </c>
      <c r="O22" s="296">
        <v>1.4921230681145492</v>
      </c>
      <c r="P22" s="296">
        <v>1.5775466644725971</v>
      </c>
      <c r="Q22" s="467">
        <v>1.5030319421390383</v>
      </c>
      <c r="R22" s="295">
        <v>0.90467383319185046</v>
      </c>
      <c r="S22" s="353" t="s">
        <v>32</v>
      </c>
      <c r="T22" s="353"/>
      <c r="U22" s="800" t="s">
        <v>33</v>
      </c>
      <c r="V22" s="801" t="s">
        <v>33</v>
      </c>
      <c r="W22" s="187"/>
    </row>
    <row r="23" spans="1:23" s="19" customFormat="1" ht="25.5" customHeight="1">
      <c r="A23" s="209" t="str">
        <f>Parameters!R20</f>
        <v>C22_C23</v>
      </c>
      <c r="B23" s="338" t="s">
        <v>61</v>
      </c>
      <c r="C23" s="338"/>
      <c r="D23" s="799" t="s">
        <v>625</v>
      </c>
      <c r="E23" s="799"/>
      <c r="F23" s="295">
        <v>115.9406683262476</v>
      </c>
      <c r="G23" s="296">
        <v>112.62936648909321</v>
      </c>
      <c r="H23" s="295">
        <v>128.26113180794837</v>
      </c>
      <c r="I23" s="296">
        <v>148.80163482525052</v>
      </c>
      <c r="J23" s="295">
        <v>134.61523652976774</v>
      </c>
      <c r="K23" s="296">
        <v>130.23001039982665</v>
      </c>
      <c r="L23" s="295">
        <v>142.59679174060471</v>
      </c>
      <c r="M23" s="296">
        <v>139.66296323855619</v>
      </c>
      <c r="N23" s="295">
        <v>168.08972648639264</v>
      </c>
      <c r="O23" s="296">
        <v>184.51897815618287</v>
      </c>
      <c r="P23" s="296">
        <v>202.58232940047608</v>
      </c>
      <c r="Q23" s="467">
        <v>200.61104407376075</v>
      </c>
      <c r="R23" s="295">
        <v>194.28514188672025</v>
      </c>
      <c r="S23" s="353" t="s">
        <v>61</v>
      </c>
      <c r="T23" s="353"/>
      <c r="U23" s="800" t="s">
        <v>60</v>
      </c>
      <c r="V23" s="801" t="s">
        <v>60</v>
      </c>
      <c r="W23" s="187"/>
    </row>
    <row r="24" spans="1:23" s="20" customFormat="1" ht="15" customHeight="1">
      <c r="A24" s="207" t="str">
        <f>Parameters!R21</f>
        <v>C22</v>
      </c>
      <c r="B24" s="337" t="s">
        <v>34</v>
      </c>
      <c r="C24" s="339"/>
      <c r="D24" s="794" t="s">
        <v>626</v>
      </c>
      <c r="E24" s="794"/>
      <c r="F24" s="291">
        <v>9.4660404747673308</v>
      </c>
      <c r="G24" s="292">
        <v>7.5657258071835942</v>
      </c>
      <c r="H24" s="291">
        <v>8.8626594202865139</v>
      </c>
      <c r="I24" s="292">
        <v>8.0887750562352139</v>
      </c>
      <c r="J24" s="291">
        <v>7.8008496445140754</v>
      </c>
      <c r="K24" s="292">
        <v>8.5137322338546078</v>
      </c>
      <c r="L24" s="291">
        <v>8.0954992020599867</v>
      </c>
      <c r="M24" s="292">
        <v>8.4998318514253697</v>
      </c>
      <c r="N24" s="291">
        <v>9.8966758905795924</v>
      </c>
      <c r="O24" s="292">
        <v>10.974762844437899</v>
      </c>
      <c r="P24" s="292">
        <v>10.995260517149164</v>
      </c>
      <c r="Q24" s="466">
        <v>10.134360968721161</v>
      </c>
      <c r="R24" s="291">
        <v>9.0917423522131653</v>
      </c>
      <c r="S24" s="356" t="s">
        <v>34</v>
      </c>
      <c r="T24" s="381"/>
      <c r="U24" s="795" t="s">
        <v>48</v>
      </c>
      <c r="V24" s="796" t="s">
        <v>48</v>
      </c>
      <c r="W24" s="188"/>
    </row>
    <row r="25" spans="1:23" s="20" customFormat="1" ht="15" customHeight="1">
      <c r="A25" s="207" t="str">
        <f>Parameters!R22</f>
        <v>C23</v>
      </c>
      <c r="B25" s="337" t="s">
        <v>35</v>
      </c>
      <c r="C25" s="339"/>
      <c r="D25" s="794" t="s">
        <v>627</v>
      </c>
      <c r="E25" s="794"/>
      <c r="F25" s="291">
        <v>106.47462785148029</v>
      </c>
      <c r="G25" s="292">
        <v>105.06364068190963</v>
      </c>
      <c r="H25" s="291">
        <v>119.39847238766185</v>
      </c>
      <c r="I25" s="292">
        <v>140.7128597690153</v>
      </c>
      <c r="J25" s="291">
        <v>126.81438688525368</v>
      </c>
      <c r="K25" s="292">
        <v>121.71627816597204</v>
      </c>
      <c r="L25" s="291">
        <v>134.5012925385447</v>
      </c>
      <c r="M25" s="292">
        <v>131.16313138713085</v>
      </c>
      <c r="N25" s="291">
        <v>158.19305059581305</v>
      </c>
      <c r="O25" s="292">
        <v>173.54421531174498</v>
      </c>
      <c r="P25" s="292">
        <v>191.58706888332688</v>
      </c>
      <c r="Q25" s="466">
        <v>190.4766831050396</v>
      </c>
      <c r="R25" s="291">
        <v>185.19339953450708</v>
      </c>
      <c r="S25" s="356" t="s">
        <v>35</v>
      </c>
      <c r="T25" s="381"/>
      <c r="U25" s="795" t="s">
        <v>49</v>
      </c>
      <c r="V25" s="796" t="s">
        <v>49</v>
      </c>
      <c r="W25" s="188"/>
    </row>
    <row r="26" spans="1:23" s="20" customFormat="1" ht="26.25" customHeight="1">
      <c r="A26" s="209" t="str">
        <f>Parameters!R23</f>
        <v>C24_C25</v>
      </c>
      <c r="B26" s="338" t="s">
        <v>63</v>
      </c>
      <c r="C26" s="338"/>
      <c r="D26" s="799" t="s">
        <v>628</v>
      </c>
      <c r="E26" s="799"/>
      <c r="F26" s="295">
        <v>44.819043818979566</v>
      </c>
      <c r="G26" s="296">
        <v>35.328831113807453</v>
      </c>
      <c r="H26" s="295">
        <v>33.970613597255081</v>
      </c>
      <c r="I26" s="296">
        <v>39.09381335145072</v>
      </c>
      <c r="J26" s="295">
        <v>42.443768995956873</v>
      </c>
      <c r="K26" s="296">
        <v>42.060751951148838</v>
      </c>
      <c r="L26" s="295">
        <v>42.056724602921143</v>
      </c>
      <c r="M26" s="296">
        <v>37.377635650092174</v>
      </c>
      <c r="N26" s="295">
        <v>33.304304948143198</v>
      </c>
      <c r="O26" s="296">
        <v>42.698334885182092</v>
      </c>
      <c r="P26" s="296">
        <v>38.823371573071988</v>
      </c>
      <c r="Q26" s="467">
        <v>28.177392108832439</v>
      </c>
      <c r="R26" s="295">
        <v>20.792885866529705</v>
      </c>
      <c r="S26" s="353" t="s">
        <v>63</v>
      </c>
      <c r="T26" s="353"/>
      <c r="U26" s="800" t="s">
        <v>62</v>
      </c>
      <c r="V26" s="801" t="s">
        <v>62</v>
      </c>
      <c r="W26" s="188"/>
    </row>
    <row r="27" spans="1:23" s="20" customFormat="1" ht="15" customHeight="1">
      <c r="A27" s="207" t="str">
        <f>Parameters!R24</f>
        <v>C24</v>
      </c>
      <c r="B27" s="337" t="s">
        <v>36</v>
      </c>
      <c r="C27" s="339"/>
      <c r="D27" s="794" t="s">
        <v>629</v>
      </c>
      <c r="E27" s="794"/>
      <c r="F27" s="291">
        <v>38.936619932595313</v>
      </c>
      <c r="G27" s="292">
        <v>31.971684598549675</v>
      </c>
      <c r="H27" s="291">
        <v>30.229045490075002</v>
      </c>
      <c r="I27" s="292">
        <v>35.533126178401666</v>
      </c>
      <c r="J27" s="291">
        <v>38.81028700648227</v>
      </c>
      <c r="K27" s="292">
        <v>38.525984291762768</v>
      </c>
      <c r="L27" s="291">
        <v>38.562072408942441</v>
      </c>
      <c r="M27" s="292">
        <v>33.694353832420809</v>
      </c>
      <c r="N27" s="291">
        <v>29.296461724437087</v>
      </c>
      <c r="O27" s="292">
        <v>38.461118342558862</v>
      </c>
      <c r="P27" s="292">
        <v>35.03455893776821</v>
      </c>
      <c r="Q27" s="466">
        <v>24.809499768792449</v>
      </c>
      <c r="R27" s="291">
        <v>17.717215500122315</v>
      </c>
      <c r="S27" s="356" t="s">
        <v>36</v>
      </c>
      <c r="T27" s="381"/>
      <c r="U27" s="795" t="s">
        <v>102</v>
      </c>
      <c r="V27" s="796" t="s">
        <v>102</v>
      </c>
      <c r="W27" s="188"/>
    </row>
    <row r="28" spans="1:23" s="19" customFormat="1" ht="15" customHeight="1">
      <c r="A28" s="207" t="str">
        <f>Parameters!R25</f>
        <v>C25</v>
      </c>
      <c r="B28" s="337" t="s">
        <v>37</v>
      </c>
      <c r="C28" s="337"/>
      <c r="D28" s="794" t="s">
        <v>630</v>
      </c>
      <c r="E28" s="794"/>
      <c r="F28" s="291">
        <v>5.8824238863842506</v>
      </c>
      <c r="G28" s="292">
        <v>3.3571465152577802</v>
      </c>
      <c r="H28" s="291">
        <v>3.7415681071800737</v>
      </c>
      <c r="I28" s="292">
        <v>3.5606871730490504</v>
      </c>
      <c r="J28" s="291">
        <v>3.6334819894746007</v>
      </c>
      <c r="K28" s="292">
        <v>3.5347676593860831</v>
      </c>
      <c r="L28" s="291">
        <v>3.4946521939787099</v>
      </c>
      <c r="M28" s="292">
        <v>3.6832818176713706</v>
      </c>
      <c r="N28" s="291">
        <v>4.0078432237061143</v>
      </c>
      <c r="O28" s="292">
        <v>4.2372165426232247</v>
      </c>
      <c r="P28" s="292">
        <v>3.7888126353037705</v>
      </c>
      <c r="Q28" s="466">
        <v>3.3678923400399947</v>
      </c>
      <c r="R28" s="291">
        <v>3.0756703664073859</v>
      </c>
      <c r="S28" s="356" t="s">
        <v>37</v>
      </c>
      <c r="T28" s="356"/>
      <c r="U28" s="795" t="s">
        <v>103</v>
      </c>
      <c r="V28" s="796" t="s">
        <v>103</v>
      </c>
      <c r="W28" s="187"/>
    </row>
    <row r="29" spans="1:23" s="19" customFormat="1" ht="15" customHeight="1">
      <c r="A29" s="209" t="str">
        <f>Parameters!R26</f>
        <v>C26</v>
      </c>
      <c r="B29" s="338" t="s">
        <v>39</v>
      </c>
      <c r="C29" s="338"/>
      <c r="D29" s="799" t="s">
        <v>631</v>
      </c>
      <c r="E29" s="799"/>
      <c r="F29" s="295">
        <v>0.41459450457261171</v>
      </c>
      <c r="G29" s="296">
        <v>0.32431662375957687</v>
      </c>
      <c r="H29" s="295">
        <v>0.38330116014539029</v>
      </c>
      <c r="I29" s="296">
        <v>0.26843548861057792</v>
      </c>
      <c r="J29" s="295">
        <v>0.22575806380307259</v>
      </c>
      <c r="K29" s="296">
        <v>0.2664389463828491</v>
      </c>
      <c r="L29" s="295">
        <v>0.2279305117479658</v>
      </c>
      <c r="M29" s="296">
        <v>1.3640138067436578</v>
      </c>
      <c r="N29" s="295">
        <v>0.22527680282120383</v>
      </c>
      <c r="O29" s="296">
        <v>0.32009603688014526</v>
      </c>
      <c r="P29" s="296">
        <v>0.22780228365692209</v>
      </c>
      <c r="Q29" s="467">
        <v>0.21435088657336465</v>
      </c>
      <c r="R29" s="295">
        <v>0.17081486614256688</v>
      </c>
      <c r="S29" s="353" t="s">
        <v>39</v>
      </c>
      <c r="T29" s="353"/>
      <c r="U29" s="800" t="s">
        <v>38</v>
      </c>
      <c r="V29" s="801" t="s">
        <v>38</v>
      </c>
      <c r="W29" s="187"/>
    </row>
    <row r="30" spans="1:23" s="20" customFormat="1" ht="15" customHeight="1">
      <c r="A30" s="209" t="str">
        <f>Parameters!R27</f>
        <v>C27</v>
      </c>
      <c r="B30" s="338" t="s">
        <v>41</v>
      </c>
      <c r="C30" s="338"/>
      <c r="D30" s="799" t="s">
        <v>632</v>
      </c>
      <c r="E30" s="799"/>
      <c r="F30" s="295">
        <v>1.0505547126448644</v>
      </c>
      <c r="G30" s="296">
        <v>0.92349438899583258</v>
      </c>
      <c r="H30" s="295">
        <v>0.99371341351815523</v>
      </c>
      <c r="I30" s="296">
        <v>1.155069607698421</v>
      </c>
      <c r="J30" s="295">
        <v>1.5183408869532817</v>
      </c>
      <c r="K30" s="296">
        <v>1.2343590493833825</v>
      </c>
      <c r="L30" s="295">
        <v>1.4608278356149813</v>
      </c>
      <c r="M30" s="296">
        <v>1.5345693810526233</v>
      </c>
      <c r="N30" s="295">
        <v>1.2904450902601043</v>
      </c>
      <c r="O30" s="296">
        <v>1.6950809446703878</v>
      </c>
      <c r="P30" s="296">
        <v>1.8771985222726559</v>
      </c>
      <c r="Q30" s="467">
        <v>1.6509416033480393</v>
      </c>
      <c r="R30" s="295">
        <v>1.2143777917674501</v>
      </c>
      <c r="S30" s="353" t="s">
        <v>41</v>
      </c>
      <c r="T30" s="353"/>
      <c r="U30" s="800" t="s">
        <v>40</v>
      </c>
      <c r="V30" s="801" t="s">
        <v>40</v>
      </c>
      <c r="W30" s="188"/>
    </row>
    <row r="31" spans="1:23" s="20" customFormat="1" ht="15" customHeight="1">
      <c r="A31" s="209" t="str">
        <f>Parameters!R28</f>
        <v>C28</v>
      </c>
      <c r="B31" s="338" t="s">
        <v>42</v>
      </c>
      <c r="C31" s="338"/>
      <c r="D31" s="799" t="s">
        <v>633</v>
      </c>
      <c r="E31" s="799"/>
      <c r="F31" s="295">
        <v>4.3696619608214649</v>
      </c>
      <c r="G31" s="296">
        <v>3.0489653160547281</v>
      </c>
      <c r="H31" s="295">
        <v>3.0221850137636359</v>
      </c>
      <c r="I31" s="296">
        <v>2.7529080069282004</v>
      </c>
      <c r="J31" s="295">
        <v>2.7425178772644547</v>
      </c>
      <c r="K31" s="296">
        <v>2.7161837981291552</v>
      </c>
      <c r="L31" s="295">
        <v>2.2498968696274879</v>
      </c>
      <c r="M31" s="296">
        <v>2.2983991709492892</v>
      </c>
      <c r="N31" s="295">
        <v>2.9454541490502963</v>
      </c>
      <c r="O31" s="296">
        <v>3.2916782055591782</v>
      </c>
      <c r="P31" s="296">
        <v>3.4523271544773388</v>
      </c>
      <c r="Q31" s="467">
        <v>2.8993691952359866</v>
      </c>
      <c r="R31" s="295">
        <v>2.6316604338706306</v>
      </c>
      <c r="S31" s="353" t="s">
        <v>42</v>
      </c>
      <c r="T31" s="353"/>
      <c r="U31" s="800" t="s">
        <v>104</v>
      </c>
      <c r="V31" s="801" t="s">
        <v>104</v>
      </c>
      <c r="W31" s="188"/>
    </row>
    <row r="32" spans="1:23" s="20" customFormat="1" ht="27" customHeight="1">
      <c r="A32" s="209" t="str">
        <f>Parameters!R29</f>
        <v>C29_C30</v>
      </c>
      <c r="B32" s="338" t="s">
        <v>65</v>
      </c>
      <c r="C32" s="338"/>
      <c r="D32" s="799" t="s">
        <v>634</v>
      </c>
      <c r="E32" s="799"/>
      <c r="F32" s="295">
        <v>5.1298509131189567</v>
      </c>
      <c r="G32" s="296">
        <v>4.6081098566680199</v>
      </c>
      <c r="H32" s="295">
        <v>4.3771038001807296</v>
      </c>
      <c r="I32" s="296">
        <v>5.397727584381979</v>
      </c>
      <c r="J32" s="295">
        <v>3.7767322373152337</v>
      </c>
      <c r="K32" s="296">
        <v>3.3852782053955215</v>
      </c>
      <c r="L32" s="295">
        <v>3.1209166456417172</v>
      </c>
      <c r="M32" s="296">
        <v>3.1862496446407169</v>
      </c>
      <c r="N32" s="295">
        <v>3.5876707539214285</v>
      </c>
      <c r="O32" s="296">
        <v>3.932767848789358</v>
      </c>
      <c r="P32" s="296">
        <v>6.5064972714415346</v>
      </c>
      <c r="Q32" s="467">
        <v>4.604798898535333</v>
      </c>
      <c r="R32" s="295">
        <v>3.5685175813954637</v>
      </c>
      <c r="S32" s="353" t="s">
        <v>65</v>
      </c>
      <c r="T32" s="353"/>
      <c r="U32" s="800" t="s">
        <v>64</v>
      </c>
      <c r="V32" s="801" t="s">
        <v>64</v>
      </c>
      <c r="W32" s="188"/>
    </row>
    <row r="33" spans="1:23" s="20" customFormat="1" ht="15" customHeight="1">
      <c r="A33" s="207" t="str">
        <f>Parameters!R30</f>
        <v>C29</v>
      </c>
      <c r="B33" s="337" t="s">
        <v>216</v>
      </c>
      <c r="C33" s="337"/>
      <c r="D33" s="794" t="s">
        <v>635</v>
      </c>
      <c r="E33" s="794"/>
      <c r="F33" s="291">
        <v>3.4929468015550253</v>
      </c>
      <c r="G33" s="292">
        <v>3.2505437786083422</v>
      </c>
      <c r="H33" s="291">
        <v>2.8616091720599641</v>
      </c>
      <c r="I33" s="292">
        <v>2.4778841497070276</v>
      </c>
      <c r="J33" s="291">
        <v>2.4461451747814236</v>
      </c>
      <c r="K33" s="292">
        <v>1.9495281549909087</v>
      </c>
      <c r="L33" s="291">
        <v>1.8293447128687019</v>
      </c>
      <c r="M33" s="292">
        <v>2.0129720100315129</v>
      </c>
      <c r="N33" s="291">
        <v>2.585841808946403</v>
      </c>
      <c r="O33" s="292">
        <v>2.9243643292927501</v>
      </c>
      <c r="P33" s="292">
        <v>3.0491241412971322</v>
      </c>
      <c r="Q33" s="466">
        <v>3.3110383789957734</v>
      </c>
      <c r="R33" s="291">
        <v>2.612233070170181</v>
      </c>
      <c r="S33" s="356" t="s">
        <v>216</v>
      </c>
      <c r="T33" s="356"/>
      <c r="U33" s="795" t="s">
        <v>105</v>
      </c>
      <c r="V33" s="796" t="s">
        <v>105</v>
      </c>
      <c r="W33" s="188"/>
    </row>
    <row r="34" spans="1:23" s="20" customFormat="1" ht="15" customHeight="1">
      <c r="A34" s="207" t="str">
        <f>Parameters!R31</f>
        <v>C30</v>
      </c>
      <c r="B34" s="337" t="s">
        <v>217</v>
      </c>
      <c r="C34" s="337"/>
      <c r="D34" s="794" t="s">
        <v>636</v>
      </c>
      <c r="E34" s="794"/>
      <c r="F34" s="291">
        <v>1.6369041115639318</v>
      </c>
      <c r="G34" s="292">
        <v>1.3575660780596781</v>
      </c>
      <c r="H34" s="291">
        <v>1.5154946281207644</v>
      </c>
      <c r="I34" s="292">
        <v>2.9198434346749509</v>
      </c>
      <c r="J34" s="291">
        <v>1.3305870625338103</v>
      </c>
      <c r="K34" s="292">
        <v>1.4357500504046137</v>
      </c>
      <c r="L34" s="291">
        <v>1.2915719327730153</v>
      </c>
      <c r="M34" s="292">
        <v>1.1732776346092044</v>
      </c>
      <c r="N34" s="291">
        <v>1.0018289449750253</v>
      </c>
      <c r="O34" s="292">
        <v>1.0084035194966074</v>
      </c>
      <c r="P34" s="292">
        <v>3.4573731301444024</v>
      </c>
      <c r="Q34" s="466">
        <v>1.2937605195395596</v>
      </c>
      <c r="R34" s="291">
        <v>0.95628451122528235</v>
      </c>
      <c r="S34" s="356" t="s">
        <v>217</v>
      </c>
      <c r="T34" s="356"/>
      <c r="U34" s="795" t="s">
        <v>129</v>
      </c>
      <c r="V34" s="796" t="s">
        <v>129</v>
      </c>
      <c r="W34" s="188"/>
    </row>
    <row r="35" spans="1:23" s="20" customFormat="1" ht="25.5" customHeight="1">
      <c r="A35" s="209" t="str">
        <f>Parameters!R32</f>
        <v>C31-C33</v>
      </c>
      <c r="B35" s="338" t="s">
        <v>67</v>
      </c>
      <c r="C35" s="338"/>
      <c r="D35" s="799" t="s">
        <v>637</v>
      </c>
      <c r="E35" s="799"/>
      <c r="F35" s="295">
        <v>13.23718694030809</v>
      </c>
      <c r="G35" s="296">
        <v>13.196608678664894</v>
      </c>
      <c r="H35" s="295">
        <v>13.439990856945453</v>
      </c>
      <c r="I35" s="296">
        <v>15.519597994286798</v>
      </c>
      <c r="J35" s="295">
        <v>15.874921620183681</v>
      </c>
      <c r="K35" s="296">
        <v>17.545117216352178</v>
      </c>
      <c r="L35" s="295">
        <v>25.107483352976814</v>
      </c>
      <c r="M35" s="296">
        <v>23.401763080602194</v>
      </c>
      <c r="N35" s="295">
        <v>24.142094399602861</v>
      </c>
      <c r="O35" s="296">
        <v>22.545381216836823</v>
      </c>
      <c r="P35" s="296">
        <v>21.111499903410699</v>
      </c>
      <c r="Q35" s="467">
        <v>22.364831572468301</v>
      </c>
      <c r="R35" s="295">
        <v>20.429463899235369</v>
      </c>
      <c r="S35" s="353" t="s">
        <v>67</v>
      </c>
      <c r="T35" s="353"/>
      <c r="U35" s="800" t="s">
        <v>66</v>
      </c>
      <c r="V35" s="801" t="s">
        <v>66</v>
      </c>
      <c r="W35" s="188"/>
    </row>
    <row r="36" spans="1:23" s="20" customFormat="1" ht="15" customHeight="1">
      <c r="A36" s="207" t="str">
        <f>Parameters!R33</f>
        <v>C31_C32</v>
      </c>
      <c r="B36" s="337" t="s">
        <v>218</v>
      </c>
      <c r="C36" s="337"/>
      <c r="D36" s="794" t="s">
        <v>638</v>
      </c>
      <c r="E36" s="794"/>
      <c r="F36" s="291">
        <v>12.583963739112578</v>
      </c>
      <c r="G36" s="292">
        <v>12.601256137528573</v>
      </c>
      <c r="H36" s="291">
        <v>12.564216281998306</v>
      </c>
      <c r="I36" s="292">
        <v>14.728004061558108</v>
      </c>
      <c r="J36" s="291">
        <v>15.298388600376857</v>
      </c>
      <c r="K36" s="292">
        <v>17.0451088973144</v>
      </c>
      <c r="L36" s="291">
        <v>24.59744576096125</v>
      </c>
      <c r="M36" s="292">
        <v>22.570417891281743</v>
      </c>
      <c r="N36" s="291">
        <v>23.204416991826584</v>
      </c>
      <c r="O36" s="292">
        <v>21.752938335281218</v>
      </c>
      <c r="P36" s="292">
        <v>20.338822400385499</v>
      </c>
      <c r="Q36" s="466">
        <v>21.734020768833521</v>
      </c>
      <c r="R36" s="291">
        <v>19.926727157410969</v>
      </c>
      <c r="S36" s="356" t="s">
        <v>218</v>
      </c>
      <c r="T36" s="356"/>
      <c r="U36" s="795" t="s">
        <v>219</v>
      </c>
      <c r="V36" s="796" t="s">
        <v>219</v>
      </c>
      <c r="W36" s="188"/>
    </row>
    <row r="37" spans="1:23" s="19" customFormat="1" ht="15" customHeight="1">
      <c r="A37" s="207" t="str">
        <f>Parameters!R34</f>
        <v>C33</v>
      </c>
      <c r="B37" s="337" t="s">
        <v>220</v>
      </c>
      <c r="C37" s="337"/>
      <c r="D37" s="794" t="s">
        <v>639</v>
      </c>
      <c r="E37" s="794"/>
      <c r="F37" s="291">
        <v>0.65322320119551269</v>
      </c>
      <c r="G37" s="292">
        <v>0.59535254113632097</v>
      </c>
      <c r="H37" s="291">
        <v>0.87577457494714706</v>
      </c>
      <c r="I37" s="292">
        <v>0.79159393272868861</v>
      </c>
      <c r="J37" s="291">
        <v>0.57653301980682437</v>
      </c>
      <c r="K37" s="292">
        <v>0.50000831903777998</v>
      </c>
      <c r="L37" s="291">
        <v>0.51003759201556276</v>
      </c>
      <c r="M37" s="292">
        <v>0.83134518932045054</v>
      </c>
      <c r="N37" s="291">
        <v>0.93767740777627506</v>
      </c>
      <c r="O37" s="292">
        <v>0.79244288155560405</v>
      </c>
      <c r="P37" s="292">
        <v>0.77267750302519933</v>
      </c>
      <c r="Q37" s="466">
        <v>0.63081080363478015</v>
      </c>
      <c r="R37" s="291">
        <v>0.50273674182439765</v>
      </c>
      <c r="S37" s="356" t="s">
        <v>220</v>
      </c>
      <c r="T37" s="356"/>
      <c r="U37" s="795" t="s">
        <v>221</v>
      </c>
      <c r="V37" s="796" t="s">
        <v>221</v>
      </c>
      <c r="W37" s="187"/>
    </row>
    <row r="38" spans="1:23" s="18" customFormat="1" ht="33" customHeight="1">
      <c r="A38" s="208" t="str">
        <f>Parameters!R35</f>
        <v>D</v>
      </c>
      <c r="B38" s="335" t="s">
        <v>47</v>
      </c>
      <c r="C38" s="335"/>
      <c r="D38" s="789" t="s">
        <v>640</v>
      </c>
      <c r="E38" s="789"/>
      <c r="F38" s="286">
        <v>2509.6953012809313</v>
      </c>
      <c r="G38" s="287">
        <v>2476.5955345442153</v>
      </c>
      <c r="H38" s="286">
        <v>2578.5015320924158</v>
      </c>
      <c r="I38" s="287">
        <v>2623.238628913155</v>
      </c>
      <c r="J38" s="286">
        <v>2643.4494811745622</v>
      </c>
      <c r="K38" s="287">
        <v>2599.514523815511</v>
      </c>
      <c r="L38" s="286">
        <v>2492.3844589146679</v>
      </c>
      <c r="M38" s="287">
        <v>2483.5226432734062</v>
      </c>
      <c r="N38" s="286">
        <v>2400.5331891970345</v>
      </c>
      <c r="O38" s="287">
        <v>2337.2005561359992</v>
      </c>
      <c r="P38" s="287">
        <v>2309.2356471845942</v>
      </c>
      <c r="Q38" s="465">
        <v>2167.2116280346445</v>
      </c>
      <c r="R38" s="286">
        <v>2041.9672802024534</v>
      </c>
      <c r="S38" s="379" t="s">
        <v>47</v>
      </c>
      <c r="T38" s="379"/>
      <c r="U38" s="797" t="s">
        <v>222</v>
      </c>
      <c r="V38" s="798" t="s">
        <v>222</v>
      </c>
      <c r="W38" s="186"/>
    </row>
    <row r="39" spans="1:23" s="18" customFormat="1" ht="33" customHeight="1">
      <c r="A39" s="208" t="str">
        <f>Parameters!R36</f>
        <v>E</v>
      </c>
      <c r="B39" s="335" t="s">
        <v>55</v>
      </c>
      <c r="C39" s="335"/>
      <c r="D39" s="789" t="s">
        <v>641</v>
      </c>
      <c r="E39" s="789"/>
      <c r="F39" s="286">
        <v>2596.0157261328523</v>
      </c>
      <c r="G39" s="287">
        <v>2722.3051934686791</v>
      </c>
      <c r="H39" s="286">
        <v>2805.9816856723678</v>
      </c>
      <c r="I39" s="287">
        <v>2792.3250337183608</v>
      </c>
      <c r="J39" s="286">
        <v>2935.0134952040289</v>
      </c>
      <c r="K39" s="287">
        <v>3055.795416758122</v>
      </c>
      <c r="L39" s="286">
        <v>3027.2221047494686</v>
      </c>
      <c r="M39" s="287">
        <v>3172.0926592692776</v>
      </c>
      <c r="N39" s="286">
        <v>3334.6944832674812</v>
      </c>
      <c r="O39" s="287">
        <v>3164.9983846942828</v>
      </c>
      <c r="P39" s="287">
        <v>3241.095752901243</v>
      </c>
      <c r="Q39" s="465">
        <v>3201.4077104830158</v>
      </c>
      <c r="R39" s="286">
        <v>3327.9929549097665</v>
      </c>
      <c r="S39" s="379" t="s">
        <v>55</v>
      </c>
      <c r="T39" s="379"/>
      <c r="U39" s="797" t="s">
        <v>54</v>
      </c>
      <c r="V39" s="798" t="s">
        <v>54</v>
      </c>
      <c r="W39" s="186"/>
    </row>
    <row r="40" spans="1:23" s="19" customFormat="1" ht="15" customHeight="1">
      <c r="A40" s="207" t="str">
        <f>Parameters!R37</f>
        <v>E36</v>
      </c>
      <c r="B40" s="337" t="s">
        <v>223</v>
      </c>
      <c r="C40" s="337"/>
      <c r="D40" s="794" t="s">
        <v>642</v>
      </c>
      <c r="E40" s="794"/>
      <c r="F40" s="291">
        <v>2430.3034455557286</v>
      </c>
      <c r="G40" s="292">
        <v>2500.5143264945646</v>
      </c>
      <c r="H40" s="291">
        <v>2541.0563656677173</v>
      </c>
      <c r="I40" s="292">
        <v>2578.3203574078711</v>
      </c>
      <c r="J40" s="291">
        <v>2567.8011776301651</v>
      </c>
      <c r="K40" s="292">
        <v>2571.7415412602027</v>
      </c>
      <c r="L40" s="291">
        <v>2550.0219563090322</v>
      </c>
      <c r="M40" s="292">
        <v>2554.9224278631282</v>
      </c>
      <c r="N40" s="291">
        <v>2639.2247460410904</v>
      </c>
      <c r="O40" s="292">
        <v>2672.8136140822212</v>
      </c>
      <c r="P40" s="292">
        <v>2679.7523922548608</v>
      </c>
      <c r="Q40" s="466">
        <v>2664.2856959776132</v>
      </c>
      <c r="R40" s="291">
        <v>2667.4063983246024</v>
      </c>
      <c r="S40" s="356" t="s">
        <v>223</v>
      </c>
      <c r="T40" s="356"/>
      <c r="U40" s="795" t="s">
        <v>224</v>
      </c>
      <c r="V40" s="796" t="s">
        <v>224</v>
      </c>
      <c r="W40" s="187"/>
    </row>
    <row r="41" spans="1:23" s="19" customFormat="1" ht="37.5" customHeight="1">
      <c r="A41" s="207" t="str">
        <f>Parameters!R38</f>
        <v>E37-E39</v>
      </c>
      <c r="B41" s="337" t="s">
        <v>225</v>
      </c>
      <c r="C41" s="337"/>
      <c r="D41" s="794" t="s">
        <v>643</v>
      </c>
      <c r="E41" s="794"/>
      <c r="F41" s="291">
        <v>165.71228057712378</v>
      </c>
      <c r="G41" s="292">
        <v>221.79086697411481</v>
      </c>
      <c r="H41" s="291">
        <v>264.92532000465059</v>
      </c>
      <c r="I41" s="292">
        <v>214.0046763104896</v>
      </c>
      <c r="J41" s="291">
        <v>367.2123175738634</v>
      </c>
      <c r="K41" s="292">
        <v>484.05387549791942</v>
      </c>
      <c r="L41" s="291">
        <v>477.20014844043641</v>
      </c>
      <c r="M41" s="292">
        <v>617.1702314061497</v>
      </c>
      <c r="N41" s="291">
        <v>695.46973722639086</v>
      </c>
      <c r="O41" s="292">
        <v>492.18477061206175</v>
      </c>
      <c r="P41" s="292">
        <v>561.34336064638239</v>
      </c>
      <c r="Q41" s="466">
        <v>537.12201450540272</v>
      </c>
      <c r="R41" s="291">
        <v>660.58655658516466</v>
      </c>
      <c r="S41" s="356" t="s">
        <v>225</v>
      </c>
      <c r="T41" s="356"/>
      <c r="U41" s="795" t="s">
        <v>226</v>
      </c>
      <c r="V41" s="796" t="s">
        <v>226</v>
      </c>
      <c r="W41" s="187"/>
    </row>
    <row r="42" spans="1:23" s="18" customFormat="1" ht="20.25" customHeight="1">
      <c r="A42" s="212" t="str">
        <f>Parameters!R39</f>
        <v>F</v>
      </c>
      <c r="B42" s="335" t="s">
        <v>130</v>
      </c>
      <c r="C42" s="335"/>
      <c r="D42" s="789" t="s">
        <v>644</v>
      </c>
      <c r="E42" s="789"/>
      <c r="F42" s="286">
        <v>11.726197803380128</v>
      </c>
      <c r="G42" s="287">
        <v>13.92608029741692</v>
      </c>
      <c r="H42" s="286">
        <v>14.512811482967164</v>
      </c>
      <c r="I42" s="287">
        <v>16.253330801294446</v>
      </c>
      <c r="J42" s="286">
        <v>14.020251609852375</v>
      </c>
      <c r="K42" s="287">
        <v>10.138937289398305</v>
      </c>
      <c r="L42" s="286">
        <v>8.6280787422437726</v>
      </c>
      <c r="M42" s="287">
        <v>8.7209096566515409</v>
      </c>
      <c r="N42" s="286">
        <v>11.227019336270047</v>
      </c>
      <c r="O42" s="287">
        <v>15.611812527234404</v>
      </c>
      <c r="P42" s="287">
        <v>17.436824282795445</v>
      </c>
      <c r="Q42" s="465">
        <v>14.372130661785739</v>
      </c>
      <c r="R42" s="286">
        <v>15.407037309820867</v>
      </c>
      <c r="S42" s="379" t="s">
        <v>130</v>
      </c>
      <c r="T42" s="379"/>
      <c r="U42" s="797" t="s">
        <v>131</v>
      </c>
      <c r="V42" s="798" t="s">
        <v>131</v>
      </c>
      <c r="W42" s="186"/>
    </row>
    <row r="43" spans="1:23" s="18" customFormat="1" ht="33.75" customHeight="1">
      <c r="A43" s="208" t="str">
        <f>Parameters!R40</f>
        <v>G</v>
      </c>
      <c r="B43" s="335" t="s">
        <v>57</v>
      </c>
      <c r="C43" s="335"/>
      <c r="D43" s="789" t="s">
        <v>645</v>
      </c>
      <c r="E43" s="789"/>
      <c r="F43" s="286">
        <v>205.51837738796976</v>
      </c>
      <c r="G43" s="287">
        <v>179.29776964737059</v>
      </c>
      <c r="H43" s="286">
        <v>187.8105049513386</v>
      </c>
      <c r="I43" s="287">
        <v>183.07000737178373</v>
      </c>
      <c r="J43" s="286">
        <v>173.27369542654378</v>
      </c>
      <c r="K43" s="287">
        <v>164.25627451470274</v>
      </c>
      <c r="L43" s="286">
        <v>163.84726039512711</v>
      </c>
      <c r="M43" s="287">
        <v>174.38434290488473</v>
      </c>
      <c r="N43" s="286">
        <v>202.11308615157449</v>
      </c>
      <c r="O43" s="287">
        <v>245.70136533027366</v>
      </c>
      <c r="P43" s="287">
        <v>260.8963021212478</v>
      </c>
      <c r="Q43" s="465">
        <v>841.16434549942437</v>
      </c>
      <c r="R43" s="286">
        <v>884.41272383790158</v>
      </c>
      <c r="S43" s="379" t="s">
        <v>57</v>
      </c>
      <c r="T43" s="379"/>
      <c r="U43" s="797" t="s">
        <v>56</v>
      </c>
      <c r="V43" s="798" t="s">
        <v>56</v>
      </c>
      <c r="W43" s="186"/>
    </row>
    <row r="44" spans="1:23" s="18" customFormat="1" ht="24.75" customHeight="1">
      <c r="A44" s="207" t="str">
        <f>Parameters!R41</f>
        <v>G45</v>
      </c>
      <c r="B44" s="337" t="s">
        <v>227</v>
      </c>
      <c r="C44" s="337"/>
      <c r="D44" s="794" t="s">
        <v>646</v>
      </c>
      <c r="E44" s="794"/>
      <c r="F44" s="291">
        <v>19.631504908797297</v>
      </c>
      <c r="G44" s="292">
        <v>17.428502958462001</v>
      </c>
      <c r="H44" s="291">
        <v>18.318653649543599</v>
      </c>
      <c r="I44" s="292">
        <v>18.022576535427799</v>
      </c>
      <c r="J44" s="291">
        <v>17.029307399635591</v>
      </c>
      <c r="K44" s="292">
        <v>16.290418272153236</v>
      </c>
      <c r="L44" s="291">
        <v>16.153519231245806</v>
      </c>
      <c r="M44" s="292">
        <v>17.301061353379701</v>
      </c>
      <c r="N44" s="291">
        <v>20.185624431988675</v>
      </c>
      <c r="O44" s="292">
        <v>24.663323966560412</v>
      </c>
      <c r="P44" s="292">
        <v>29.887732984700673</v>
      </c>
      <c r="Q44" s="466">
        <v>91.382969666662547</v>
      </c>
      <c r="R44" s="291">
        <v>95.502976641316067</v>
      </c>
      <c r="S44" s="356" t="s">
        <v>227</v>
      </c>
      <c r="T44" s="356"/>
      <c r="U44" s="795" t="s">
        <v>228</v>
      </c>
      <c r="V44" s="796" t="s">
        <v>228</v>
      </c>
      <c r="W44" s="186"/>
    </row>
    <row r="45" spans="1:23" s="19" customFormat="1" ht="15" customHeight="1">
      <c r="A45" s="207" t="str">
        <f>Parameters!R42</f>
        <v>G46</v>
      </c>
      <c r="B45" s="337" t="s">
        <v>229</v>
      </c>
      <c r="C45" s="337"/>
      <c r="D45" s="794" t="s">
        <v>647</v>
      </c>
      <c r="E45" s="794"/>
      <c r="F45" s="291">
        <v>128.47202232793313</v>
      </c>
      <c r="G45" s="292">
        <v>109.95573543912822</v>
      </c>
      <c r="H45" s="291">
        <v>114.189980682336</v>
      </c>
      <c r="I45" s="292">
        <v>111.83917335616657</v>
      </c>
      <c r="J45" s="291">
        <v>106.45981742694322</v>
      </c>
      <c r="K45" s="292">
        <v>100.60020113629268</v>
      </c>
      <c r="L45" s="291">
        <v>101.32953740249367</v>
      </c>
      <c r="M45" s="292">
        <v>108.34596944332606</v>
      </c>
      <c r="N45" s="291">
        <v>126.04740015064388</v>
      </c>
      <c r="O45" s="292">
        <v>155.11794325745163</v>
      </c>
      <c r="P45" s="292">
        <v>165.70755507484222</v>
      </c>
      <c r="Q45" s="466">
        <v>501.06670789006358</v>
      </c>
      <c r="R45" s="291">
        <v>526.92422739829851</v>
      </c>
      <c r="S45" s="356" t="s">
        <v>229</v>
      </c>
      <c r="T45" s="356"/>
      <c r="U45" s="795" t="s">
        <v>230</v>
      </c>
      <c r="V45" s="796" t="s">
        <v>230</v>
      </c>
      <c r="W45" s="187"/>
    </row>
    <row r="46" spans="1:23" s="19" customFormat="1" ht="15" customHeight="1">
      <c r="A46" s="207" t="str">
        <f>Parameters!R43</f>
        <v>G47</v>
      </c>
      <c r="B46" s="337" t="s">
        <v>231</v>
      </c>
      <c r="C46" s="337"/>
      <c r="D46" s="794" t="s">
        <v>583</v>
      </c>
      <c r="E46" s="794"/>
      <c r="F46" s="291">
        <v>57.414850151239349</v>
      </c>
      <c r="G46" s="292">
        <v>51.913531249780419</v>
      </c>
      <c r="H46" s="291">
        <v>55.30187061945901</v>
      </c>
      <c r="I46" s="292">
        <v>53.208257480189317</v>
      </c>
      <c r="J46" s="291">
        <v>49.784570599964958</v>
      </c>
      <c r="K46" s="292">
        <v>47.365655106256838</v>
      </c>
      <c r="L46" s="291">
        <v>46.364203761387614</v>
      </c>
      <c r="M46" s="292">
        <v>48.737312108178948</v>
      </c>
      <c r="N46" s="291">
        <v>55.880061568941898</v>
      </c>
      <c r="O46" s="292">
        <v>65.920098106261605</v>
      </c>
      <c r="P46" s="292">
        <v>65.301014061704976</v>
      </c>
      <c r="Q46" s="466">
        <v>248.7146679426985</v>
      </c>
      <c r="R46" s="291">
        <v>261.98551979828721</v>
      </c>
      <c r="S46" s="356" t="s">
        <v>231</v>
      </c>
      <c r="T46" s="356"/>
      <c r="U46" s="795" t="s">
        <v>232</v>
      </c>
      <c r="V46" s="796" t="s">
        <v>232</v>
      </c>
      <c r="W46" s="187"/>
    </row>
    <row r="47" spans="1:23" s="19" customFormat="1" ht="20.25" customHeight="1">
      <c r="A47" s="208" t="str">
        <f>Parameters!R44</f>
        <v>H</v>
      </c>
      <c r="B47" s="335" t="s">
        <v>76</v>
      </c>
      <c r="C47" s="335"/>
      <c r="D47" s="789" t="s">
        <v>648</v>
      </c>
      <c r="E47" s="789"/>
      <c r="F47" s="286">
        <v>485.03572310084195</v>
      </c>
      <c r="G47" s="287">
        <v>484.98207642069207</v>
      </c>
      <c r="H47" s="286">
        <v>522.86287600619733</v>
      </c>
      <c r="I47" s="287">
        <v>553.35382814658942</v>
      </c>
      <c r="J47" s="286">
        <v>551.70422727661992</v>
      </c>
      <c r="K47" s="287">
        <v>526.2939412683063</v>
      </c>
      <c r="L47" s="286">
        <v>551.86906358295596</v>
      </c>
      <c r="M47" s="287">
        <v>581.76715098866407</v>
      </c>
      <c r="N47" s="286">
        <v>681.32185212884247</v>
      </c>
      <c r="O47" s="287">
        <v>787.32150904861874</v>
      </c>
      <c r="P47" s="287">
        <v>872.49874939093206</v>
      </c>
      <c r="Q47" s="465">
        <v>409.22995157510331</v>
      </c>
      <c r="R47" s="286">
        <v>400.9907832416597</v>
      </c>
      <c r="S47" s="379" t="s">
        <v>76</v>
      </c>
      <c r="T47" s="379"/>
      <c r="U47" s="797" t="s">
        <v>75</v>
      </c>
      <c r="V47" s="798" t="s">
        <v>75</v>
      </c>
      <c r="W47" s="187"/>
    </row>
    <row r="48" spans="1:23" s="18" customFormat="1" ht="15" customHeight="1">
      <c r="A48" s="207" t="str">
        <f>Parameters!R45</f>
        <v>H49</v>
      </c>
      <c r="B48" s="337" t="s">
        <v>233</v>
      </c>
      <c r="C48" s="337"/>
      <c r="D48" s="794" t="s">
        <v>649</v>
      </c>
      <c r="E48" s="794"/>
      <c r="F48" s="291">
        <v>314.61169574036211</v>
      </c>
      <c r="G48" s="292">
        <v>314.80045991093107</v>
      </c>
      <c r="H48" s="291">
        <v>327.66648441049534</v>
      </c>
      <c r="I48" s="292">
        <v>346.42927671187755</v>
      </c>
      <c r="J48" s="291">
        <v>330.76099589770735</v>
      </c>
      <c r="K48" s="292">
        <v>320.42439118850484</v>
      </c>
      <c r="L48" s="291">
        <v>325.46821310495278</v>
      </c>
      <c r="M48" s="292">
        <v>341.21129732236864</v>
      </c>
      <c r="N48" s="291">
        <v>399.02037812100497</v>
      </c>
      <c r="O48" s="292">
        <v>666.90315582545406</v>
      </c>
      <c r="P48" s="292">
        <v>747.55760178268918</v>
      </c>
      <c r="Q48" s="466">
        <v>354.13637968492026</v>
      </c>
      <c r="R48" s="291">
        <v>362.63343666286426</v>
      </c>
      <c r="S48" s="356" t="s">
        <v>233</v>
      </c>
      <c r="T48" s="356"/>
      <c r="U48" s="795" t="s">
        <v>234</v>
      </c>
      <c r="V48" s="796" t="s">
        <v>234</v>
      </c>
      <c r="W48" s="186"/>
    </row>
    <row r="49" spans="1:23" s="18" customFormat="1" ht="15" customHeight="1">
      <c r="A49" s="207" t="str">
        <f>Parameters!R46</f>
        <v>H50</v>
      </c>
      <c r="B49" s="337" t="s">
        <v>235</v>
      </c>
      <c r="C49" s="337"/>
      <c r="D49" s="794" t="s">
        <v>650</v>
      </c>
      <c r="E49" s="794"/>
      <c r="F49" s="291">
        <v>35.800517050387541</v>
      </c>
      <c r="G49" s="292">
        <v>36.213470892143199</v>
      </c>
      <c r="H49" s="291">
        <v>41.42511250739976</v>
      </c>
      <c r="I49" s="292">
        <v>43.87712952197684</v>
      </c>
      <c r="J49" s="291">
        <v>43.688390683701812</v>
      </c>
      <c r="K49" s="292">
        <v>43.484495843006499</v>
      </c>
      <c r="L49" s="291">
        <v>47.074117312282574</v>
      </c>
      <c r="M49" s="292">
        <v>51.954331526214425</v>
      </c>
      <c r="N49" s="291">
        <v>63.592970155335223</v>
      </c>
      <c r="O49" s="292">
        <v>13.994481860625964</v>
      </c>
      <c r="P49" s="292">
        <v>14.107641774334391</v>
      </c>
      <c r="Q49" s="466">
        <v>0.35520193602172895</v>
      </c>
      <c r="R49" s="291">
        <v>0.50830767739623539</v>
      </c>
      <c r="S49" s="356" t="s">
        <v>235</v>
      </c>
      <c r="T49" s="356"/>
      <c r="U49" s="795" t="s">
        <v>133</v>
      </c>
      <c r="V49" s="796" t="s">
        <v>133</v>
      </c>
      <c r="W49" s="186"/>
    </row>
    <row r="50" spans="1:23" s="19" customFormat="1" ht="15" customHeight="1">
      <c r="A50" s="207" t="str">
        <f>Parameters!R47</f>
        <v>H51</v>
      </c>
      <c r="B50" s="337" t="s">
        <v>236</v>
      </c>
      <c r="C50" s="337"/>
      <c r="D50" s="794" t="s">
        <v>651</v>
      </c>
      <c r="E50" s="794"/>
      <c r="F50" s="291">
        <v>110.40391031607584</v>
      </c>
      <c r="G50" s="292">
        <v>108.99237585519634</v>
      </c>
      <c r="H50" s="291">
        <v>124.22418814610221</v>
      </c>
      <c r="I50" s="292">
        <v>132.05529473020701</v>
      </c>
      <c r="J50" s="291">
        <v>146.52960072144896</v>
      </c>
      <c r="K50" s="292">
        <v>131.81248546176568</v>
      </c>
      <c r="L50" s="291">
        <v>146.62006588932761</v>
      </c>
      <c r="M50" s="292">
        <v>152.67487325493508</v>
      </c>
      <c r="N50" s="291">
        <v>175.08434032794378</v>
      </c>
      <c r="O50" s="292">
        <v>51.44340609808269</v>
      </c>
      <c r="P50" s="292">
        <v>50.489709252940486</v>
      </c>
      <c r="Q50" s="466">
        <v>42.456516995947716</v>
      </c>
      <c r="R50" s="291">
        <v>24.950624904684666</v>
      </c>
      <c r="S50" s="356" t="s">
        <v>236</v>
      </c>
      <c r="T50" s="356"/>
      <c r="U50" s="795" t="s">
        <v>134</v>
      </c>
      <c r="V50" s="796" t="s">
        <v>134</v>
      </c>
      <c r="W50" s="187"/>
    </row>
    <row r="51" spans="1:23" s="19" customFormat="1" ht="15" customHeight="1">
      <c r="A51" s="207" t="str">
        <f>Parameters!R48</f>
        <v>H52</v>
      </c>
      <c r="B51" s="337" t="s">
        <v>237</v>
      </c>
      <c r="C51" s="337"/>
      <c r="D51" s="794" t="s">
        <v>652</v>
      </c>
      <c r="E51" s="794"/>
      <c r="F51" s="291">
        <v>20.249560044515832</v>
      </c>
      <c r="G51" s="292">
        <v>20.715440392154473</v>
      </c>
      <c r="H51" s="291">
        <v>24.670634657021473</v>
      </c>
      <c r="I51" s="292">
        <v>26.05860654665387</v>
      </c>
      <c r="J51" s="291">
        <v>25.92569068293793</v>
      </c>
      <c r="K51" s="292">
        <v>25.884450720580599</v>
      </c>
      <c r="L51" s="291">
        <v>27.898947786731092</v>
      </c>
      <c r="M51" s="292">
        <v>30.746476666155885</v>
      </c>
      <c r="N51" s="291">
        <v>37.448062931709387</v>
      </c>
      <c r="O51" s="292">
        <v>47.38098927970583</v>
      </c>
      <c r="P51" s="292">
        <v>52.235766622395779</v>
      </c>
      <c r="Q51" s="466">
        <v>8.263339555876053</v>
      </c>
      <c r="R51" s="291">
        <v>8.6993518179738274</v>
      </c>
      <c r="S51" s="356" t="s">
        <v>237</v>
      </c>
      <c r="T51" s="356"/>
      <c r="U51" s="795" t="s">
        <v>238</v>
      </c>
      <c r="V51" s="796" t="s">
        <v>238</v>
      </c>
      <c r="W51" s="187"/>
    </row>
    <row r="52" spans="1:23" s="19" customFormat="1" ht="15" customHeight="1">
      <c r="A52" s="207" t="str">
        <f>Parameters!R49</f>
        <v>H53</v>
      </c>
      <c r="B52" s="337" t="s">
        <v>239</v>
      </c>
      <c r="C52" s="337"/>
      <c r="D52" s="794" t="s">
        <v>653</v>
      </c>
      <c r="E52" s="794"/>
      <c r="F52" s="291">
        <v>3.9700399495006571</v>
      </c>
      <c r="G52" s="292">
        <v>4.2603293702669331</v>
      </c>
      <c r="H52" s="291">
        <v>4.876456285178504</v>
      </c>
      <c r="I52" s="292">
        <v>4.9335206358741619</v>
      </c>
      <c r="J52" s="291">
        <v>4.7995492908239514</v>
      </c>
      <c r="K52" s="292">
        <v>4.6881180544487275</v>
      </c>
      <c r="L52" s="291">
        <v>4.807719489661813</v>
      </c>
      <c r="M52" s="292">
        <v>5.1801722189900872</v>
      </c>
      <c r="N52" s="291">
        <v>6.1761005928491404</v>
      </c>
      <c r="O52" s="292">
        <v>7.5994759847500859</v>
      </c>
      <c r="P52" s="292">
        <v>8.1080299585722653</v>
      </c>
      <c r="Q52" s="466">
        <v>4.0185134023375895</v>
      </c>
      <c r="R52" s="291">
        <v>4.1990621787406726</v>
      </c>
      <c r="S52" s="356" t="s">
        <v>239</v>
      </c>
      <c r="T52" s="356"/>
      <c r="U52" s="795" t="s">
        <v>240</v>
      </c>
      <c r="V52" s="796" t="s">
        <v>240</v>
      </c>
      <c r="W52" s="187"/>
    </row>
    <row r="53" spans="1:23" s="18" customFormat="1" ht="34.5" customHeight="1">
      <c r="A53" s="208" t="str">
        <f>Parameters!R50</f>
        <v>I</v>
      </c>
      <c r="B53" s="335" t="s">
        <v>132</v>
      </c>
      <c r="C53" s="335"/>
      <c r="D53" s="789" t="s">
        <v>654</v>
      </c>
      <c r="E53" s="789"/>
      <c r="F53" s="286">
        <v>12.885997181445493</v>
      </c>
      <c r="G53" s="287">
        <v>10.743459429403964</v>
      </c>
      <c r="H53" s="286">
        <v>10.491140582487084</v>
      </c>
      <c r="I53" s="287">
        <v>9.689443022970476</v>
      </c>
      <c r="J53" s="286">
        <v>8.9937457764269979</v>
      </c>
      <c r="K53" s="287">
        <v>8.2026797095931876</v>
      </c>
      <c r="L53" s="286">
        <v>7.5305145802831968</v>
      </c>
      <c r="M53" s="287">
        <v>7.6542272841509522</v>
      </c>
      <c r="N53" s="286">
        <v>8.4685597082106323</v>
      </c>
      <c r="O53" s="287">
        <v>10.186785284622772</v>
      </c>
      <c r="P53" s="287">
        <v>8.6943431342887685</v>
      </c>
      <c r="Q53" s="465">
        <v>20.039863859161674</v>
      </c>
      <c r="R53" s="286">
        <v>20.954210259005734</v>
      </c>
      <c r="S53" s="379" t="s">
        <v>132</v>
      </c>
      <c r="T53" s="379"/>
      <c r="U53" s="797" t="s">
        <v>241</v>
      </c>
      <c r="V53" s="798" t="s">
        <v>241</v>
      </c>
      <c r="W53" s="186"/>
    </row>
    <row r="54" spans="1:23" s="18" customFormat="1" ht="21" customHeight="1">
      <c r="A54" s="208" t="str">
        <f>Parameters!R51</f>
        <v>J</v>
      </c>
      <c r="B54" s="335" t="s">
        <v>78</v>
      </c>
      <c r="C54" s="335"/>
      <c r="D54" s="789" t="s">
        <v>655</v>
      </c>
      <c r="E54" s="789"/>
      <c r="F54" s="286">
        <v>37.920539808530172</v>
      </c>
      <c r="G54" s="287">
        <v>34.384855484690995</v>
      </c>
      <c r="H54" s="286">
        <v>37.132372267669311</v>
      </c>
      <c r="I54" s="287">
        <v>37.510498244070781</v>
      </c>
      <c r="J54" s="286">
        <v>36.36438607200666</v>
      </c>
      <c r="K54" s="287">
        <v>35.250699054773378</v>
      </c>
      <c r="L54" s="286">
        <v>36.438416081866841</v>
      </c>
      <c r="M54" s="287">
        <v>39.576953867583484</v>
      </c>
      <c r="N54" s="286">
        <v>46.905194296003749</v>
      </c>
      <c r="O54" s="287">
        <v>58.136204360414013</v>
      </c>
      <c r="P54" s="287">
        <v>69.931786828968882</v>
      </c>
      <c r="Q54" s="465">
        <v>97.723413197775017</v>
      </c>
      <c r="R54" s="286">
        <v>101.39641962339978</v>
      </c>
      <c r="S54" s="379" t="s">
        <v>78</v>
      </c>
      <c r="T54" s="379"/>
      <c r="U54" s="797" t="s">
        <v>77</v>
      </c>
      <c r="V54" s="798" t="s">
        <v>77</v>
      </c>
      <c r="W54" s="186"/>
    </row>
    <row r="55" spans="1:23" s="18" customFormat="1" ht="37.5" customHeight="1">
      <c r="A55" s="209" t="str">
        <f>Parameters!R52</f>
        <v>J58-J60</v>
      </c>
      <c r="B55" s="338" t="s">
        <v>69</v>
      </c>
      <c r="C55" s="338"/>
      <c r="D55" s="799" t="s">
        <v>656</v>
      </c>
      <c r="E55" s="799"/>
      <c r="F55" s="295">
        <v>12.793593412937103</v>
      </c>
      <c r="G55" s="296">
        <v>11.760978406209743</v>
      </c>
      <c r="H55" s="295">
        <v>12.662557095739736</v>
      </c>
      <c r="I55" s="296">
        <v>12.658010129753777</v>
      </c>
      <c r="J55" s="295">
        <v>12.2579256675059</v>
      </c>
      <c r="K55" s="296">
        <v>11.798821534796762</v>
      </c>
      <c r="L55" s="295">
        <v>12.208219239248633</v>
      </c>
      <c r="M55" s="296">
        <v>13.194879217094854</v>
      </c>
      <c r="N55" s="295">
        <v>15.450348102584373</v>
      </c>
      <c r="O55" s="296">
        <v>19.264084070073597</v>
      </c>
      <c r="P55" s="296">
        <v>22.023066705705801</v>
      </c>
      <c r="Q55" s="467">
        <v>17.742142846125116</v>
      </c>
      <c r="R55" s="295">
        <v>18.284794471484705</v>
      </c>
      <c r="S55" s="353" t="s">
        <v>69</v>
      </c>
      <c r="T55" s="353"/>
      <c r="U55" s="800" t="s">
        <v>68</v>
      </c>
      <c r="V55" s="801" t="s">
        <v>68</v>
      </c>
      <c r="W55" s="186"/>
    </row>
    <row r="56" spans="1:23" s="19" customFormat="1" ht="15" customHeight="1">
      <c r="A56" s="207" t="str">
        <f>Parameters!R53</f>
        <v>J58</v>
      </c>
      <c r="B56" s="337" t="s">
        <v>242</v>
      </c>
      <c r="C56" s="337"/>
      <c r="D56" s="794" t="s">
        <v>584</v>
      </c>
      <c r="E56" s="794"/>
      <c r="F56" s="291">
        <v>4.3433313629820844</v>
      </c>
      <c r="G56" s="292">
        <v>4.1191380335956138</v>
      </c>
      <c r="H56" s="291">
        <v>4.4445096243377513</v>
      </c>
      <c r="I56" s="292">
        <v>4.3513122468243797</v>
      </c>
      <c r="J56" s="291">
        <v>4.2011943459613619</v>
      </c>
      <c r="K56" s="292">
        <v>4.0178546169929046</v>
      </c>
      <c r="L56" s="291">
        <v>4.1149680803017992</v>
      </c>
      <c r="M56" s="292">
        <v>4.400320263763879</v>
      </c>
      <c r="N56" s="291">
        <v>5.1831972893694678</v>
      </c>
      <c r="O56" s="292">
        <v>6.4008986468591926</v>
      </c>
      <c r="P56" s="292">
        <v>7.6122688467476367</v>
      </c>
      <c r="Q56" s="466">
        <v>5.4743263827487549</v>
      </c>
      <c r="R56" s="291">
        <v>5.5587489862555826</v>
      </c>
      <c r="S56" s="356" t="s">
        <v>242</v>
      </c>
      <c r="T56" s="356"/>
      <c r="U56" s="795" t="s">
        <v>243</v>
      </c>
      <c r="V56" s="796" t="s">
        <v>243</v>
      </c>
      <c r="W56" s="187"/>
    </row>
    <row r="57" spans="1:23" s="19" customFormat="1" ht="37.5" customHeight="1">
      <c r="A57" s="207" t="str">
        <f>Parameters!R54</f>
        <v>J59_J60</v>
      </c>
      <c r="B57" s="337" t="s">
        <v>244</v>
      </c>
      <c r="C57" s="337"/>
      <c r="D57" s="794" t="s">
        <v>657</v>
      </c>
      <c r="E57" s="794"/>
      <c r="F57" s="291">
        <v>8.4502620499550201</v>
      </c>
      <c r="G57" s="292">
        <v>7.6418403726141308</v>
      </c>
      <c r="H57" s="291">
        <v>8.2180474714019827</v>
      </c>
      <c r="I57" s="292">
        <v>8.3066978829293969</v>
      </c>
      <c r="J57" s="291">
        <v>8.0567313215445377</v>
      </c>
      <c r="K57" s="292">
        <v>7.7809669178038581</v>
      </c>
      <c r="L57" s="291">
        <v>8.0932511589468366</v>
      </c>
      <c r="M57" s="292">
        <v>8.7945589533309718</v>
      </c>
      <c r="N57" s="291">
        <v>10.267150813214901</v>
      </c>
      <c r="O57" s="292">
        <v>12.8631854232144</v>
      </c>
      <c r="P57" s="292">
        <v>14.41079785895816</v>
      </c>
      <c r="Q57" s="466">
        <v>12.267816463376361</v>
      </c>
      <c r="R57" s="291">
        <v>12.726045485229124</v>
      </c>
      <c r="S57" s="356" t="s">
        <v>244</v>
      </c>
      <c r="T57" s="356"/>
      <c r="U57" s="795" t="s">
        <v>245</v>
      </c>
      <c r="V57" s="796" t="s">
        <v>245</v>
      </c>
      <c r="W57" s="187"/>
    </row>
    <row r="58" spans="1:23" s="19" customFormat="1" ht="15" customHeight="1">
      <c r="A58" s="209" t="str">
        <f>Parameters!R55</f>
        <v>J61</v>
      </c>
      <c r="B58" s="338" t="s">
        <v>246</v>
      </c>
      <c r="C58" s="338"/>
      <c r="D58" s="799" t="s">
        <v>658</v>
      </c>
      <c r="E58" s="799"/>
      <c r="F58" s="295">
        <v>13.191960049997169</v>
      </c>
      <c r="G58" s="296">
        <v>11.738571477434695</v>
      </c>
      <c r="H58" s="295">
        <v>12.563927850154752</v>
      </c>
      <c r="I58" s="296">
        <v>12.695351323348637</v>
      </c>
      <c r="J58" s="295">
        <v>12.241715273916316</v>
      </c>
      <c r="K58" s="296">
        <v>12.200674050577808</v>
      </c>
      <c r="L58" s="295">
        <v>12.577429844206037</v>
      </c>
      <c r="M58" s="296">
        <v>13.623680471510832</v>
      </c>
      <c r="N58" s="295">
        <v>16.250960256522625</v>
      </c>
      <c r="O58" s="296">
        <v>20.117993481888185</v>
      </c>
      <c r="P58" s="296">
        <v>23.287825936090019</v>
      </c>
      <c r="Q58" s="467">
        <v>32.388739404787543</v>
      </c>
      <c r="R58" s="295">
        <v>33.614741028748938</v>
      </c>
      <c r="S58" s="353" t="s">
        <v>246</v>
      </c>
      <c r="T58" s="353"/>
      <c r="U58" s="800" t="s">
        <v>247</v>
      </c>
      <c r="V58" s="801" t="s">
        <v>247</v>
      </c>
      <c r="W58" s="187"/>
    </row>
    <row r="59" spans="1:23" s="18" customFormat="1" ht="37.5" customHeight="1">
      <c r="A59" s="209" t="str">
        <f>Parameters!R56</f>
        <v>J62_J63</v>
      </c>
      <c r="B59" s="338" t="s">
        <v>249</v>
      </c>
      <c r="C59" s="338"/>
      <c r="D59" s="799" t="s">
        <v>659</v>
      </c>
      <c r="E59" s="799"/>
      <c r="F59" s="295">
        <v>11.934986345595899</v>
      </c>
      <c r="G59" s="296">
        <v>10.885305601046555</v>
      </c>
      <c r="H59" s="295">
        <v>11.905887321774829</v>
      </c>
      <c r="I59" s="296">
        <v>12.157136790968371</v>
      </c>
      <c r="J59" s="295">
        <v>11.864745130584438</v>
      </c>
      <c r="K59" s="296">
        <v>11.251203469398806</v>
      </c>
      <c r="L59" s="295">
        <v>11.65276699841217</v>
      </c>
      <c r="M59" s="296">
        <v>12.758394178977797</v>
      </c>
      <c r="N59" s="295">
        <v>15.20388593689675</v>
      </c>
      <c r="O59" s="296">
        <v>18.754126808452245</v>
      </c>
      <c r="P59" s="296">
        <v>24.620894187173079</v>
      </c>
      <c r="Q59" s="467">
        <v>47.592530946862354</v>
      </c>
      <c r="R59" s="295">
        <v>49.496884123166119</v>
      </c>
      <c r="S59" s="353" t="s">
        <v>249</v>
      </c>
      <c r="T59" s="353"/>
      <c r="U59" s="800" t="s">
        <v>248</v>
      </c>
      <c r="V59" s="801" t="s">
        <v>248</v>
      </c>
      <c r="W59" s="186"/>
    </row>
    <row r="60" spans="1:23" s="18" customFormat="1" ht="20.25" customHeight="1">
      <c r="A60" s="208" t="str">
        <f>Parameters!R57</f>
        <v>K</v>
      </c>
      <c r="B60" s="335" t="s">
        <v>80</v>
      </c>
      <c r="C60" s="335"/>
      <c r="D60" s="789" t="s">
        <v>660</v>
      </c>
      <c r="E60" s="789"/>
      <c r="F60" s="286">
        <v>14.097528113528471</v>
      </c>
      <c r="G60" s="287">
        <v>13.256215307884844</v>
      </c>
      <c r="H60" s="286">
        <v>14.176774807502493</v>
      </c>
      <c r="I60" s="287">
        <v>14.117716952717254</v>
      </c>
      <c r="J60" s="286">
        <v>12.928998484333583</v>
      </c>
      <c r="K60" s="287">
        <v>12.364266683086544</v>
      </c>
      <c r="L60" s="286">
        <v>12.24232809286489</v>
      </c>
      <c r="M60" s="287">
        <v>13.094694241818864</v>
      </c>
      <c r="N60" s="286">
        <v>15.56680550987808</v>
      </c>
      <c r="O60" s="287">
        <v>18.800753808803368</v>
      </c>
      <c r="P60" s="287">
        <v>29.911827695222026</v>
      </c>
      <c r="Q60" s="465">
        <v>65.911662756645569</v>
      </c>
      <c r="R60" s="286">
        <v>67.506388019921602</v>
      </c>
      <c r="S60" s="379" t="s">
        <v>80</v>
      </c>
      <c r="T60" s="379"/>
      <c r="U60" s="797" t="s">
        <v>79</v>
      </c>
      <c r="V60" s="798" t="s">
        <v>79</v>
      </c>
      <c r="W60" s="186"/>
    </row>
    <row r="61" spans="1:23" s="19" customFormat="1" ht="15" customHeight="1">
      <c r="A61" s="207" t="str">
        <f>Parameters!R58</f>
        <v>K64</v>
      </c>
      <c r="B61" s="337" t="s">
        <v>250</v>
      </c>
      <c r="C61" s="337"/>
      <c r="D61" s="794" t="s">
        <v>661</v>
      </c>
      <c r="E61" s="794"/>
      <c r="F61" s="291">
        <v>8.9050008343536682</v>
      </c>
      <c r="G61" s="292">
        <v>8.7985200296553963</v>
      </c>
      <c r="H61" s="291">
        <v>9.52737496933762</v>
      </c>
      <c r="I61" s="292">
        <v>9.629934252947379</v>
      </c>
      <c r="J61" s="291">
        <v>8.7072726295874325</v>
      </c>
      <c r="K61" s="292">
        <v>8.408697047004301</v>
      </c>
      <c r="L61" s="291">
        <v>8.4776555582043098</v>
      </c>
      <c r="M61" s="292">
        <v>9.1391316290863749</v>
      </c>
      <c r="N61" s="291">
        <v>11.084003546398492</v>
      </c>
      <c r="O61" s="292">
        <v>13.542243016122601</v>
      </c>
      <c r="P61" s="292">
        <v>23.659830705821769</v>
      </c>
      <c r="Q61" s="466">
        <v>47.936023539400367</v>
      </c>
      <c r="R61" s="291">
        <v>48.785813089839955</v>
      </c>
      <c r="S61" s="356" t="s">
        <v>250</v>
      </c>
      <c r="T61" s="356"/>
      <c r="U61" s="795" t="s">
        <v>251</v>
      </c>
      <c r="V61" s="796" t="s">
        <v>251</v>
      </c>
      <c r="W61" s="187"/>
    </row>
    <row r="62" spans="1:23" s="19" customFormat="1" ht="24.75" customHeight="1">
      <c r="A62" s="207" t="str">
        <f>Parameters!R59</f>
        <v>K65</v>
      </c>
      <c r="B62" s="337" t="s">
        <v>253</v>
      </c>
      <c r="C62" s="337"/>
      <c r="D62" s="794" t="s">
        <v>662</v>
      </c>
      <c r="E62" s="794"/>
      <c r="F62" s="291">
        <v>2.16988630228485</v>
      </c>
      <c r="G62" s="292">
        <v>1.8670125221453449</v>
      </c>
      <c r="H62" s="291">
        <v>1.9107894885480894</v>
      </c>
      <c r="I62" s="292">
        <v>1.8302617532354943</v>
      </c>
      <c r="J62" s="291">
        <v>1.7170242008933019</v>
      </c>
      <c r="K62" s="292">
        <v>1.6013907175833124</v>
      </c>
      <c r="L62" s="291">
        <v>1.5192226156119601</v>
      </c>
      <c r="M62" s="292">
        <v>1.5791515029043413</v>
      </c>
      <c r="N62" s="291">
        <v>1.7611500196815804</v>
      </c>
      <c r="O62" s="292">
        <v>2.1135553517161196</v>
      </c>
      <c r="P62" s="292">
        <v>1.9162863064734321</v>
      </c>
      <c r="Q62" s="466">
        <v>0.25077567159153985</v>
      </c>
      <c r="R62" s="291">
        <v>0.26462544218891826</v>
      </c>
      <c r="S62" s="356" t="s">
        <v>253</v>
      </c>
      <c r="T62" s="356"/>
      <c r="U62" s="795" t="s">
        <v>252</v>
      </c>
      <c r="V62" s="796" t="s">
        <v>252</v>
      </c>
      <c r="W62" s="187"/>
    </row>
    <row r="63" spans="1:23" s="19" customFormat="1" ht="15" customHeight="1">
      <c r="A63" s="207" t="str">
        <f>Parameters!R60</f>
        <v>K66</v>
      </c>
      <c r="B63" s="337" t="s">
        <v>255</v>
      </c>
      <c r="C63" s="337"/>
      <c r="D63" s="794" t="s">
        <v>663</v>
      </c>
      <c r="E63" s="794"/>
      <c r="F63" s="291">
        <v>3.0226409768899511</v>
      </c>
      <c r="G63" s="292">
        <v>2.5906827560841021</v>
      </c>
      <c r="H63" s="291">
        <v>2.738610349616784</v>
      </c>
      <c r="I63" s="292">
        <v>2.6575209465343805</v>
      </c>
      <c r="J63" s="291">
        <v>2.5047016538528482</v>
      </c>
      <c r="K63" s="292">
        <v>2.3541789184989295</v>
      </c>
      <c r="L63" s="291">
        <v>2.2454499190486197</v>
      </c>
      <c r="M63" s="292">
        <v>2.3764111098281457</v>
      </c>
      <c r="N63" s="291">
        <v>2.7216519437980091</v>
      </c>
      <c r="O63" s="292">
        <v>3.1449554409646399</v>
      </c>
      <c r="P63" s="292">
        <v>4.3357106829268286</v>
      </c>
      <c r="Q63" s="466">
        <v>17.724863545653669</v>
      </c>
      <c r="R63" s="291">
        <v>18.455949487892717</v>
      </c>
      <c r="S63" s="356" t="s">
        <v>255</v>
      </c>
      <c r="T63" s="356"/>
      <c r="U63" s="795" t="s">
        <v>254</v>
      </c>
      <c r="V63" s="796" t="s">
        <v>254</v>
      </c>
      <c r="W63" s="187"/>
    </row>
    <row r="64" spans="1:23" s="19" customFormat="1" ht="20.25" customHeight="1">
      <c r="A64" s="208" t="str">
        <f>Parameters!R61</f>
        <v>L</v>
      </c>
      <c r="B64" s="335" t="s">
        <v>135</v>
      </c>
      <c r="C64" s="335"/>
      <c r="D64" s="789" t="s">
        <v>585</v>
      </c>
      <c r="E64" s="789"/>
      <c r="F64" s="286">
        <v>20.769394822313494</v>
      </c>
      <c r="G64" s="287">
        <v>17.969082335493507</v>
      </c>
      <c r="H64" s="286">
        <v>18.824616280827513</v>
      </c>
      <c r="I64" s="287">
        <v>18.411656354289242</v>
      </c>
      <c r="J64" s="286">
        <v>17.433215621606596</v>
      </c>
      <c r="K64" s="287">
        <v>16.559882041509734</v>
      </c>
      <c r="L64" s="286">
        <v>16.497313833031068</v>
      </c>
      <c r="M64" s="287">
        <v>17.534153625220199</v>
      </c>
      <c r="N64" s="286">
        <v>20.344662870083617</v>
      </c>
      <c r="O64" s="287">
        <v>24.70657231795801</v>
      </c>
      <c r="P64" s="287">
        <v>24.86763383690262</v>
      </c>
      <c r="Q64" s="465">
        <v>40.466424997873439</v>
      </c>
      <c r="R64" s="286">
        <v>42.471719488389823</v>
      </c>
      <c r="S64" s="379" t="s">
        <v>135</v>
      </c>
      <c r="T64" s="379"/>
      <c r="U64" s="797" t="s">
        <v>116</v>
      </c>
      <c r="V64" s="798" t="s">
        <v>116</v>
      </c>
      <c r="W64" s="187"/>
    </row>
    <row r="65" spans="1:23" s="19" customFormat="1" ht="21" customHeight="1">
      <c r="A65" s="208" t="str">
        <f>Parameters!R63</f>
        <v>M</v>
      </c>
      <c r="B65" s="335" t="s">
        <v>81</v>
      </c>
      <c r="C65" s="335"/>
      <c r="D65" s="789" t="s">
        <v>586</v>
      </c>
      <c r="E65" s="789"/>
      <c r="F65" s="295">
        <v>144.06905736661531</v>
      </c>
      <c r="G65" s="296">
        <v>119.38274905788687</v>
      </c>
      <c r="H65" s="295">
        <v>122.41595442487883</v>
      </c>
      <c r="I65" s="296">
        <v>119.88607911389808</v>
      </c>
      <c r="J65" s="295">
        <v>113.55322840404602</v>
      </c>
      <c r="K65" s="296">
        <v>106.93375161142916</v>
      </c>
      <c r="L65" s="295">
        <v>106.86398479897291</v>
      </c>
      <c r="M65" s="296">
        <v>113.89611711775531</v>
      </c>
      <c r="N65" s="295">
        <v>131.78248100460371</v>
      </c>
      <c r="O65" s="296">
        <v>161.38405014098515</v>
      </c>
      <c r="P65" s="296">
        <v>153.7208853962421</v>
      </c>
      <c r="Q65" s="467">
        <v>92.105657178715475</v>
      </c>
      <c r="R65" s="295">
        <v>96.597755835926904</v>
      </c>
      <c r="S65" s="379" t="s">
        <v>81</v>
      </c>
      <c r="T65" s="379"/>
      <c r="U65" s="797" t="s">
        <v>82</v>
      </c>
      <c r="V65" s="798" t="s">
        <v>82</v>
      </c>
      <c r="W65" s="187"/>
    </row>
    <row r="66" spans="1:23" s="19" customFormat="1" ht="54.75" customHeight="1">
      <c r="A66" s="209" t="str">
        <f>Parameters!R64</f>
        <v>M69-M71</v>
      </c>
      <c r="B66" s="338" t="s">
        <v>71</v>
      </c>
      <c r="C66" s="338"/>
      <c r="D66" s="799" t="s">
        <v>587</v>
      </c>
      <c r="E66" s="799"/>
      <c r="F66" s="291">
        <v>105.41649528639925</v>
      </c>
      <c r="G66" s="292">
        <v>86.195073446016167</v>
      </c>
      <c r="H66" s="291">
        <v>87.633121076822135</v>
      </c>
      <c r="I66" s="292">
        <v>85.307038677889949</v>
      </c>
      <c r="J66" s="291">
        <v>80.502918561215182</v>
      </c>
      <c r="K66" s="292">
        <v>75.510423434312145</v>
      </c>
      <c r="L66" s="291">
        <v>74.971593940814202</v>
      </c>
      <c r="M66" s="292">
        <v>79.516544641445364</v>
      </c>
      <c r="N66" s="291">
        <v>91.568731528177608</v>
      </c>
      <c r="O66" s="292">
        <v>111.72642426612489</v>
      </c>
      <c r="P66" s="292">
        <v>104.51982375273973</v>
      </c>
      <c r="Q66" s="466">
        <v>43.241426414096061</v>
      </c>
      <c r="R66" s="291">
        <v>45.34878712282859</v>
      </c>
      <c r="S66" s="353" t="s">
        <v>71</v>
      </c>
      <c r="T66" s="353"/>
      <c r="U66" s="800" t="s">
        <v>70</v>
      </c>
      <c r="V66" s="801" t="s">
        <v>70</v>
      </c>
      <c r="W66" s="187"/>
    </row>
    <row r="67" spans="1:23" s="18" customFormat="1" ht="24.75" customHeight="1">
      <c r="A67" s="207" t="str">
        <f>Parameters!R65</f>
        <v>M69_M70</v>
      </c>
      <c r="B67" s="337" t="s">
        <v>258</v>
      </c>
      <c r="C67" s="337"/>
      <c r="D67" s="794" t="s">
        <v>588</v>
      </c>
      <c r="E67" s="794"/>
      <c r="F67" s="291">
        <v>64.706079886189173</v>
      </c>
      <c r="G67" s="292">
        <v>53.597254453724979</v>
      </c>
      <c r="H67" s="291">
        <v>55.04330607091002</v>
      </c>
      <c r="I67" s="292">
        <v>53.798039724423894</v>
      </c>
      <c r="J67" s="291">
        <v>51.073508058296831</v>
      </c>
      <c r="K67" s="292">
        <v>48.329127568858652</v>
      </c>
      <c r="L67" s="291">
        <v>48.366328189853149</v>
      </c>
      <c r="M67" s="292">
        <v>51.492324971188772</v>
      </c>
      <c r="N67" s="291">
        <v>59.692127436531315</v>
      </c>
      <c r="O67" s="292">
        <v>72.989142401407761</v>
      </c>
      <c r="P67" s="292">
        <v>68.396525528399152</v>
      </c>
      <c r="Q67" s="466">
        <v>23.116895331409388</v>
      </c>
      <c r="R67" s="291">
        <v>24.337972107559811</v>
      </c>
      <c r="S67" s="356" t="s">
        <v>258</v>
      </c>
      <c r="T67" s="356"/>
      <c r="U67" s="795" t="s">
        <v>257</v>
      </c>
      <c r="V67" s="796" t="s">
        <v>257</v>
      </c>
      <c r="W67" s="186"/>
    </row>
    <row r="68" spans="1:23" s="18" customFormat="1" ht="15" customHeight="1">
      <c r="A68" s="207" t="str">
        <f>Parameters!R66</f>
        <v>M71</v>
      </c>
      <c r="B68" s="337" t="s">
        <v>260</v>
      </c>
      <c r="C68" s="337"/>
      <c r="D68" s="794" t="s">
        <v>589</v>
      </c>
      <c r="E68" s="794"/>
      <c r="F68" s="295">
        <v>32.881777473352422</v>
      </c>
      <c r="G68" s="296">
        <v>27.253124611864887</v>
      </c>
      <c r="H68" s="295">
        <v>27.925349158298172</v>
      </c>
      <c r="I68" s="296">
        <v>27.478384752041894</v>
      </c>
      <c r="J68" s="295">
        <v>25.950741439885967</v>
      </c>
      <c r="K68" s="296">
        <v>24.323526135784089</v>
      </c>
      <c r="L68" s="295">
        <v>24.279215420325613</v>
      </c>
      <c r="M68" s="296">
        <v>25.832908421182633</v>
      </c>
      <c r="N68" s="295">
        <v>29.826624980869553</v>
      </c>
      <c r="O68" s="296">
        <v>36.551973148646006</v>
      </c>
      <c r="P68" s="296">
        <v>35.428727971325713</v>
      </c>
      <c r="Q68" s="467">
        <v>20.124531082686687</v>
      </c>
      <c r="R68" s="295">
        <v>21.010815015268776</v>
      </c>
      <c r="S68" s="356" t="s">
        <v>260</v>
      </c>
      <c r="T68" s="356"/>
      <c r="U68" s="795" t="s">
        <v>259</v>
      </c>
      <c r="V68" s="796" t="s">
        <v>259</v>
      </c>
      <c r="W68" s="186"/>
    </row>
    <row r="69" spans="1:23" s="18" customFormat="1" ht="15" customHeight="1">
      <c r="A69" s="209" t="str">
        <f>Parameters!R67</f>
        <v>M72</v>
      </c>
      <c r="B69" s="338" t="s">
        <v>261</v>
      </c>
      <c r="C69" s="338"/>
      <c r="D69" s="799" t="s">
        <v>590</v>
      </c>
      <c r="E69" s="799"/>
      <c r="F69" s="295">
        <v>12.21961893564621</v>
      </c>
      <c r="G69" s="296">
        <v>10.146491838592643</v>
      </c>
      <c r="H69" s="295">
        <v>10.450992421855618</v>
      </c>
      <c r="I69" s="296">
        <v>10.182182424363772</v>
      </c>
      <c r="J69" s="295">
        <v>9.6523908890564449</v>
      </c>
      <c r="K69" s="296">
        <v>9.0896480459534175</v>
      </c>
      <c r="L69" s="295">
        <v>9.0273063755455443</v>
      </c>
      <c r="M69" s="296">
        <v>9.6080985079018255</v>
      </c>
      <c r="N69" s="295">
        <v>11.094673020710692</v>
      </c>
      <c r="O69" s="296">
        <v>13.59855238536427</v>
      </c>
      <c r="P69" s="296">
        <v>13.109824151274118</v>
      </c>
      <c r="Q69" s="467">
        <v>16.939304839096501</v>
      </c>
      <c r="R69" s="295">
        <v>17.795717244213517</v>
      </c>
      <c r="S69" s="353" t="s">
        <v>261</v>
      </c>
      <c r="T69" s="353"/>
      <c r="U69" s="800" t="s">
        <v>262</v>
      </c>
      <c r="V69" s="801" t="s">
        <v>262</v>
      </c>
      <c r="W69" s="186"/>
    </row>
    <row r="70" spans="1:23" s="18" customFormat="1" ht="25.5" customHeight="1">
      <c r="A70" s="209" t="str">
        <f>Parameters!R68</f>
        <v>M73-M75</v>
      </c>
      <c r="B70" s="338" t="s">
        <v>73</v>
      </c>
      <c r="C70" s="338"/>
      <c r="D70" s="799" t="s">
        <v>591</v>
      </c>
      <c r="E70" s="799"/>
      <c r="F70" s="291">
        <v>34.2615810714275</v>
      </c>
      <c r="G70" s="292">
        <v>28.385878153704365</v>
      </c>
      <c r="H70" s="291">
        <v>28.996306773815022</v>
      </c>
      <c r="I70" s="292">
        <v>28.427472213068501</v>
      </c>
      <c r="J70" s="291">
        <v>26.876588016806757</v>
      </c>
      <c r="K70" s="292">
        <v>25.191449860832989</v>
      </c>
      <c r="L70" s="291">
        <v>25.191134813248613</v>
      </c>
      <c r="M70" s="292">
        <v>26.9627852174821</v>
      </c>
      <c r="N70" s="291">
        <v>31.169055566492137</v>
      </c>
      <c r="O70" s="292">
        <v>38.244382205567071</v>
      </c>
      <c r="P70" s="292">
        <v>36.78580774524309</v>
      </c>
      <c r="Q70" s="466">
        <v>31.92492592552291</v>
      </c>
      <c r="R70" s="291">
        <v>33.453251468884815</v>
      </c>
      <c r="S70" s="353" t="s">
        <v>73</v>
      </c>
      <c r="T70" s="353"/>
      <c r="U70" s="800" t="s">
        <v>72</v>
      </c>
      <c r="V70" s="801" t="s">
        <v>72</v>
      </c>
      <c r="W70" s="186"/>
    </row>
    <row r="71" spans="1:23" s="18" customFormat="1" ht="15" customHeight="1">
      <c r="A71" s="207" t="str">
        <f>Parameters!R69</f>
        <v>M73</v>
      </c>
      <c r="B71" s="337" t="s">
        <v>263</v>
      </c>
      <c r="C71" s="337"/>
      <c r="D71" s="794" t="s">
        <v>592</v>
      </c>
      <c r="E71" s="794"/>
      <c r="F71" s="291">
        <v>19.400542200470014</v>
      </c>
      <c r="G71" s="292">
        <v>16.063488111577765</v>
      </c>
      <c r="H71" s="291">
        <v>16.443466692538863</v>
      </c>
      <c r="I71" s="292">
        <v>16.097973587525253</v>
      </c>
      <c r="J71" s="291">
        <v>15.193645479590369</v>
      </c>
      <c r="K71" s="292">
        <v>14.251630233553252</v>
      </c>
      <c r="L71" s="291">
        <v>14.242578883114602</v>
      </c>
      <c r="M71" s="292">
        <v>15.236193742794502</v>
      </c>
      <c r="N71" s="291">
        <v>17.604479095084113</v>
      </c>
      <c r="O71" s="292">
        <v>21.56870636254947</v>
      </c>
      <c r="P71" s="292">
        <v>21.225817849262118</v>
      </c>
      <c r="Q71" s="466">
        <v>29.737525251865389</v>
      </c>
      <c r="R71" s="291">
        <v>31.16158684146346</v>
      </c>
      <c r="S71" s="356" t="s">
        <v>263</v>
      </c>
      <c r="T71" s="356"/>
      <c r="U71" s="795" t="s">
        <v>264</v>
      </c>
      <c r="V71" s="796" t="s">
        <v>264</v>
      </c>
      <c r="W71" s="186"/>
    </row>
    <row r="72" spans="1:23" s="19" customFormat="1" ht="15" customHeight="1">
      <c r="A72" s="207" t="str">
        <f>Parameters!R70</f>
        <v>M74_M75</v>
      </c>
      <c r="B72" s="337" t="s">
        <v>266</v>
      </c>
      <c r="C72" s="337"/>
      <c r="D72" s="794" t="s">
        <v>593</v>
      </c>
      <c r="E72" s="794"/>
      <c r="F72" s="286">
        <v>14.861038870957479</v>
      </c>
      <c r="G72" s="287">
        <v>12.322390042126601</v>
      </c>
      <c r="H72" s="286">
        <v>12.552840081276159</v>
      </c>
      <c r="I72" s="287">
        <v>12.32949862554325</v>
      </c>
      <c r="J72" s="286">
        <v>11.682942537216393</v>
      </c>
      <c r="K72" s="287">
        <v>10.939819627279734</v>
      </c>
      <c r="L72" s="286">
        <v>10.94855593013401</v>
      </c>
      <c r="M72" s="287">
        <v>11.726591474687602</v>
      </c>
      <c r="N72" s="286">
        <v>13.564576471408028</v>
      </c>
      <c r="O72" s="287">
        <v>16.675675843017601</v>
      </c>
      <c r="P72" s="287">
        <v>15.559989895980973</v>
      </c>
      <c r="Q72" s="465">
        <v>2.1874006736575202</v>
      </c>
      <c r="R72" s="286">
        <v>2.2916646274213477</v>
      </c>
      <c r="S72" s="356" t="s">
        <v>266</v>
      </c>
      <c r="T72" s="356"/>
      <c r="U72" s="795" t="s">
        <v>265</v>
      </c>
      <c r="V72" s="796" t="s">
        <v>265</v>
      </c>
      <c r="W72" s="187"/>
    </row>
    <row r="73" spans="1:23" s="19" customFormat="1" ht="33.75" customHeight="1">
      <c r="A73" s="208" t="str">
        <f>Parameters!R71</f>
        <v>N</v>
      </c>
      <c r="B73" s="335" t="s">
        <v>83</v>
      </c>
      <c r="C73" s="335"/>
      <c r="D73" s="789" t="s">
        <v>594</v>
      </c>
      <c r="E73" s="789"/>
      <c r="F73" s="291">
        <v>15.948394092319994</v>
      </c>
      <c r="G73" s="292">
        <v>15.014521054304</v>
      </c>
      <c r="H73" s="291">
        <v>16.342438045579609</v>
      </c>
      <c r="I73" s="292">
        <v>15.832002499512534</v>
      </c>
      <c r="J73" s="291">
        <v>14.924807571447589</v>
      </c>
      <c r="K73" s="292">
        <v>14.377997675631931</v>
      </c>
      <c r="L73" s="291">
        <v>14.122262117182864</v>
      </c>
      <c r="M73" s="292">
        <v>15.160848449400408</v>
      </c>
      <c r="N73" s="291">
        <v>17.810942025687812</v>
      </c>
      <c r="O73" s="292">
        <v>21.192651298358292</v>
      </c>
      <c r="P73" s="292">
        <v>30.510431090367735</v>
      </c>
      <c r="Q73" s="466">
        <v>162.39415119651864</v>
      </c>
      <c r="R73" s="291">
        <v>169.86125785433114</v>
      </c>
      <c r="S73" s="379" t="s">
        <v>83</v>
      </c>
      <c r="T73" s="379"/>
      <c r="U73" s="797" t="s">
        <v>84</v>
      </c>
      <c r="V73" s="798" t="s">
        <v>84</v>
      </c>
      <c r="W73" s="187"/>
    </row>
    <row r="74" spans="1:23" s="19" customFormat="1" ht="15" customHeight="1">
      <c r="A74" s="207" t="str">
        <f>Parameters!R72</f>
        <v>N77</v>
      </c>
      <c r="B74" s="337" t="s">
        <v>268</v>
      </c>
      <c r="C74" s="337"/>
      <c r="D74" s="794" t="s">
        <v>595</v>
      </c>
      <c r="E74" s="794"/>
      <c r="F74" s="291">
        <v>5.1946648523222665</v>
      </c>
      <c r="G74" s="292">
        <v>4.6014817976682778</v>
      </c>
      <c r="H74" s="291">
        <v>4.7590439668725635</v>
      </c>
      <c r="I74" s="292">
        <v>4.7718465751441341</v>
      </c>
      <c r="J74" s="291">
        <v>4.4677481578769367</v>
      </c>
      <c r="K74" s="292">
        <v>4.2179701921729347</v>
      </c>
      <c r="L74" s="291">
        <v>4.3421483201560642</v>
      </c>
      <c r="M74" s="292">
        <v>4.747265530450278</v>
      </c>
      <c r="N74" s="291">
        <v>5.7001778319027823</v>
      </c>
      <c r="O74" s="292">
        <v>7.1974358408227541</v>
      </c>
      <c r="P74" s="292">
        <v>11.340438151582926</v>
      </c>
      <c r="Q74" s="466">
        <v>65.644538455479676</v>
      </c>
      <c r="R74" s="291">
        <v>68.540774372860156</v>
      </c>
      <c r="S74" s="356" t="s">
        <v>268</v>
      </c>
      <c r="T74" s="356"/>
      <c r="U74" s="795" t="s">
        <v>267</v>
      </c>
      <c r="V74" s="796" t="s">
        <v>267</v>
      </c>
      <c r="W74" s="187"/>
    </row>
    <row r="75" spans="1:23" s="19" customFormat="1" ht="15" customHeight="1">
      <c r="A75" s="207" t="str">
        <f>Parameters!R73</f>
        <v>N78</v>
      </c>
      <c r="B75" s="337" t="s">
        <v>269</v>
      </c>
      <c r="C75" s="337"/>
      <c r="D75" s="794" t="s">
        <v>596</v>
      </c>
      <c r="E75" s="794"/>
      <c r="F75" s="291">
        <v>2.0242184705708586</v>
      </c>
      <c r="G75" s="292">
        <v>1.9532055861705353</v>
      </c>
      <c r="H75" s="291">
        <v>2.3182933841537761</v>
      </c>
      <c r="I75" s="292">
        <v>2.4392513450822495</v>
      </c>
      <c r="J75" s="291">
        <v>2.419897171128758</v>
      </c>
      <c r="K75" s="292">
        <v>2.5145425911762276</v>
      </c>
      <c r="L75" s="291">
        <v>2.6044600074553492</v>
      </c>
      <c r="M75" s="292">
        <v>2.8470725386892557</v>
      </c>
      <c r="N75" s="291">
        <v>3.2721166555729209</v>
      </c>
      <c r="O75" s="292">
        <v>3.6199546125940936</v>
      </c>
      <c r="P75" s="292">
        <v>4.1425942428180047</v>
      </c>
      <c r="Q75" s="466">
        <v>10.784022989640269</v>
      </c>
      <c r="R75" s="291">
        <v>11.287963617897724</v>
      </c>
      <c r="S75" s="356" t="s">
        <v>269</v>
      </c>
      <c r="T75" s="356"/>
      <c r="U75" s="795" t="s">
        <v>270</v>
      </c>
      <c r="V75" s="796" t="s">
        <v>270</v>
      </c>
      <c r="W75" s="187"/>
    </row>
    <row r="76" spans="1:23" s="19" customFormat="1" ht="25.5" customHeight="1">
      <c r="A76" s="207" t="str">
        <f>Parameters!R74</f>
        <v>N79</v>
      </c>
      <c r="B76" s="337" t="s">
        <v>272</v>
      </c>
      <c r="C76" s="337"/>
      <c r="D76" s="794" t="s">
        <v>597</v>
      </c>
      <c r="E76" s="794"/>
      <c r="F76" s="291">
        <v>1.1937779254144321</v>
      </c>
      <c r="G76" s="292">
        <v>1.1198797337381974</v>
      </c>
      <c r="H76" s="291">
        <v>1.1817006842671187</v>
      </c>
      <c r="I76" s="292">
        <v>1.1542490898356519</v>
      </c>
      <c r="J76" s="291">
        <v>1.0769566308712712</v>
      </c>
      <c r="K76" s="292">
        <v>0.99048970219967747</v>
      </c>
      <c r="L76" s="291">
        <v>1.0098304585172502</v>
      </c>
      <c r="M76" s="292">
        <v>1.1020011670764167</v>
      </c>
      <c r="N76" s="291">
        <v>1.3513111586516786</v>
      </c>
      <c r="O76" s="292">
        <v>1.6634741983031978</v>
      </c>
      <c r="P76" s="292">
        <v>1.8229850984908227</v>
      </c>
      <c r="Q76" s="466">
        <v>2.8858461252560166</v>
      </c>
      <c r="R76" s="291">
        <v>3.0039185815296232</v>
      </c>
      <c r="S76" s="356" t="s">
        <v>272</v>
      </c>
      <c r="T76" s="356"/>
      <c r="U76" s="795" t="s">
        <v>271</v>
      </c>
      <c r="V76" s="796" t="s">
        <v>271</v>
      </c>
      <c r="W76" s="187"/>
    </row>
    <row r="77" spans="1:23" s="19" customFormat="1" ht="54.75" customHeight="1">
      <c r="A77" s="207" t="str">
        <f>Parameters!R75</f>
        <v>N80-N82</v>
      </c>
      <c r="B77" s="337" t="s">
        <v>274</v>
      </c>
      <c r="C77" s="337"/>
      <c r="D77" s="794" t="s">
        <v>598</v>
      </c>
      <c r="E77" s="794"/>
      <c r="F77" s="286">
        <v>7.5357328440124354</v>
      </c>
      <c r="G77" s="287">
        <v>7.3399539367269888</v>
      </c>
      <c r="H77" s="286">
        <v>8.0834000102861516</v>
      </c>
      <c r="I77" s="287">
        <v>7.4666554894504991</v>
      </c>
      <c r="J77" s="286">
        <v>6.9602056115706219</v>
      </c>
      <c r="K77" s="287">
        <v>6.654995190083091</v>
      </c>
      <c r="L77" s="286">
        <v>6.1658233310541997</v>
      </c>
      <c r="M77" s="287">
        <v>6.4645092131844599</v>
      </c>
      <c r="N77" s="286">
        <v>7.487336379560432</v>
      </c>
      <c r="O77" s="287">
        <v>8.7117866466382434</v>
      </c>
      <c r="P77" s="287">
        <v>13.204413597475984</v>
      </c>
      <c r="Q77" s="465">
        <v>83.079743626142687</v>
      </c>
      <c r="R77" s="286">
        <v>87.028601282043638</v>
      </c>
      <c r="S77" s="356" t="s">
        <v>274</v>
      </c>
      <c r="T77" s="356"/>
      <c r="U77" s="795" t="s">
        <v>273</v>
      </c>
      <c r="V77" s="796" t="s">
        <v>273</v>
      </c>
      <c r="W77" s="187"/>
    </row>
    <row r="78" spans="1:23" s="19" customFormat="1" ht="33.75" customHeight="1">
      <c r="A78" s="208" t="str">
        <f>Parameters!R76</f>
        <v>O</v>
      </c>
      <c r="B78" s="335" t="s">
        <v>138</v>
      </c>
      <c r="C78" s="335"/>
      <c r="D78" s="789" t="s">
        <v>599</v>
      </c>
      <c r="E78" s="789"/>
      <c r="F78" s="286">
        <v>40.250303798509542</v>
      </c>
      <c r="G78" s="287">
        <v>38.886225288827156</v>
      </c>
      <c r="H78" s="286">
        <v>42.201878728036917</v>
      </c>
      <c r="I78" s="287">
        <v>41.187198723989184</v>
      </c>
      <c r="J78" s="286">
        <v>39.06284476949233</v>
      </c>
      <c r="K78" s="287">
        <v>37.599066812925166</v>
      </c>
      <c r="L78" s="286">
        <v>37.265106817804487</v>
      </c>
      <c r="M78" s="287">
        <v>39.609915845444092</v>
      </c>
      <c r="N78" s="286">
        <v>46.044420669046531</v>
      </c>
      <c r="O78" s="287">
        <v>54.998306872519038</v>
      </c>
      <c r="P78" s="287">
        <v>73.049647072025437</v>
      </c>
      <c r="Q78" s="465">
        <v>118.71936932274782</v>
      </c>
      <c r="R78" s="286">
        <v>122.40407258233559</v>
      </c>
      <c r="S78" s="379" t="s">
        <v>138</v>
      </c>
      <c r="T78" s="379"/>
      <c r="U78" s="797" t="s">
        <v>136</v>
      </c>
      <c r="V78" s="798" t="s">
        <v>136</v>
      </c>
      <c r="W78" s="187"/>
    </row>
    <row r="79" spans="1:23" s="19" customFormat="1" ht="20.25" customHeight="1">
      <c r="A79" s="208" t="str">
        <f>Parameters!R77</f>
        <v>P</v>
      </c>
      <c r="B79" s="335" t="s">
        <v>295</v>
      </c>
      <c r="C79" s="335"/>
      <c r="D79" s="789" t="s">
        <v>600</v>
      </c>
      <c r="E79" s="789"/>
      <c r="F79" s="286">
        <v>15.494688672080461</v>
      </c>
      <c r="G79" s="287">
        <v>16.897117402063092</v>
      </c>
      <c r="H79" s="286">
        <v>18.776436273842403</v>
      </c>
      <c r="I79" s="287">
        <v>17.429215559346119</v>
      </c>
      <c r="J79" s="286">
        <v>16.169580194797767</v>
      </c>
      <c r="K79" s="287">
        <v>15.640478612402248</v>
      </c>
      <c r="L79" s="286">
        <v>14.141764884741393</v>
      </c>
      <c r="M79" s="287">
        <v>14.317207740243362</v>
      </c>
      <c r="N79" s="286">
        <v>15.479182800926909</v>
      </c>
      <c r="O79" s="287">
        <v>15.995694625353401</v>
      </c>
      <c r="P79" s="287">
        <v>15.969421334990951</v>
      </c>
      <c r="Q79" s="465">
        <v>18.699983654853099</v>
      </c>
      <c r="R79" s="286">
        <v>19.640854852379942</v>
      </c>
      <c r="S79" s="379" t="s">
        <v>295</v>
      </c>
      <c r="T79" s="379"/>
      <c r="U79" s="797" t="s">
        <v>137</v>
      </c>
      <c r="V79" s="798" t="s">
        <v>137</v>
      </c>
      <c r="W79" s="187"/>
    </row>
    <row r="80" spans="1:23" s="19" customFormat="1" ht="20.25" customHeight="1">
      <c r="A80" s="208" t="str">
        <f>Parameters!R78</f>
        <v>Q</v>
      </c>
      <c r="B80" s="335" t="s">
        <v>85</v>
      </c>
      <c r="C80" s="335"/>
      <c r="D80" s="789" t="s">
        <v>601</v>
      </c>
      <c r="E80" s="789"/>
      <c r="F80" s="291">
        <v>431.60047772096112</v>
      </c>
      <c r="G80" s="292">
        <v>427.54487529998562</v>
      </c>
      <c r="H80" s="291">
        <v>428.29469963381376</v>
      </c>
      <c r="I80" s="292">
        <v>426.41963359124964</v>
      </c>
      <c r="J80" s="291">
        <v>424.5561459739211</v>
      </c>
      <c r="K80" s="292">
        <v>422.89323893562863</v>
      </c>
      <c r="L80" s="291">
        <v>421.20123317358275</v>
      </c>
      <c r="M80" s="292">
        <v>421.70398609378992</v>
      </c>
      <c r="N80" s="291">
        <v>423.80580239697207</v>
      </c>
      <c r="O80" s="292">
        <v>426.62980678729826</v>
      </c>
      <c r="P80" s="292">
        <v>424.80574338622068</v>
      </c>
      <c r="Q80" s="466">
        <v>477.23063762229276</v>
      </c>
      <c r="R80" s="291">
        <v>481.63892750577719</v>
      </c>
      <c r="S80" s="379" t="s">
        <v>85</v>
      </c>
      <c r="T80" s="379"/>
      <c r="U80" s="797" t="s">
        <v>86</v>
      </c>
      <c r="V80" s="798" t="s">
        <v>86</v>
      </c>
      <c r="W80" s="187"/>
    </row>
    <row r="81" spans="1:23" s="19" customFormat="1" ht="14.25" customHeight="1">
      <c r="A81" s="207" t="str">
        <f>Parameters!R79</f>
        <v>Q86</v>
      </c>
      <c r="B81" s="337" t="s">
        <v>275</v>
      </c>
      <c r="C81" s="337"/>
      <c r="D81" s="794" t="s">
        <v>601</v>
      </c>
      <c r="E81" s="794"/>
      <c r="F81" s="291">
        <v>423.52723843777989</v>
      </c>
      <c r="G81" s="292">
        <v>420.61873753051941</v>
      </c>
      <c r="H81" s="291">
        <v>421.20217408111967</v>
      </c>
      <c r="I81" s="292">
        <v>419.78131406287503</v>
      </c>
      <c r="J81" s="291">
        <v>418.37361017332529</v>
      </c>
      <c r="K81" s="292">
        <v>417.15479193362546</v>
      </c>
      <c r="L81" s="291">
        <v>415.83901976335375</v>
      </c>
      <c r="M81" s="292">
        <v>416.16464550459921</v>
      </c>
      <c r="N81" s="291">
        <v>417.65599533734854</v>
      </c>
      <c r="O81" s="292">
        <v>419.62170705465314</v>
      </c>
      <c r="P81" s="292">
        <v>418.8023476510682</v>
      </c>
      <c r="Q81" s="466">
        <v>474.5660632727575</v>
      </c>
      <c r="R81" s="291">
        <v>478.81353997911771</v>
      </c>
      <c r="S81" s="356" t="s">
        <v>275</v>
      </c>
      <c r="T81" s="356"/>
      <c r="U81" s="795" t="s">
        <v>276</v>
      </c>
      <c r="V81" s="796" t="s">
        <v>276</v>
      </c>
      <c r="W81" s="187"/>
    </row>
    <row r="82" spans="1:23" s="19" customFormat="1" ht="14.25" customHeight="1">
      <c r="A82" s="207" t="str">
        <f>Parameters!R80</f>
        <v>Q87_Q88</v>
      </c>
      <c r="B82" s="337" t="s">
        <v>278</v>
      </c>
      <c r="C82" s="337"/>
      <c r="D82" s="794" t="s">
        <v>602</v>
      </c>
      <c r="E82" s="794"/>
      <c r="F82" s="286">
        <v>8.073239283181227</v>
      </c>
      <c r="G82" s="287">
        <v>6.9261377694661679</v>
      </c>
      <c r="H82" s="286">
        <v>7.0925255526941049</v>
      </c>
      <c r="I82" s="287">
        <v>6.6383195283746197</v>
      </c>
      <c r="J82" s="286">
        <v>6.1825358005958462</v>
      </c>
      <c r="K82" s="287">
        <v>5.7384470020031344</v>
      </c>
      <c r="L82" s="286">
        <v>5.3622134102289696</v>
      </c>
      <c r="M82" s="287">
        <v>5.5393405891907257</v>
      </c>
      <c r="N82" s="286">
        <v>6.1498070596235337</v>
      </c>
      <c r="O82" s="287">
        <v>7.0080997326451282</v>
      </c>
      <c r="P82" s="287">
        <v>6.0033957351524778</v>
      </c>
      <c r="Q82" s="465">
        <v>2.6645743495352656</v>
      </c>
      <c r="R82" s="286">
        <v>2.8253875266595272</v>
      </c>
      <c r="S82" s="356" t="s">
        <v>278</v>
      </c>
      <c r="T82" s="356"/>
      <c r="U82" s="795" t="s">
        <v>277</v>
      </c>
      <c r="V82" s="796" t="s">
        <v>277</v>
      </c>
      <c r="W82" s="187"/>
    </row>
    <row r="83" spans="1:23" s="19" customFormat="1" ht="20.25" customHeight="1">
      <c r="A83" s="208" t="str">
        <f>Parameters!R81</f>
        <v>R</v>
      </c>
      <c r="B83" s="335" t="s">
        <v>87</v>
      </c>
      <c r="C83" s="335"/>
      <c r="D83" s="789" t="s">
        <v>603</v>
      </c>
      <c r="E83" s="789"/>
      <c r="F83" s="291">
        <v>25.847976505453072</v>
      </c>
      <c r="G83" s="292">
        <v>23.898996646103409</v>
      </c>
      <c r="H83" s="291">
        <v>26.327997163593661</v>
      </c>
      <c r="I83" s="292">
        <v>26.882032640013826</v>
      </c>
      <c r="J83" s="291">
        <v>26.062897578631702</v>
      </c>
      <c r="K83" s="292">
        <v>25.300498954635504</v>
      </c>
      <c r="L83" s="291">
        <v>26.427844386866941</v>
      </c>
      <c r="M83" s="292">
        <v>28.763945209163843</v>
      </c>
      <c r="N83" s="291">
        <v>34.324382025825699</v>
      </c>
      <c r="O83" s="292">
        <v>42.844370865959903</v>
      </c>
      <c r="P83" s="292">
        <v>44.767680272527336</v>
      </c>
      <c r="Q83" s="466">
        <v>16.861825390461064</v>
      </c>
      <c r="R83" s="291">
        <v>17.56878120199989</v>
      </c>
      <c r="S83" s="379" t="s">
        <v>87</v>
      </c>
      <c r="T83" s="379"/>
      <c r="U83" s="797" t="s">
        <v>88</v>
      </c>
      <c r="V83" s="798" t="s">
        <v>88</v>
      </c>
      <c r="W83" s="187"/>
    </row>
    <row r="84" spans="1:23" s="19" customFormat="1" ht="37.5" customHeight="1">
      <c r="A84" s="207" t="str">
        <f>Parameters!R82</f>
        <v>R90-R92</v>
      </c>
      <c r="B84" s="337" t="s">
        <v>280</v>
      </c>
      <c r="C84" s="337"/>
      <c r="D84" s="794" t="s">
        <v>604</v>
      </c>
      <c r="E84" s="794"/>
      <c r="F84" s="291">
        <v>14.181165022360407</v>
      </c>
      <c r="G84" s="292">
        <v>13.176478315568307</v>
      </c>
      <c r="H84" s="291">
        <v>14.527479437750689</v>
      </c>
      <c r="I84" s="292">
        <v>14.772058537655843</v>
      </c>
      <c r="J84" s="291">
        <v>14.31594467680762</v>
      </c>
      <c r="K84" s="292">
        <v>13.810059979546271</v>
      </c>
      <c r="L84" s="291">
        <v>14.405056759055226</v>
      </c>
      <c r="M84" s="292">
        <v>15.653038186839709</v>
      </c>
      <c r="N84" s="291">
        <v>18.63481129509664</v>
      </c>
      <c r="O84" s="292">
        <v>23.197967982691885</v>
      </c>
      <c r="P84" s="292">
        <v>24.288102010044337</v>
      </c>
      <c r="Q84" s="466">
        <v>10.553759450524517</v>
      </c>
      <c r="R84" s="291">
        <v>11.044075816603465</v>
      </c>
      <c r="S84" s="356" t="s">
        <v>280</v>
      </c>
      <c r="T84" s="356"/>
      <c r="U84" s="795" t="s">
        <v>279</v>
      </c>
      <c r="V84" s="796" t="s">
        <v>279</v>
      </c>
      <c r="W84" s="187"/>
    </row>
    <row r="85" spans="1:23" s="19" customFormat="1" ht="14.25" customHeight="1">
      <c r="A85" s="207" t="str">
        <f>Parameters!R83</f>
        <v>R93</v>
      </c>
      <c r="B85" s="337" t="s">
        <v>281</v>
      </c>
      <c r="C85" s="337"/>
      <c r="D85" s="794" t="s">
        <v>605</v>
      </c>
      <c r="E85" s="794"/>
      <c r="F85" s="286">
        <v>11.666811483092671</v>
      </c>
      <c r="G85" s="287">
        <v>10.722518330535102</v>
      </c>
      <c r="H85" s="286">
        <v>11.800517725842971</v>
      </c>
      <c r="I85" s="287">
        <v>12.109974102357979</v>
      </c>
      <c r="J85" s="286">
        <v>11.746952901824088</v>
      </c>
      <c r="K85" s="287">
        <v>11.490438975089235</v>
      </c>
      <c r="L85" s="286">
        <v>12.022787627811715</v>
      </c>
      <c r="M85" s="287">
        <v>13.110907022324136</v>
      </c>
      <c r="N85" s="286">
        <v>15.689570730729063</v>
      </c>
      <c r="O85" s="287">
        <v>19.646402883268014</v>
      </c>
      <c r="P85" s="287">
        <v>20.47957826248301</v>
      </c>
      <c r="Q85" s="465">
        <v>6.3080659399365437</v>
      </c>
      <c r="R85" s="286">
        <v>6.5247053853964232</v>
      </c>
      <c r="S85" s="356" t="s">
        <v>281</v>
      </c>
      <c r="T85" s="356"/>
      <c r="U85" s="795" t="s">
        <v>282</v>
      </c>
      <c r="V85" s="796" t="s">
        <v>282</v>
      </c>
      <c r="W85" s="187"/>
    </row>
    <row r="86" spans="1:23" s="19" customFormat="1" ht="20.25" customHeight="1">
      <c r="A86" s="208" t="str">
        <f>Parameters!R84</f>
        <v>S</v>
      </c>
      <c r="B86" s="335" t="s">
        <v>89</v>
      </c>
      <c r="C86" s="335"/>
      <c r="D86" s="789" t="s">
        <v>606</v>
      </c>
      <c r="E86" s="789"/>
      <c r="F86" s="291">
        <v>29.276259478821057</v>
      </c>
      <c r="G86" s="292">
        <v>27.213055687524143</v>
      </c>
      <c r="H86" s="291">
        <v>29.914179833041668</v>
      </c>
      <c r="I86" s="292">
        <v>30.639180007390369</v>
      </c>
      <c r="J86" s="291">
        <v>29.766537061396278</v>
      </c>
      <c r="K86" s="292">
        <v>29.473656735403662</v>
      </c>
      <c r="L86" s="291">
        <v>30.535936022354992</v>
      </c>
      <c r="M86" s="292">
        <v>33.267752792548322</v>
      </c>
      <c r="N86" s="291">
        <v>39.72749980254239</v>
      </c>
      <c r="O86" s="292">
        <v>49.346121328337347</v>
      </c>
      <c r="P86" s="292">
        <v>50.694866823865461</v>
      </c>
      <c r="Q86" s="466">
        <v>23.078733447282673</v>
      </c>
      <c r="R86" s="291">
        <v>24.321126112103286</v>
      </c>
      <c r="S86" s="379" t="s">
        <v>89</v>
      </c>
      <c r="T86" s="379"/>
      <c r="U86" s="797" t="s">
        <v>90</v>
      </c>
      <c r="V86" s="798" t="s">
        <v>90</v>
      </c>
      <c r="W86" s="187"/>
    </row>
    <row r="87" spans="1:23" s="18" customFormat="1" ht="14.25" customHeight="1">
      <c r="A87" s="207" t="str">
        <f>Parameters!R85</f>
        <v>S94</v>
      </c>
      <c r="B87" s="337" t="s">
        <v>283</v>
      </c>
      <c r="C87" s="337"/>
      <c r="D87" s="794" t="s">
        <v>607</v>
      </c>
      <c r="E87" s="794"/>
      <c r="F87" s="291">
        <v>11.753319523062919</v>
      </c>
      <c r="G87" s="292">
        <v>10.908321254201345</v>
      </c>
      <c r="H87" s="291">
        <v>11.99080037725945</v>
      </c>
      <c r="I87" s="292">
        <v>12.293932952485346</v>
      </c>
      <c r="J87" s="291">
        <v>11.920901842984406</v>
      </c>
      <c r="K87" s="292">
        <v>12.065248140052406</v>
      </c>
      <c r="L87" s="291">
        <v>12.480267991798126</v>
      </c>
      <c r="M87" s="292">
        <v>13.548321210850652</v>
      </c>
      <c r="N87" s="291">
        <v>16.240790544618768</v>
      </c>
      <c r="O87" s="292">
        <v>20.0922415793769</v>
      </c>
      <c r="P87" s="292">
        <v>20.411157641480951</v>
      </c>
      <c r="Q87" s="466">
        <v>1.9486270606573379</v>
      </c>
      <c r="R87" s="291">
        <v>2.0243545800759817</v>
      </c>
      <c r="S87" s="356" t="s">
        <v>283</v>
      </c>
      <c r="T87" s="356"/>
      <c r="U87" s="795" t="s">
        <v>284</v>
      </c>
      <c r="V87" s="796" t="s">
        <v>284</v>
      </c>
      <c r="W87" s="186"/>
    </row>
    <row r="88" spans="1:23" s="18" customFormat="1" ht="14.25" customHeight="1">
      <c r="A88" s="207" t="str">
        <f>Parameters!R86</f>
        <v>S95</v>
      </c>
      <c r="B88" s="337" t="s">
        <v>286</v>
      </c>
      <c r="C88" s="337"/>
      <c r="D88" s="794" t="s">
        <v>608</v>
      </c>
      <c r="E88" s="794"/>
      <c r="F88" s="291">
        <v>3.400753803180105</v>
      </c>
      <c r="G88" s="292">
        <v>3.158252655324604</v>
      </c>
      <c r="H88" s="291">
        <v>3.4203060964572352</v>
      </c>
      <c r="I88" s="292">
        <v>3.5044679941246732</v>
      </c>
      <c r="J88" s="291">
        <v>3.4160464282753065</v>
      </c>
      <c r="K88" s="292">
        <v>3.3423589885624727</v>
      </c>
      <c r="L88" s="291">
        <v>3.4608075905129376</v>
      </c>
      <c r="M88" s="292">
        <v>3.7759116180286094</v>
      </c>
      <c r="N88" s="291">
        <v>4.4909777436657521</v>
      </c>
      <c r="O88" s="292">
        <v>5.580935687645713</v>
      </c>
      <c r="P88" s="292">
        <v>5.9329345661292754</v>
      </c>
      <c r="Q88" s="466">
        <v>6.5126660050001615</v>
      </c>
      <c r="R88" s="291">
        <v>6.8392858090162445</v>
      </c>
      <c r="S88" s="356" t="s">
        <v>286</v>
      </c>
      <c r="T88" s="356"/>
      <c r="U88" s="795" t="s">
        <v>285</v>
      </c>
      <c r="V88" s="796" t="s">
        <v>285</v>
      </c>
      <c r="W88" s="186"/>
    </row>
    <row r="89" spans="1:23" s="18" customFormat="1" ht="14.25" customHeight="1">
      <c r="A89" s="207" t="str">
        <f>Parameters!R87</f>
        <v>S96</v>
      </c>
      <c r="B89" s="337" t="s">
        <v>287</v>
      </c>
      <c r="C89" s="337"/>
      <c r="D89" s="794" t="s">
        <v>609</v>
      </c>
      <c r="E89" s="794"/>
      <c r="F89" s="286">
        <v>14.122186152578037</v>
      </c>
      <c r="G89" s="287">
        <v>13.146481777998183</v>
      </c>
      <c r="H89" s="286">
        <v>14.503073359324983</v>
      </c>
      <c r="I89" s="287">
        <v>14.840779060780347</v>
      </c>
      <c r="J89" s="286">
        <v>14.42958879013656</v>
      </c>
      <c r="K89" s="287">
        <v>14.066049606788779</v>
      </c>
      <c r="L89" s="286">
        <v>14.59486044004392</v>
      </c>
      <c r="M89" s="287">
        <v>15.943519963669065</v>
      </c>
      <c r="N89" s="286">
        <v>18.995731514257862</v>
      </c>
      <c r="O89" s="287">
        <v>23.672944061314734</v>
      </c>
      <c r="P89" s="287">
        <v>24.35077461625524</v>
      </c>
      <c r="Q89" s="465">
        <v>14.617440381625173</v>
      </c>
      <c r="R89" s="286">
        <v>15.457485723011059</v>
      </c>
      <c r="S89" s="356" t="s">
        <v>287</v>
      </c>
      <c r="T89" s="356"/>
      <c r="U89" s="795" t="s">
        <v>288</v>
      </c>
      <c r="V89" s="796" t="s">
        <v>288</v>
      </c>
      <c r="W89" s="186"/>
    </row>
    <row r="90" spans="1:23" s="18" customFormat="1" ht="45" customHeight="1">
      <c r="A90" s="208" t="str">
        <f>Parameters!R88</f>
        <v>T</v>
      </c>
      <c r="B90" s="335" t="s">
        <v>290</v>
      </c>
      <c r="C90" s="335"/>
      <c r="D90" s="789" t="s">
        <v>610</v>
      </c>
      <c r="E90" s="789"/>
      <c r="F90" s="287">
        <v>0</v>
      </c>
      <c r="G90" s="287">
        <v>0</v>
      </c>
      <c r="H90" s="287">
        <v>0</v>
      </c>
      <c r="I90" s="287">
        <v>0</v>
      </c>
      <c r="J90" s="287">
        <v>0</v>
      </c>
      <c r="K90" s="287">
        <v>0</v>
      </c>
      <c r="L90" s="287">
        <v>0</v>
      </c>
      <c r="M90" s="287">
        <v>0</v>
      </c>
      <c r="N90" s="287">
        <v>0</v>
      </c>
      <c r="O90" s="287">
        <v>0</v>
      </c>
      <c r="P90" s="287">
        <v>0</v>
      </c>
      <c r="Q90" s="465">
        <v>0</v>
      </c>
      <c r="R90" s="286">
        <v>0</v>
      </c>
      <c r="S90" s="379" t="s">
        <v>290</v>
      </c>
      <c r="T90" s="379"/>
      <c r="U90" s="797" t="s">
        <v>289</v>
      </c>
      <c r="V90" s="798" t="s">
        <v>289</v>
      </c>
      <c r="W90" s="186"/>
    </row>
    <row r="91" spans="1:23" s="18" customFormat="1" ht="20.25" customHeight="1" thickBot="1">
      <c r="A91" s="208" t="str">
        <f>Parameters!R89</f>
        <v>U</v>
      </c>
      <c r="B91" s="340" t="s">
        <v>291</v>
      </c>
      <c r="C91" s="340"/>
      <c r="D91" s="812" t="s">
        <v>611</v>
      </c>
      <c r="E91" s="812"/>
      <c r="F91" s="298">
        <v>0</v>
      </c>
      <c r="G91" s="299">
        <v>0</v>
      </c>
      <c r="H91" s="298">
        <v>0</v>
      </c>
      <c r="I91" s="299">
        <v>0</v>
      </c>
      <c r="J91" s="298">
        <v>0</v>
      </c>
      <c r="K91" s="299">
        <v>0</v>
      </c>
      <c r="L91" s="298">
        <v>0</v>
      </c>
      <c r="M91" s="299">
        <v>0</v>
      </c>
      <c r="N91" s="298">
        <v>0</v>
      </c>
      <c r="O91" s="299">
        <v>0</v>
      </c>
      <c r="P91" s="299">
        <v>0</v>
      </c>
      <c r="Q91" s="306">
        <v>0</v>
      </c>
      <c r="R91" s="298">
        <v>0</v>
      </c>
      <c r="S91" s="382" t="s">
        <v>291</v>
      </c>
      <c r="T91" s="382"/>
      <c r="U91" s="814" t="s">
        <v>292</v>
      </c>
      <c r="V91" s="815" t="s">
        <v>292</v>
      </c>
      <c r="W91" s="186"/>
    </row>
    <row r="92" spans="1:23" ht="57" customHeight="1">
      <c r="A92" s="213" t="str">
        <f>Parameters!R90</f>
        <v>HH</v>
      </c>
      <c r="B92" s="829" t="s">
        <v>705</v>
      </c>
      <c r="C92" s="830"/>
      <c r="D92" s="830"/>
      <c r="E92" s="830"/>
      <c r="F92" s="300">
        <v>1495.3768503041476</v>
      </c>
      <c r="G92" s="301">
        <v>1431.7488030800941</v>
      </c>
      <c r="H92" s="300">
        <v>1565.5489756862517</v>
      </c>
      <c r="I92" s="301">
        <v>1504.585352839697</v>
      </c>
      <c r="J92" s="300">
        <v>1513.3957344552382</v>
      </c>
      <c r="K92" s="301">
        <v>1450.4783573709842</v>
      </c>
      <c r="L92" s="300">
        <v>1350.7669622155477</v>
      </c>
      <c r="M92" s="301">
        <v>1377.606949670987</v>
      </c>
      <c r="N92" s="300">
        <v>1511.9889502803815</v>
      </c>
      <c r="O92" s="301">
        <v>1609.7221653277761</v>
      </c>
      <c r="P92" s="301">
        <v>1552.0409588659718</v>
      </c>
      <c r="Q92" s="468">
        <v>1371.300480664574</v>
      </c>
      <c r="R92" s="300">
        <v>1289.6438346260984</v>
      </c>
      <c r="S92" s="819" t="s">
        <v>706</v>
      </c>
      <c r="T92" s="820"/>
      <c r="U92" s="820"/>
      <c r="V92" s="821"/>
      <c r="W92" s="26"/>
    </row>
    <row r="93" spans="1:23" ht="20.25" customHeight="1">
      <c r="A93" s="213" t="str">
        <f>Parameters!R91</f>
        <v>HH_TRA</v>
      </c>
      <c r="B93" s="341"/>
      <c r="C93" s="342"/>
      <c r="D93" s="804" t="s">
        <v>126</v>
      </c>
      <c r="E93" s="804"/>
      <c r="F93" s="300">
        <v>643.12909530414754</v>
      </c>
      <c r="G93" s="301">
        <v>569.26362408009413</v>
      </c>
      <c r="H93" s="300">
        <v>599.22075768625177</v>
      </c>
      <c r="I93" s="301">
        <v>598.51600783969707</v>
      </c>
      <c r="J93" s="300">
        <v>575.97114945523811</v>
      </c>
      <c r="K93" s="301">
        <v>529.95091237098416</v>
      </c>
      <c r="L93" s="300">
        <v>513.71701221554758</v>
      </c>
      <c r="M93" s="301">
        <v>536.67863967098708</v>
      </c>
      <c r="N93" s="300">
        <v>634.16968528038137</v>
      </c>
      <c r="O93" s="301">
        <v>740.00428732777596</v>
      </c>
      <c r="P93" s="301">
        <v>714.19904066597189</v>
      </c>
      <c r="Q93" s="468">
        <v>628.87290956457389</v>
      </c>
      <c r="R93" s="300">
        <v>523.94640709699831</v>
      </c>
      <c r="S93" s="358"/>
      <c r="T93" s="359"/>
      <c r="U93" s="806" t="s">
        <v>126</v>
      </c>
      <c r="V93" s="807"/>
      <c r="W93" s="26"/>
    </row>
    <row r="94" spans="1:23" ht="13.8">
      <c r="A94" s="215" t="str">
        <f>Parameters!R92</f>
        <v>HH_HEAT</v>
      </c>
      <c r="B94" s="341"/>
      <c r="C94" s="342"/>
      <c r="D94" s="804" t="s">
        <v>674</v>
      </c>
      <c r="E94" s="804"/>
      <c r="F94" s="300">
        <v>852.2477550000001</v>
      </c>
      <c r="G94" s="301">
        <v>862.48517900000013</v>
      </c>
      <c r="H94" s="300">
        <v>966.32821799999988</v>
      </c>
      <c r="I94" s="301">
        <v>906.06934499999988</v>
      </c>
      <c r="J94" s="300">
        <v>937.42458499999998</v>
      </c>
      <c r="K94" s="301">
        <v>920.52744500000006</v>
      </c>
      <c r="L94" s="300">
        <v>837.04995000000008</v>
      </c>
      <c r="M94" s="301">
        <v>840.92831000000001</v>
      </c>
      <c r="N94" s="300">
        <v>877.81926500000009</v>
      </c>
      <c r="O94" s="301">
        <v>869.71787800000016</v>
      </c>
      <c r="P94" s="301">
        <v>837.84191820000001</v>
      </c>
      <c r="Q94" s="468">
        <v>742.42757110000002</v>
      </c>
      <c r="R94" s="300">
        <v>765.69742752909997</v>
      </c>
      <c r="S94" s="358"/>
      <c r="T94" s="359"/>
      <c r="U94" s="806" t="s">
        <v>392</v>
      </c>
      <c r="V94" s="807"/>
      <c r="W94" s="26"/>
    </row>
    <row r="95" spans="1:23" ht="15" customHeight="1" thickBot="1">
      <c r="A95" s="215" t="str">
        <f>Parameters!R93</f>
        <v>HH_OTH</v>
      </c>
      <c r="B95" s="344"/>
      <c r="C95" s="345"/>
      <c r="D95" s="808" t="s">
        <v>675</v>
      </c>
      <c r="E95" s="808"/>
      <c r="F95" s="306">
        <v>0</v>
      </c>
      <c r="G95" s="298">
        <v>0</v>
      </c>
      <c r="H95" s="299">
        <v>0</v>
      </c>
      <c r="I95" s="298">
        <v>0</v>
      </c>
      <c r="J95" s="299">
        <v>0</v>
      </c>
      <c r="K95" s="298">
        <v>0</v>
      </c>
      <c r="L95" s="299">
        <v>0</v>
      </c>
      <c r="M95" s="298">
        <v>0</v>
      </c>
      <c r="N95" s="299">
        <v>0</v>
      </c>
      <c r="O95" s="298">
        <v>0</v>
      </c>
      <c r="P95" s="298">
        <v>0</v>
      </c>
      <c r="Q95" s="298">
        <v>0</v>
      </c>
      <c r="R95" s="298">
        <v>0</v>
      </c>
      <c r="S95" s="620"/>
      <c r="T95" s="360"/>
      <c r="U95" s="810" t="s">
        <v>127</v>
      </c>
      <c r="V95" s="811"/>
      <c r="W95" s="26"/>
    </row>
    <row r="96" spans="1:23" s="26" customFormat="1">
      <c r="A96" s="52"/>
      <c r="E96" s="239"/>
      <c r="F96" s="189"/>
      <c r="G96" s="189"/>
      <c r="H96" s="189"/>
      <c r="I96" s="189"/>
      <c r="J96" s="189"/>
      <c r="K96" s="189"/>
      <c r="L96" s="189"/>
      <c r="M96" s="189"/>
      <c r="N96" s="189"/>
      <c r="O96" s="189"/>
    </row>
    <row r="97" spans="1:19" s="26" customFormat="1">
      <c r="A97" s="52"/>
      <c r="E97" s="239"/>
    </row>
    <row r="98" spans="1:19" s="26" customFormat="1">
      <c r="A98" s="52"/>
      <c r="E98" s="239"/>
      <c r="F98" s="243"/>
      <c r="G98" s="243"/>
      <c r="H98" s="243"/>
      <c r="I98" s="243"/>
      <c r="J98" s="243"/>
      <c r="K98" s="243"/>
      <c r="L98" s="243"/>
      <c r="M98" s="243"/>
      <c r="N98" s="243"/>
      <c r="O98" s="243"/>
    </row>
    <row r="99" spans="1:19" s="26" customFormat="1">
      <c r="A99" s="52"/>
      <c r="E99" s="239"/>
      <c r="F99" s="214"/>
      <c r="G99" s="214"/>
      <c r="H99" s="214"/>
      <c r="I99" s="214"/>
      <c r="J99" s="214"/>
      <c r="K99" s="214"/>
      <c r="L99" s="214"/>
      <c r="M99" s="214"/>
      <c r="N99" s="214"/>
      <c r="O99" s="214"/>
    </row>
    <row r="100" spans="1:19" s="26" customFormat="1">
      <c r="A100" s="52"/>
      <c r="E100" s="239"/>
      <c r="F100" s="240"/>
      <c r="G100" s="240"/>
      <c r="H100" s="240"/>
      <c r="I100" s="240"/>
      <c r="J100" s="240"/>
      <c r="K100" s="240"/>
      <c r="L100" s="240"/>
      <c r="M100" s="240"/>
      <c r="N100" s="240"/>
      <c r="O100" s="240"/>
    </row>
    <row r="101" spans="1:19" s="26" customFormat="1">
      <c r="A101" s="52"/>
      <c r="E101" s="239"/>
      <c r="F101" s="241"/>
      <c r="G101" s="241"/>
      <c r="H101" s="241"/>
      <c r="I101" s="241"/>
      <c r="J101" s="241"/>
      <c r="K101" s="241"/>
      <c r="L101" s="241"/>
      <c r="M101" s="241"/>
      <c r="N101" s="241"/>
      <c r="O101" s="241"/>
      <c r="S101" s="241"/>
    </row>
    <row r="102" spans="1:19" s="26" customFormat="1">
      <c r="A102" s="52"/>
      <c r="E102" s="239"/>
      <c r="F102" s="241"/>
      <c r="G102" s="241"/>
      <c r="H102" s="241"/>
      <c r="I102" s="241"/>
      <c r="J102" s="241"/>
      <c r="K102" s="241"/>
      <c r="L102" s="241"/>
      <c r="M102" s="241"/>
      <c r="N102" s="241"/>
      <c r="O102" s="241"/>
      <c r="S102" s="241"/>
    </row>
    <row r="103" spans="1:19" s="26" customFormat="1">
      <c r="A103" s="52"/>
      <c r="E103" s="239"/>
      <c r="F103" s="241"/>
      <c r="G103" s="241"/>
      <c r="H103" s="241"/>
      <c r="I103" s="241"/>
      <c r="J103" s="241"/>
      <c r="K103" s="241"/>
      <c r="L103" s="241"/>
      <c r="M103" s="241"/>
      <c r="N103" s="241"/>
      <c r="O103" s="241"/>
      <c r="S103" s="241"/>
    </row>
    <row r="104" spans="1:19" s="26" customFormat="1">
      <c r="A104" s="52"/>
      <c r="E104" s="239"/>
      <c r="F104" s="242"/>
      <c r="G104" s="242"/>
      <c r="H104" s="242"/>
      <c r="I104" s="242"/>
      <c r="J104" s="242"/>
      <c r="K104" s="242"/>
      <c r="L104" s="242"/>
      <c r="M104" s="242"/>
      <c r="N104" s="242"/>
      <c r="O104" s="242"/>
    </row>
    <row r="105" spans="1:19" s="26" customFormat="1">
      <c r="A105" s="52"/>
      <c r="F105" s="241"/>
      <c r="G105" s="241"/>
      <c r="H105" s="241"/>
      <c r="I105" s="241"/>
      <c r="J105" s="241"/>
      <c r="K105" s="241"/>
      <c r="L105" s="241"/>
      <c r="M105" s="241"/>
      <c r="N105" s="241"/>
      <c r="O105" s="241"/>
      <c r="S105" s="241"/>
    </row>
    <row r="106" spans="1:19" s="26" customFormat="1">
      <c r="A106" s="52"/>
      <c r="O106" s="224"/>
    </row>
    <row r="107" spans="1:19" s="26" customFormat="1">
      <c r="A107" s="52"/>
      <c r="O107" s="224"/>
    </row>
    <row r="108" spans="1:19" s="26" customFormat="1">
      <c r="A108" s="52"/>
      <c r="F108" s="13"/>
      <c r="G108" s="13"/>
      <c r="H108" s="13"/>
      <c r="I108" s="13"/>
      <c r="J108" s="13"/>
      <c r="K108" s="13"/>
      <c r="L108" s="13"/>
      <c r="M108" s="13"/>
      <c r="N108" s="13"/>
      <c r="O108" s="223"/>
    </row>
    <row r="112" spans="1:19">
      <c r="F112" s="244"/>
      <c r="G112" s="244"/>
      <c r="H112" s="244"/>
      <c r="I112" s="244"/>
      <c r="J112" s="244"/>
      <c r="K112" s="244"/>
      <c r="L112" s="244"/>
      <c r="M112" s="244"/>
      <c r="N112" s="244"/>
      <c r="O112" s="245"/>
      <c r="S112" s="243"/>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N95 O7:O95" xr:uid="{00000000-0002-0000-04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ODEL17"/>
  <dimension ref="A2:W117"/>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9.88671875" style="13" customWidth="1" collapsed="1"/>
    <col min="3" max="3" width="2.6640625" style="13" customWidth="1"/>
    <col min="4" max="4" width="10" style="13" customWidth="1"/>
    <col min="5" max="5" width="57" style="13" customWidth="1"/>
    <col min="6" max="6" width="16.109375" style="13" customWidth="1"/>
    <col min="7" max="10" width="14.6640625" style="13" customWidth="1"/>
    <col min="11" max="11" width="15.109375" style="13" customWidth="1"/>
    <col min="12" max="14" width="14.6640625" style="13" customWidth="1"/>
    <col min="15" max="18" width="17.5546875" style="223" customWidth="1"/>
    <col min="19" max="19" width="10.44140625" style="13" customWidth="1" collapsed="1"/>
    <col min="20" max="20" width="7.88671875" style="13" customWidth="1"/>
    <col min="21" max="21" width="63.88671875" style="13" customWidth="1"/>
    <col min="22" max="22" width="14.5546875" style="13" customWidth="1"/>
    <col min="23" max="16384" width="9.109375" style="13"/>
  </cols>
  <sheetData>
    <row r="2" spans="1:23" ht="20.25" customHeight="1">
      <c r="B2" s="319" t="s">
        <v>684</v>
      </c>
      <c r="C2" s="320"/>
      <c r="D2" s="320"/>
      <c r="E2" s="320"/>
      <c r="F2" s="321"/>
      <c r="G2" s="321"/>
      <c r="H2" s="321"/>
      <c r="I2" s="321"/>
      <c r="J2" s="321"/>
      <c r="K2" s="321"/>
      <c r="L2" s="321"/>
      <c r="M2" s="321"/>
      <c r="N2" s="321"/>
      <c r="O2" s="363"/>
      <c r="P2" s="363"/>
      <c r="Q2" s="363"/>
      <c r="R2" s="363"/>
      <c r="S2" s="323"/>
      <c r="T2" s="323"/>
      <c r="U2" s="324"/>
      <c r="V2" s="325"/>
      <c r="W2" s="69"/>
    </row>
    <row r="3" spans="1:23" ht="27.75" customHeight="1" thickBot="1">
      <c r="A3" s="53" t="s">
        <v>555</v>
      </c>
      <c r="B3" s="410" t="s">
        <v>685</v>
      </c>
      <c r="C3" s="384"/>
      <c r="D3" s="384"/>
      <c r="E3" s="384"/>
      <c r="F3" s="385"/>
      <c r="G3" s="385"/>
      <c r="H3" s="385"/>
      <c r="I3" s="386"/>
      <c r="J3" s="386"/>
      <c r="K3" s="386"/>
      <c r="L3" s="386"/>
      <c r="M3" s="386"/>
      <c r="N3" s="386"/>
      <c r="O3" s="387"/>
      <c r="P3" s="387"/>
      <c r="Q3" s="387"/>
      <c r="R3" s="387"/>
      <c r="S3" s="388"/>
      <c r="T3" s="388"/>
      <c r="U3" s="389"/>
      <c r="V3" s="389"/>
    </row>
    <row r="4" spans="1:23" ht="30" customHeight="1">
      <c r="A4" s="54" t="s">
        <v>120</v>
      </c>
      <c r="B4" s="822" t="s">
        <v>666</v>
      </c>
      <c r="C4" s="822"/>
      <c r="D4" s="822"/>
      <c r="E4" s="831"/>
      <c r="F4" s="330">
        <v>2008</v>
      </c>
      <c r="G4" s="328">
        <v>2009</v>
      </c>
      <c r="H4" s="329">
        <v>2010</v>
      </c>
      <c r="I4" s="329">
        <v>2011</v>
      </c>
      <c r="J4" s="330">
        <v>2012</v>
      </c>
      <c r="K4" s="330">
        <v>2013</v>
      </c>
      <c r="L4" s="330">
        <v>2014</v>
      </c>
      <c r="M4" s="330">
        <v>2015</v>
      </c>
      <c r="N4" s="390">
        <v>2016</v>
      </c>
      <c r="O4" s="328">
        <v>2017</v>
      </c>
      <c r="P4" s="328">
        <v>2018</v>
      </c>
      <c r="Q4" s="328">
        <v>2019</v>
      </c>
      <c r="R4" s="391">
        <v>2020</v>
      </c>
      <c r="S4" s="832" t="s">
        <v>667</v>
      </c>
      <c r="T4" s="783"/>
      <c r="U4" s="783"/>
      <c r="V4" s="784"/>
    </row>
    <row r="5" spans="1:23" ht="18" customHeight="1">
      <c r="A5" s="54"/>
      <c r="B5" s="373"/>
      <c r="C5" s="373"/>
      <c r="D5" s="373"/>
      <c r="E5" s="392"/>
      <c r="F5" s="785" t="s">
        <v>672</v>
      </c>
      <c r="G5" s="785"/>
      <c r="H5" s="785"/>
      <c r="I5" s="785"/>
      <c r="J5" s="785"/>
      <c r="K5" s="785"/>
      <c r="L5" s="785"/>
      <c r="M5" s="785"/>
      <c r="N5" s="374"/>
      <c r="O5" s="504"/>
      <c r="P5" s="619"/>
      <c r="Q5" s="619"/>
      <c r="R5" s="619"/>
      <c r="S5" s="347"/>
      <c r="T5" s="346"/>
      <c r="U5" s="346"/>
      <c r="V5" s="396"/>
    </row>
    <row r="6" spans="1:23" s="19" customFormat="1" ht="20.25" customHeight="1">
      <c r="A6" s="184"/>
      <c r="B6" s="333"/>
      <c r="C6" s="333"/>
      <c r="D6" s="333"/>
      <c r="E6" s="393"/>
      <c r="F6" s="833" t="s">
        <v>671</v>
      </c>
      <c r="G6" s="786"/>
      <c r="H6" s="786"/>
      <c r="I6" s="786"/>
      <c r="J6" s="786"/>
      <c r="K6" s="786"/>
      <c r="L6" s="786"/>
      <c r="M6" s="786"/>
      <c r="N6" s="375"/>
      <c r="O6" s="375"/>
      <c r="P6" s="394"/>
      <c r="Q6" s="394"/>
      <c r="R6" s="394"/>
      <c r="S6" s="349"/>
      <c r="T6" s="348"/>
      <c r="U6" s="348"/>
      <c r="V6" s="397"/>
    </row>
    <row r="7" spans="1:23" s="17" customFormat="1" ht="20.100000000000001" customHeight="1">
      <c r="A7" s="55" t="str">
        <f>Parameters!R4</f>
        <v>TOTAL</v>
      </c>
      <c r="B7" s="787" t="s">
        <v>22</v>
      </c>
      <c r="C7" s="788"/>
      <c r="D7" s="789" t="s">
        <v>668</v>
      </c>
      <c r="E7" s="834"/>
      <c r="F7" s="286">
        <v>1957124.9122870113</v>
      </c>
      <c r="G7" s="287">
        <v>1901366.5928870279</v>
      </c>
      <c r="H7" s="286">
        <v>1874815.3368270148</v>
      </c>
      <c r="I7" s="287">
        <v>1835903.2667704122</v>
      </c>
      <c r="J7" s="286">
        <v>1818605.4085735793</v>
      </c>
      <c r="K7" s="287">
        <v>1826217.2039820012</v>
      </c>
      <c r="L7" s="286">
        <v>1809922.7106830794</v>
      </c>
      <c r="M7" s="287">
        <v>1829232.6205608037</v>
      </c>
      <c r="N7" s="286">
        <v>1796677.1039745701</v>
      </c>
      <c r="O7" s="287">
        <v>1792731.4895855652</v>
      </c>
      <c r="P7" s="287">
        <v>1775047.203653475</v>
      </c>
      <c r="Q7" s="286">
        <v>1685115.1868244072</v>
      </c>
      <c r="R7" s="512">
        <v>1674778.416531289</v>
      </c>
      <c r="S7" s="835" t="s">
        <v>22</v>
      </c>
      <c r="T7" s="836"/>
      <c r="U7" s="792" t="s">
        <v>339</v>
      </c>
      <c r="V7" s="793"/>
      <c r="W7" s="185"/>
    </row>
    <row r="8" spans="1:23" s="17" customFormat="1" ht="20.25" customHeight="1">
      <c r="A8" s="56" t="str">
        <f>Parameters!R5</f>
        <v>A</v>
      </c>
      <c r="B8" s="335" t="s">
        <v>51</v>
      </c>
      <c r="C8" s="336"/>
      <c r="D8" s="789" t="s">
        <v>612</v>
      </c>
      <c r="E8" s="834"/>
      <c r="F8" s="286">
        <v>565928.60429195315</v>
      </c>
      <c r="G8" s="287">
        <v>554760.34371038282</v>
      </c>
      <c r="H8" s="286">
        <v>555073.88125050406</v>
      </c>
      <c r="I8" s="287">
        <v>551941.89161026932</v>
      </c>
      <c r="J8" s="286">
        <v>549470.36235170451</v>
      </c>
      <c r="K8" s="287">
        <v>550943.05703291914</v>
      </c>
      <c r="L8" s="286">
        <v>553388.58284685062</v>
      </c>
      <c r="M8" s="287">
        <v>557137.80933092476</v>
      </c>
      <c r="N8" s="286">
        <v>548721.30850032752</v>
      </c>
      <c r="O8" s="287">
        <v>565383.77578656841</v>
      </c>
      <c r="P8" s="287">
        <v>572261.07891892933</v>
      </c>
      <c r="Q8" s="286">
        <v>572190.53186893591</v>
      </c>
      <c r="R8" s="512">
        <v>582846.61963589874</v>
      </c>
      <c r="S8" s="515" t="s">
        <v>51</v>
      </c>
      <c r="T8" s="399"/>
      <c r="U8" s="797" t="s">
        <v>50</v>
      </c>
      <c r="V8" s="798" t="s">
        <v>50</v>
      </c>
      <c r="W8" s="185"/>
    </row>
    <row r="9" spans="1:23" s="18" customFormat="1" ht="15" customHeight="1">
      <c r="A9" s="57" t="str">
        <f>Parameters!R6</f>
        <v>A01</v>
      </c>
      <c r="B9" s="337" t="s">
        <v>121</v>
      </c>
      <c r="C9" s="337"/>
      <c r="D9" s="794" t="s">
        <v>704</v>
      </c>
      <c r="E9" s="837"/>
      <c r="F9" s="291">
        <v>565379.94749756134</v>
      </c>
      <c r="G9" s="292">
        <v>554202.76319674682</v>
      </c>
      <c r="H9" s="291">
        <v>554570.91595622606</v>
      </c>
      <c r="I9" s="292">
        <v>551443.82540923299</v>
      </c>
      <c r="J9" s="291">
        <v>548976.84488403471</v>
      </c>
      <c r="K9" s="292">
        <v>550454.29884441174</v>
      </c>
      <c r="L9" s="291">
        <v>552920.75899408176</v>
      </c>
      <c r="M9" s="292">
        <v>556687.61102760956</v>
      </c>
      <c r="N9" s="291">
        <v>548217.37897963903</v>
      </c>
      <c r="O9" s="292">
        <v>564852.23234341119</v>
      </c>
      <c r="P9" s="292">
        <v>571762.92773453111</v>
      </c>
      <c r="Q9" s="466">
        <v>571769.87398176838</v>
      </c>
      <c r="R9" s="513">
        <v>582434.37847718247</v>
      </c>
      <c r="S9" s="401" t="s">
        <v>121</v>
      </c>
      <c r="T9" s="401"/>
      <c r="U9" s="795" t="s">
        <v>21</v>
      </c>
      <c r="V9" s="796" t="s">
        <v>21</v>
      </c>
      <c r="W9" s="186"/>
    </row>
    <row r="10" spans="1:23" s="19" customFormat="1" ht="15" customHeight="1">
      <c r="A10" s="57" t="str">
        <f>Parameters!R7</f>
        <v>A02</v>
      </c>
      <c r="B10" s="337" t="s">
        <v>122</v>
      </c>
      <c r="C10" s="337"/>
      <c r="D10" s="794" t="s">
        <v>613</v>
      </c>
      <c r="E10" s="837"/>
      <c r="F10" s="291">
        <v>515.31805682444963</v>
      </c>
      <c r="G10" s="292">
        <v>513.20582778330595</v>
      </c>
      <c r="H10" s="291">
        <v>465.64619825446289</v>
      </c>
      <c r="I10" s="292">
        <v>459.97799915279006</v>
      </c>
      <c r="J10" s="291">
        <v>455.83197273296173</v>
      </c>
      <c r="K10" s="292">
        <v>449.8490995705809</v>
      </c>
      <c r="L10" s="291">
        <v>432.14091763309165</v>
      </c>
      <c r="M10" s="292">
        <v>412.89120825183846</v>
      </c>
      <c r="N10" s="291">
        <v>463.75273166149736</v>
      </c>
      <c r="O10" s="292">
        <v>489.77290722658279</v>
      </c>
      <c r="P10" s="292">
        <v>457.39889620241581</v>
      </c>
      <c r="Q10" s="466">
        <v>385.32629537194777</v>
      </c>
      <c r="R10" s="513">
        <v>378.53068314027314</v>
      </c>
      <c r="S10" s="401" t="s">
        <v>122</v>
      </c>
      <c r="T10" s="401"/>
      <c r="U10" s="795" t="s">
        <v>10</v>
      </c>
      <c r="V10" s="796" t="s">
        <v>10</v>
      </c>
      <c r="W10" s="187"/>
    </row>
    <row r="11" spans="1:23" s="19" customFormat="1" ht="15" customHeight="1">
      <c r="A11" s="58" t="str">
        <f>Parameters!R8</f>
        <v>A03</v>
      </c>
      <c r="B11" s="337" t="s">
        <v>11</v>
      </c>
      <c r="C11" s="337"/>
      <c r="D11" s="794" t="s">
        <v>614</v>
      </c>
      <c r="E11" s="837"/>
      <c r="F11" s="291">
        <v>33.338737567468918</v>
      </c>
      <c r="G11" s="292">
        <v>44.374685852636894</v>
      </c>
      <c r="H11" s="291">
        <v>37.319096023474032</v>
      </c>
      <c r="I11" s="292">
        <v>38.088201883545572</v>
      </c>
      <c r="J11" s="291">
        <v>37.685494936864593</v>
      </c>
      <c r="K11" s="292">
        <v>38.909088936788187</v>
      </c>
      <c r="L11" s="291">
        <v>35.682935135745829</v>
      </c>
      <c r="M11" s="292">
        <v>37.307095063444251</v>
      </c>
      <c r="N11" s="291">
        <v>40.176789027070541</v>
      </c>
      <c r="O11" s="292">
        <v>41.770535930684169</v>
      </c>
      <c r="P11" s="292">
        <v>40.752288195754815</v>
      </c>
      <c r="Q11" s="466">
        <v>35.33159179569509</v>
      </c>
      <c r="R11" s="513">
        <v>33.71047557605602</v>
      </c>
      <c r="S11" s="401" t="s">
        <v>11</v>
      </c>
      <c r="T11" s="401"/>
      <c r="U11" s="795" t="s">
        <v>12</v>
      </c>
      <c r="V11" s="796" t="s">
        <v>12</v>
      </c>
      <c r="W11" s="187"/>
    </row>
    <row r="12" spans="1:23" s="18" customFormat="1" ht="20.25" customHeight="1">
      <c r="A12" s="59" t="str">
        <f>Parameters!R9</f>
        <v>B</v>
      </c>
      <c r="B12" s="335" t="s">
        <v>123</v>
      </c>
      <c r="C12" s="335"/>
      <c r="D12" s="789" t="s">
        <v>615</v>
      </c>
      <c r="E12" s="834"/>
      <c r="F12" s="286">
        <v>787902.40197398257</v>
      </c>
      <c r="G12" s="287">
        <v>751055.42260173068</v>
      </c>
      <c r="H12" s="286">
        <v>735488.4941358834</v>
      </c>
      <c r="I12" s="287">
        <v>727918.54165428854</v>
      </c>
      <c r="J12" s="286">
        <v>730924.57522959239</v>
      </c>
      <c r="K12" s="287">
        <v>748298.35343976633</v>
      </c>
      <c r="L12" s="286">
        <v>750750.46718904446</v>
      </c>
      <c r="M12" s="287">
        <v>788233.98596862855</v>
      </c>
      <c r="N12" s="286">
        <v>789425.34753421484</v>
      </c>
      <c r="O12" s="287">
        <v>782460.29962682549</v>
      </c>
      <c r="P12" s="287">
        <v>765061.71245131153</v>
      </c>
      <c r="Q12" s="465">
        <v>686904.53811492352</v>
      </c>
      <c r="R12" s="512">
        <v>682586.54578595131</v>
      </c>
      <c r="S12" s="636" t="s">
        <v>123</v>
      </c>
      <c r="T12" s="402"/>
      <c r="U12" s="797" t="s">
        <v>124</v>
      </c>
      <c r="V12" s="798" t="s">
        <v>124</v>
      </c>
      <c r="W12" s="186"/>
    </row>
    <row r="13" spans="1:23" s="18" customFormat="1" ht="20.25" customHeight="1">
      <c r="A13" s="59" t="str">
        <f>Parameters!R10</f>
        <v>C</v>
      </c>
      <c r="B13" s="335" t="s">
        <v>52</v>
      </c>
      <c r="C13" s="335"/>
      <c r="D13" s="789" t="s">
        <v>616</v>
      </c>
      <c r="E13" s="834"/>
      <c r="F13" s="286">
        <v>6016.0035393521266</v>
      </c>
      <c r="G13" s="287">
        <v>5815.9152651314107</v>
      </c>
      <c r="H13" s="286">
        <v>6209.1730615322194</v>
      </c>
      <c r="I13" s="287">
        <v>6757.7040735465853</v>
      </c>
      <c r="J13" s="286">
        <v>6333.2606674432609</v>
      </c>
      <c r="K13" s="287">
        <v>6730.1767782444449</v>
      </c>
      <c r="L13" s="286">
        <v>6772.6487204908453</v>
      </c>
      <c r="M13" s="287">
        <v>6936.1564363914777</v>
      </c>
      <c r="N13" s="286">
        <v>6702.8692808702026</v>
      </c>
      <c r="O13" s="287">
        <v>7680.2606157216769</v>
      </c>
      <c r="P13" s="287">
        <v>7699.5292341886498</v>
      </c>
      <c r="Q13" s="465">
        <v>7929.514832249668</v>
      </c>
      <c r="R13" s="512">
        <v>7657.5672929579323</v>
      </c>
      <c r="S13" s="636" t="s">
        <v>52</v>
      </c>
      <c r="T13" s="402"/>
      <c r="U13" s="797" t="s">
        <v>53</v>
      </c>
      <c r="V13" s="798" t="s">
        <v>53</v>
      </c>
      <c r="W13" s="186"/>
    </row>
    <row r="14" spans="1:23" s="18" customFormat="1" ht="25.5" customHeight="1">
      <c r="A14" s="60" t="str">
        <f>Parameters!R11</f>
        <v>C10-C12</v>
      </c>
      <c r="B14" s="338" t="s">
        <v>13</v>
      </c>
      <c r="C14" s="338"/>
      <c r="D14" s="799" t="s">
        <v>669</v>
      </c>
      <c r="E14" s="838"/>
      <c r="F14" s="295">
        <v>374.99226602468769</v>
      </c>
      <c r="G14" s="296">
        <v>342.77626538731681</v>
      </c>
      <c r="H14" s="295">
        <v>343.16012801868857</v>
      </c>
      <c r="I14" s="296">
        <v>338.76068116207483</v>
      </c>
      <c r="J14" s="295">
        <v>343.24322926685898</v>
      </c>
      <c r="K14" s="296">
        <v>326.96552401749551</v>
      </c>
      <c r="L14" s="295">
        <v>325.44493678621274</v>
      </c>
      <c r="M14" s="296">
        <v>313.39775446259137</v>
      </c>
      <c r="N14" s="295">
        <v>332.47389578055322</v>
      </c>
      <c r="O14" s="296">
        <v>331.52905416138697</v>
      </c>
      <c r="P14" s="296">
        <v>343.53727070659892</v>
      </c>
      <c r="Q14" s="467">
        <v>324.68394954123903</v>
      </c>
      <c r="R14" s="622">
        <v>302.0069842097995</v>
      </c>
      <c r="S14" s="404" t="s">
        <v>13</v>
      </c>
      <c r="T14" s="404"/>
      <c r="U14" s="800" t="s">
        <v>14</v>
      </c>
      <c r="V14" s="801" t="s">
        <v>14</v>
      </c>
      <c r="W14" s="186"/>
    </row>
    <row r="15" spans="1:23" s="18" customFormat="1" ht="25.5" customHeight="1">
      <c r="A15" s="60" t="str">
        <f>Parameters!R12</f>
        <v>C13-C15</v>
      </c>
      <c r="B15" s="338" t="s">
        <v>16</v>
      </c>
      <c r="C15" s="338"/>
      <c r="D15" s="799" t="s">
        <v>617</v>
      </c>
      <c r="E15" s="838"/>
      <c r="F15" s="295">
        <v>19.586143916000076</v>
      </c>
      <c r="G15" s="296">
        <v>12.816663262136245</v>
      </c>
      <c r="H15" s="295">
        <v>12.946396320811123</v>
      </c>
      <c r="I15" s="296">
        <v>9.41459207361717</v>
      </c>
      <c r="J15" s="295">
        <v>8.3674380871647109</v>
      </c>
      <c r="K15" s="296">
        <v>7.9399709654532238</v>
      </c>
      <c r="L15" s="295">
        <v>8.878767344007219</v>
      </c>
      <c r="M15" s="296">
        <v>7.6091517786704328</v>
      </c>
      <c r="N15" s="295">
        <v>7.7555999777369795</v>
      </c>
      <c r="O15" s="296">
        <v>8.0424250524961245</v>
      </c>
      <c r="P15" s="296">
        <v>8.1950740451356197</v>
      </c>
      <c r="Q15" s="467">
        <v>6.9947992878754368</v>
      </c>
      <c r="R15" s="622">
        <v>7.0616878486178809</v>
      </c>
      <c r="S15" s="404" t="s">
        <v>16</v>
      </c>
      <c r="T15" s="404"/>
      <c r="U15" s="800" t="s">
        <v>15</v>
      </c>
      <c r="V15" s="801" t="s">
        <v>15</v>
      </c>
      <c r="W15" s="186"/>
    </row>
    <row r="16" spans="1:23" s="18" customFormat="1" ht="54.75" customHeight="1">
      <c r="A16" s="60" t="str">
        <f>Parameters!R13</f>
        <v>C16-C18</v>
      </c>
      <c r="B16" s="338" t="s">
        <v>59</v>
      </c>
      <c r="C16" s="338"/>
      <c r="D16" s="799" t="s">
        <v>619</v>
      </c>
      <c r="E16" s="838"/>
      <c r="F16" s="295">
        <v>1152.1721390823313</v>
      </c>
      <c r="G16" s="296">
        <v>1241.7641574509007</v>
      </c>
      <c r="H16" s="295">
        <v>1365.3617256350335</v>
      </c>
      <c r="I16" s="296">
        <v>1448.8101391520463</v>
      </c>
      <c r="J16" s="295">
        <v>1454.686359576313</v>
      </c>
      <c r="K16" s="296">
        <v>1758.513987226652</v>
      </c>
      <c r="L16" s="295">
        <v>1712.0437981033863</v>
      </c>
      <c r="M16" s="296">
        <v>1822.364250812298</v>
      </c>
      <c r="N16" s="295">
        <v>1988.8017732953936</v>
      </c>
      <c r="O16" s="296">
        <v>2234.5546691178865</v>
      </c>
      <c r="P16" s="296">
        <v>2247.1429529262705</v>
      </c>
      <c r="Q16" s="467">
        <v>2444.831847809176</v>
      </c>
      <c r="R16" s="622">
        <v>2624.3246351112816</v>
      </c>
      <c r="S16" s="404" t="s">
        <v>59</v>
      </c>
      <c r="T16" s="404"/>
      <c r="U16" s="800" t="s">
        <v>58</v>
      </c>
      <c r="V16" s="801" t="s">
        <v>58</v>
      </c>
      <c r="W16" s="186"/>
    </row>
    <row r="17" spans="1:23" s="20" customFormat="1" ht="25.5" customHeight="1">
      <c r="A17" s="58" t="str">
        <f>Parameters!R14</f>
        <v>C16</v>
      </c>
      <c r="B17" s="337" t="s">
        <v>17</v>
      </c>
      <c r="C17" s="337"/>
      <c r="D17" s="794" t="s">
        <v>618</v>
      </c>
      <c r="E17" s="837"/>
      <c r="F17" s="291">
        <v>435.07426105993534</v>
      </c>
      <c r="G17" s="292">
        <v>444.41808140589609</v>
      </c>
      <c r="H17" s="291">
        <v>531.73557466266391</v>
      </c>
      <c r="I17" s="292">
        <v>562.44656407942773</v>
      </c>
      <c r="J17" s="291">
        <v>555.88269454839565</v>
      </c>
      <c r="K17" s="292">
        <v>682.71089791405984</v>
      </c>
      <c r="L17" s="291">
        <v>636.9967607521952</v>
      </c>
      <c r="M17" s="292">
        <v>712.71085217719542</v>
      </c>
      <c r="N17" s="291">
        <v>766.69214810034453</v>
      </c>
      <c r="O17" s="292">
        <v>911.33980441305323</v>
      </c>
      <c r="P17" s="292">
        <v>834.50721808107153</v>
      </c>
      <c r="Q17" s="466">
        <v>956.76963910024244</v>
      </c>
      <c r="R17" s="513">
        <v>1074.2240212256793</v>
      </c>
      <c r="S17" s="401" t="s">
        <v>17</v>
      </c>
      <c r="T17" s="401"/>
      <c r="U17" s="795" t="s">
        <v>18</v>
      </c>
      <c r="V17" s="796" t="s">
        <v>18</v>
      </c>
      <c r="W17" s="188"/>
    </row>
    <row r="18" spans="1:23" s="19" customFormat="1" ht="15" customHeight="1">
      <c r="A18" s="58" t="str">
        <f>Parameters!R15</f>
        <v>C17</v>
      </c>
      <c r="B18" s="337" t="s">
        <v>19</v>
      </c>
      <c r="C18" s="337"/>
      <c r="D18" s="794" t="s">
        <v>620</v>
      </c>
      <c r="E18" s="837"/>
      <c r="F18" s="291">
        <v>716.205386964063</v>
      </c>
      <c r="G18" s="292">
        <v>796.48050899553641</v>
      </c>
      <c r="H18" s="291">
        <v>832.5948730470684</v>
      </c>
      <c r="I18" s="292">
        <v>885.64573531509234</v>
      </c>
      <c r="J18" s="291">
        <v>897.95757731436754</v>
      </c>
      <c r="K18" s="292">
        <v>1074.7549748497963</v>
      </c>
      <c r="L18" s="291">
        <v>1073.9847108636191</v>
      </c>
      <c r="M18" s="292">
        <v>1108.6401112949013</v>
      </c>
      <c r="N18" s="291">
        <v>1220.9944039702395</v>
      </c>
      <c r="O18" s="292">
        <v>1322.0451792305407</v>
      </c>
      <c r="P18" s="292">
        <v>1411.5229096818337</v>
      </c>
      <c r="Q18" s="466">
        <v>1486.9416675750754</v>
      </c>
      <c r="R18" s="513">
        <v>1549.0868128082836</v>
      </c>
      <c r="S18" s="401" t="s">
        <v>19</v>
      </c>
      <c r="T18" s="401"/>
      <c r="U18" s="795" t="s">
        <v>20</v>
      </c>
      <c r="V18" s="796" t="s">
        <v>20</v>
      </c>
      <c r="W18" s="187"/>
    </row>
    <row r="19" spans="1:23" s="19" customFormat="1" ht="15" customHeight="1">
      <c r="A19" s="58" t="str">
        <f>Parameters!R16</f>
        <v>C18</v>
      </c>
      <c r="B19" s="337" t="s">
        <v>27</v>
      </c>
      <c r="C19" s="337"/>
      <c r="D19" s="794" t="s">
        <v>621</v>
      </c>
      <c r="E19" s="837"/>
      <c r="F19" s="291">
        <v>0.89249105833271969</v>
      </c>
      <c r="G19" s="292">
        <v>0.86556704946826657</v>
      </c>
      <c r="H19" s="291">
        <v>1.0265365089666703</v>
      </c>
      <c r="I19" s="292">
        <v>0.71318770721871894</v>
      </c>
      <c r="J19" s="291">
        <v>0.84402286920213954</v>
      </c>
      <c r="K19" s="292">
        <v>1.0462724864775417</v>
      </c>
      <c r="L19" s="291">
        <v>1.0606959584765079</v>
      </c>
      <c r="M19" s="292">
        <v>1.0118084022927254</v>
      </c>
      <c r="N19" s="291">
        <v>1.1134821159777109</v>
      </c>
      <c r="O19" s="292">
        <v>1.1680095023673442</v>
      </c>
      <c r="P19" s="292">
        <v>1.111432175264957</v>
      </c>
      <c r="Q19" s="466">
        <v>1.1205411338579583</v>
      </c>
      <c r="R19" s="513">
        <v>1.0138010773180297</v>
      </c>
      <c r="S19" s="401" t="s">
        <v>27</v>
      </c>
      <c r="T19" s="401"/>
      <c r="U19" s="795" t="s">
        <v>26</v>
      </c>
      <c r="V19" s="796" t="s">
        <v>26</v>
      </c>
      <c r="W19" s="187"/>
    </row>
    <row r="20" spans="1:23" s="20" customFormat="1" ht="15" customHeight="1">
      <c r="A20" s="60" t="str">
        <f>Parameters!R17</f>
        <v>C19</v>
      </c>
      <c r="B20" s="338" t="s">
        <v>28</v>
      </c>
      <c r="C20" s="338"/>
      <c r="D20" s="799" t="s">
        <v>622</v>
      </c>
      <c r="E20" s="838"/>
      <c r="F20" s="295">
        <v>205.06908193656568</v>
      </c>
      <c r="G20" s="296">
        <v>210.39286078968769</v>
      </c>
      <c r="H20" s="295">
        <v>237.54233937436427</v>
      </c>
      <c r="I20" s="296">
        <v>229.07843104535266</v>
      </c>
      <c r="J20" s="295">
        <v>219.01772474183178</v>
      </c>
      <c r="K20" s="296">
        <v>179.52725063524119</v>
      </c>
      <c r="L20" s="295">
        <v>170.21664803837666</v>
      </c>
      <c r="M20" s="296">
        <v>207.35965240477819</v>
      </c>
      <c r="N20" s="295">
        <v>213.89286874353908</v>
      </c>
      <c r="O20" s="296">
        <v>213.4781209431668</v>
      </c>
      <c r="P20" s="296">
        <v>221.66517528332574</v>
      </c>
      <c r="Q20" s="467">
        <v>232.57944468709809</v>
      </c>
      <c r="R20" s="622">
        <v>200.1970612871423</v>
      </c>
      <c r="S20" s="404" t="s">
        <v>28</v>
      </c>
      <c r="T20" s="404"/>
      <c r="U20" s="800" t="s">
        <v>29</v>
      </c>
      <c r="V20" s="801" t="s">
        <v>29</v>
      </c>
      <c r="W20" s="188"/>
    </row>
    <row r="21" spans="1:23" s="19" customFormat="1" ht="15" customHeight="1">
      <c r="A21" s="60" t="str">
        <f>Parameters!R18</f>
        <v>C20</v>
      </c>
      <c r="B21" s="338" t="s">
        <v>30</v>
      </c>
      <c r="C21" s="338"/>
      <c r="D21" s="799" t="s">
        <v>623</v>
      </c>
      <c r="E21" s="838"/>
      <c r="F21" s="295">
        <v>2598.9151693817957</v>
      </c>
      <c r="G21" s="296">
        <v>2607.9643037318747</v>
      </c>
      <c r="H21" s="295">
        <v>2602.0668134732023</v>
      </c>
      <c r="I21" s="296">
        <v>2793.9161094347082</v>
      </c>
      <c r="J21" s="295">
        <v>2439.6298687525004</v>
      </c>
      <c r="K21" s="296">
        <v>2588.0243661487557</v>
      </c>
      <c r="L21" s="295">
        <v>2518.6757871047516</v>
      </c>
      <c r="M21" s="296">
        <v>2568.0077537356892</v>
      </c>
      <c r="N21" s="295">
        <v>2028.2202708395257</v>
      </c>
      <c r="O21" s="296">
        <v>2628.6547061842311</v>
      </c>
      <c r="P21" s="296">
        <v>2527.9687125996343</v>
      </c>
      <c r="Q21" s="467">
        <v>2641.5073602756061</v>
      </c>
      <c r="R21" s="622">
        <v>2453.7762578330357</v>
      </c>
      <c r="S21" s="404" t="s">
        <v>30</v>
      </c>
      <c r="T21" s="404"/>
      <c r="U21" s="800" t="s">
        <v>31</v>
      </c>
      <c r="V21" s="801" t="s">
        <v>31</v>
      </c>
      <c r="W21" s="187"/>
    </row>
    <row r="22" spans="1:23" s="19" customFormat="1" ht="25.5" customHeight="1">
      <c r="A22" s="60" t="str">
        <f>Parameters!R19</f>
        <v>C21</v>
      </c>
      <c r="B22" s="338" t="s">
        <v>32</v>
      </c>
      <c r="C22" s="338"/>
      <c r="D22" s="799" t="s">
        <v>624</v>
      </c>
      <c r="E22" s="838"/>
      <c r="F22" s="295">
        <v>7.8422928161929804</v>
      </c>
      <c r="G22" s="296">
        <v>5.2271372672394047</v>
      </c>
      <c r="H22" s="295">
        <v>5.1141441385896096</v>
      </c>
      <c r="I22" s="296">
        <v>3.9222648042505375</v>
      </c>
      <c r="J22" s="295">
        <v>3.6874559919337253</v>
      </c>
      <c r="K22" s="296">
        <v>4.4703321299595951</v>
      </c>
      <c r="L22" s="295">
        <v>3.4606968381790346</v>
      </c>
      <c r="M22" s="296">
        <v>3.7775655969605557</v>
      </c>
      <c r="N22" s="295">
        <v>3.7879385877777398</v>
      </c>
      <c r="O22" s="296">
        <v>3.956352473871326</v>
      </c>
      <c r="P22" s="296">
        <v>4.4345823278136587</v>
      </c>
      <c r="Q22" s="467">
        <v>4.3352403866713543</v>
      </c>
      <c r="R22" s="622">
        <v>3.2159634706060247</v>
      </c>
      <c r="S22" s="404" t="s">
        <v>32</v>
      </c>
      <c r="T22" s="404"/>
      <c r="U22" s="800" t="s">
        <v>33</v>
      </c>
      <c r="V22" s="801" t="s">
        <v>33</v>
      </c>
      <c r="W22" s="187"/>
    </row>
    <row r="23" spans="1:23" s="19" customFormat="1" ht="25.5" customHeight="1">
      <c r="A23" s="60" t="str">
        <f>Parameters!R20</f>
        <v>C22_C23</v>
      </c>
      <c r="B23" s="338" t="s">
        <v>61</v>
      </c>
      <c r="C23" s="338"/>
      <c r="D23" s="799" t="s">
        <v>625</v>
      </c>
      <c r="E23" s="838"/>
      <c r="F23" s="295">
        <v>756.11814628378636</v>
      </c>
      <c r="G23" s="296">
        <v>761.35717946996283</v>
      </c>
      <c r="H23" s="295">
        <v>873.22684880851</v>
      </c>
      <c r="I23" s="296">
        <v>1024.0215534016627</v>
      </c>
      <c r="J23" s="295">
        <v>925.89321700052892</v>
      </c>
      <c r="K23" s="296">
        <v>898.25235718834449</v>
      </c>
      <c r="L23" s="295">
        <v>989.08583202627324</v>
      </c>
      <c r="M23" s="296">
        <v>967.83820601226853</v>
      </c>
      <c r="N23" s="295">
        <v>1161.2291174573199</v>
      </c>
      <c r="O23" s="296">
        <v>1260.4001074127914</v>
      </c>
      <c r="P23" s="296">
        <v>1394.5109836201325</v>
      </c>
      <c r="Q23" s="467">
        <v>1393.5813470048261</v>
      </c>
      <c r="R23" s="622">
        <v>1360.3146551175939</v>
      </c>
      <c r="S23" s="404" t="s">
        <v>61</v>
      </c>
      <c r="T23" s="404"/>
      <c r="U23" s="800" t="s">
        <v>60</v>
      </c>
      <c r="V23" s="801" t="s">
        <v>60</v>
      </c>
      <c r="W23" s="187"/>
    </row>
    <row r="24" spans="1:23" s="20" customFormat="1" ht="15" customHeight="1">
      <c r="A24" s="58" t="str">
        <f>Parameters!R21</f>
        <v>C22</v>
      </c>
      <c r="B24" s="337" t="s">
        <v>34</v>
      </c>
      <c r="C24" s="339"/>
      <c r="D24" s="794" t="s">
        <v>626</v>
      </c>
      <c r="E24" s="837"/>
      <c r="F24" s="291">
        <v>42.218932574103214</v>
      </c>
      <c r="G24" s="292">
        <v>30.411376882826737</v>
      </c>
      <c r="H24" s="291">
        <v>35.05677946990717</v>
      </c>
      <c r="I24" s="292">
        <v>32.801750593478374</v>
      </c>
      <c r="J24" s="291">
        <v>30.497762601570798</v>
      </c>
      <c r="K24" s="292">
        <v>32.49361920249266</v>
      </c>
      <c r="L24" s="291">
        <v>29.328769306731431</v>
      </c>
      <c r="M24" s="292">
        <v>31.402630427487018</v>
      </c>
      <c r="N24" s="291">
        <v>33.367699966297309</v>
      </c>
      <c r="O24" s="292">
        <v>34.598575314328833</v>
      </c>
      <c r="P24" s="292">
        <v>32.546979183091622</v>
      </c>
      <c r="Q24" s="466">
        <v>31.16034879722292</v>
      </c>
      <c r="R24" s="513">
        <v>27.767500945148015</v>
      </c>
      <c r="S24" s="401" t="s">
        <v>34</v>
      </c>
      <c r="T24" s="405"/>
      <c r="U24" s="795" t="s">
        <v>48</v>
      </c>
      <c r="V24" s="796" t="s">
        <v>48</v>
      </c>
      <c r="W24" s="188"/>
    </row>
    <row r="25" spans="1:23" s="20" customFormat="1" ht="15" customHeight="1">
      <c r="A25" s="58" t="str">
        <f>Parameters!R22</f>
        <v>C23</v>
      </c>
      <c r="B25" s="337" t="s">
        <v>35</v>
      </c>
      <c r="C25" s="339"/>
      <c r="D25" s="794" t="s">
        <v>627</v>
      </c>
      <c r="E25" s="837"/>
      <c r="F25" s="291">
        <v>713.89921370968318</v>
      </c>
      <c r="G25" s="292">
        <v>730.94580258713609</v>
      </c>
      <c r="H25" s="291">
        <v>838.17006933860273</v>
      </c>
      <c r="I25" s="292">
        <v>991.21980280818423</v>
      </c>
      <c r="J25" s="291">
        <v>895.39545439895812</v>
      </c>
      <c r="K25" s="292">
        <v>865.75873798585201</v>
      </c>
      <c r="L25" s="291">
        <v>959.75706271954198</v>
      </c>
      <c r="M25" s="292">
        <v>936.43557558478142</v>
      </c>
      <c r="N25" s="291">
        <v>1127.8614174910231</v>
      </c>
      <c r="O25" s="292">
        <v>1225.8015320984625</v>
      </c>
      <c r="P25" s="292">
        <v>1361.9640044370408</v>
      </c>
      <c r="Q25" s="466">
        <v>1362.4209982076029</v>
      </c>
      <c r="R25" s="513">
        <v>1332.547154172446</v>
      </c>
      <c r="S25" s="401" t="s">
        <v>35</v>
      </c>
      <c r="T25" s="405"/>
      <c r="U25" s="795" t="s">
        <v>49</v>
      </c>
      <c r="V25" s="796" t="s">
        <v>49</v>
      </c>
      <c r="W25" s="188"/>
    </row>
    <row r="26" spans="1:23" s="20" customFormat="1" ht="26.25" customHeight="1">
      <c r="A26" s="60" t="str">
        <f>Parameters!R23</f>
        <v>C24_C25</v>
      </c>
      <c r="B26" s="338" t="s">
        <v>63</v>
      </c>
      <c r="C26" s="338"/>
      <c r="D26" s="799" t="s">
        <v>628</v>
      </c>
      <c r="E26" s="838"/>
      <c r="F26" s="295">
        <v>259.40061892698014</v>
      </c>
      <c r="G26" s="296">
        <v>201.66403322011348</v>
      </c>
      <c r="H26" s="295">
        <v>190.47883647886647</v>
      </c>
      <c r="I26" s="296">
        <v>235.70692245817344</v>
      </c>
      <c r="J26" s="295">
        <v>256.98104727063628</v>
      </c>
      <c r="K26" s="296">
        <v>259.65762598857219</v>
      </c>
      <c r="L26" s="295">
        <v>259.63285569124258</v>
      </c>
      <c r="M26" s="296">
        <v>249.55760706456124</v>
      </c>
      <c r="N26" s="295">
        <v>215.27407372527853</v>
      </c>
      <c r="O26" s="296">
        <v>264.08925587382225</v>
      </c>
      <c r="P26" s="296">
        <v>248.94346818325553</v>
      </c>
      <c r="Q26" s="467">
        <v>183.34016945024277</v>
      </c>
      <c r="R26" s="622">
        <v>135.95590287734191</v>
      </c>
      <c r="S26" s="404" t="s">
        <v>63</v>
      </c>
      <c r="T26" s="404"/>
      <c r="U26" s="800" t="s">
        <v>62</v>
      </c>
      <c r="V26" s="801" t="s">
        <v>62</v>
      </c>
      <c r="W26" s="188"/>
    </row>
    <row r="27" spans="1:23" s="20" customFormat="1" ht="15" customHeight="1">
      <c r="A27" s="58" t="str">
        <f>Parameters!R24</f>
        <v>C24</v>
      </c>
      <c r="B27" s="337" t="s">
        <v>36</v>
      </c>
      <c r="C27" s="339"/>
      <c r="D27" s="794" t="s">
        <v>629</v>
      </c>
      <c r="E27" s="837"/>
      <c r="F27" s="291">
        <v>726.49921626141122</v>
      </c>
      <c r="G27" s="292">
        <v>498.25670997042647</v>
      </c>
      <c r="H27" s="291">
        <v>631.25892239331358</v>
      </c>
      <c r="I27" s="292">
        <v>744.99439799864081</v>
      </c>
      <c r="J27" s="291">
        <v>783.05708119567748</v>
      </c>
      <c r="K27" s="292">
        <v>793.22496877668277</v>
      </c>
      <c r="L27" s="291">
        <v>820.34955137126462</v>
      </c>
      <c r="M27" s="292">
        <v>828.38414619001185</v>
      </c>
      <c r="N27" s="291">
        <v>752.66952144659126</v>
      </c>
      <c r="O27" s="292">
        <v>800.75468748138496</v>
      </c>
      <c r="P27" s="292">
        <v>768.21022493281987</v>
      </c>
      <c r="Q27" s="466">
        <v>686.60963981796681</v>
      </c>
      <c r="R27" s="513">
        <v>524.67675553316235</v>
      </c>
      <c r="S27" s="401" t="s">
        <v>36</v>
      </c>
      <c r="T27" s="405"/>
      <c r="U27" s="795" t="s">
        <v>102</v>
      </c>
      <c r="V27" s="796" t="s">
        <v>102</v>
      </c>
      <c r="W27" s="188"/>
    </row>
    <row r="28" spans="1:23" s="19" customFormat="1" ht="15" customHeight="1">
      <c r="A28" s="58" t="str">
        <f>Parameters!R25</f>
        <v>C25</v>
      </c>
      <c r="B28" s="337" t="s">
        <v>37</v>
      </c>
      <c r="C28" s="337"/>
      <c r="D28" s="794" t="s">
        <v>630</v>
      </c>
      <c r="E28" s="837"/>
      <c r="F28" s="291">
        <v>30.378162665569008</v>
      </c>
      <c r="G28" s="292">
        <v>18.459068249687036</v>
      </c>
      <c r="H28" s="291">
        <v>21.033477085552907</v>
      </c>
      <c r="I28" s="292">
        <v>19.273122459532786</v>
      </c>
      <c r="J28" s="291">
        <v>19.112076074958871</v>
      </c>
      <c r="K28" s="292">
        <v>19.81801621188955</v>
      </c>
      <c r="L28" s="291">
        <v>19.421957319978052</v>
      </c>
      <c r="M28" s="292">
        <v>19.017709874549546</v>
      </c>
      <c r="N28" s="291">
        <v>19.81899027868738</v>
      </c>
      <c r="O28" s="292">
        <v>18.519308392437175</v>
      </c>
      <c r="P28" s="292">
        <v>16.043205250435545</v>
      </c>
      <c r="Q28" s="466">
        <v>15.011695632275909</v>
      </c>
      <c r="R28" s="513">
        <v>15.290880844179648</v>
      </c>
      <c r="S28" s="401" t="s">
        <v>37</v>
      </c>
      <c r="T28" s="401"/>
      <c r="U28" s="795" t="s">
        <v>103</v>
      </c>
      <c r="V28" s="796" t="s">
        <v>103</v>
      </c>
      <c r="W28" s="187"/>
    </row>
    <row r="29" spans="1:23" s="19" customFormat="1" ht="15" customHeight="1">
      <c r="A29" s="60" t="str">
        <f>Parameters!R26</f>
        <v>C26</v>
      </c>
      <c r="B29" s="338" t="s">
        <v>39</v>
      </c>
      <c r="C29" s="338"/>
      <c r="D29" s="799" t="s">
        <v>631</v>
      </c>
      <c r="E29" s="838"/>
      <c r="F29" s="295">
        <v>2.5506633469662705</v>
      </c>
      <c r="G29" s="296">
        <v>1.7441429485399218</v>
      </c>
      <c r="H29" s="295">
        <v>1.7123029494530597</v>
      </c>
      <c r="I29" s="296">
        <v>1.2364220376601736</v>
      </c>
      <c r="J29" s="295">
        <v>1.0280712268376047</v>
      </c>
      <c r="K29" s="296">
        <v>1.423921401705988</v>
      </c>
      <c r="L29" s="295">
        <v>1.2281725320056276</v>
      </c>
      <c r="M29" s="296">
        <v>8.7034744305288552</v>
      </c>
      <c r="N29" s="295">
        <v>0.9577051587141584</v>
      </c>
      <c r="O29" s="296">
        <v>1.4241961725774541</v>
      </c>
      <c r="P29" s="296">
        <v>0.93390246261628984</v>
      </c>
      <c r="Q29" s="467">
        <v>0.87780020422202498</v>
      </c>
      <c r="R29" s="622">
        <v>0.7420010836326818</v>
      </c>
      <c r="S29" s="404" t="s">
        <v>39</v>
      </c>
      <c r="T29" s="404"/>
      <c r="U29" s="800" t="s">
        <v>38</v>
      </c>
      <c r="V29" s="801" t="s">
        <v>38</v>
      </c>
      <c r="W29" s="187"/>
    </row>
    <row r="30" spans="1:23" s="20" customFormat="1" ht="15" customHeight="1">
      <c r="A30" s="60" t="str">
        <f>Parameters!R27</f>
        <v>C27</v>
      </c>
      <c r="B30" s="338" t="s">
        <v>41</v>
      </c>
      <c r="C30" s="338"/>
      <c r="D30" s="799" t="s">
        <v>632</v>
      </c>
      <c r="E30" s="838"/>
      <c r="F30" s="295">
        <v>6.029757708583201</v>
      </c>
      <c r="G30" s="296">
        <v>5.2224717798085187</v>
      </c>
      <c r="H30" s="295">
        <v>5.3908568372350931</v>
      </c>
      <c r="I30" s="296">
        <v>5.7266603933049165</v>
      </c>
      <c r="J30" s="295">
        <v>6.954183685240217</v>
      </c>
      <c r="K30" s="296">
        <v>5.608794469974324</v>
      </c>
      <c r="L30" s="295">
        <v>6.5758548021471483</v>
      </c>
      <c r="M30" s="296">
        <v>6.5513746803842103</v>
      </c>
      <c r="N30" s="295">
        <v>4.2200060937016097</v>
      </c>
      <c r="O30" s="296">
        <v>4.4217337313231493</v>
      </c>
      <c r="P30" s="296">
        <v>4.3138382597245091</v>
      </c>
      <c r="Q30" s="467">
        <v>4.4514751360184608</v>
      </c>
      <c r="R30" s="622">
        <v>3.8271207810214207</v>
      </c>
      <c r="S30" s="404" t="s">
        <v>41</v>
      </c>
      <c r="T30" s="404"/>
      <c r="U30" s="800" t="s">
        <v>40</v>
      </c>
      <c r="V30" s="801" t="s">
        <v>40</v>
      </c>
      <c r="W30" s="188"/>
    </row>
    <row r="31" spans="1:23" s="20" customFormat="1" ht="15" customHeight="1">
      <c r="A31" s="60" t="str">
        <f>Parameters!R28</f>
        <v>C28</v>
      </c>
      <c r="B31" s="338" t="s">
        <v>42</v>
      </c>
      <c r="C31" s="338"/>
      <c r="D31" s="799" t="s">
        <v>633</v>
      </c>
      <c r="E31" s="838"/>
      <c r="F31" s="295">
        <v>22.736885123375778</v>
      </c>
      <c r="G31" s="296">
        <v>16.293844928232637</v>
      </c>
      <c r="H31" s="295">
        <v>15.528468584314899</v>
      </c>
      <c r="I31" s="296">
        <v>12.950975763735579</v>
      </c>
      <c r="J31" s="295">
        <v>12.743133091051124</v>
      </c>
      <c r="K31" s="296">
        <v>12.545994311122122</v>
      </c>
      <c r="L31" s="295">
        <v>10.315997252819983</v>
      </c>
      <c r="M31" s="296">
        <v>9.7792926687497861</v>
      </c>
      <c r="N31" s="295">
        <v>11.431372153331704</v>
      </c>
      <c r="O31" s="296">
        <v>11.512425063260052</v>
      </c>
      <c r="P31" s="296">
        <v>11.803576516026348</v>
      </c>
      <c r="Q31" s="467">
        <v>9.7194306454860726</v>
      </c>
      <c r="R31" s="622">
        <v>8.8459162190724481</v>
      </c>
      <c r="S31" s="404" t="s">
        <v>42</v>
      </c>
      <c r="T31" s="404"/>
      <c r="U31" s="800" t="s">
        <v>104</v>
      </c>
      <c r="V31" s="801" t="s">
        <v>104</v>
      </c>
      <c r="W31" s="188"/>
    </row>
    <row r="32" spans="1:23" s="20" customFormat="1" ht="27" customHeight="1">
      <c r="A32" s="60" t="str">
        <f>Parameters!R29</f>
        <v>C29_C30</v>
      </c>
      <c r="B32" s="338" t="s">
        <v>65</v>
      </c>
      <c r="C32" s="338"/>
      <c r="D32" s="799" t="s">
        <v>634</v>
      </c>
      <c r="E32" s="838"/>
      <c r="F32" s="295">
        <v>25.561587316964115</v>
      </c>
      <c r="G32" s="296">
        <v>20.458555313900835</v>
      </c>
      <c r="H32" s="295">
        <v>20.941217089534799</v>
      </c>
      <c r="I32" s="296">
        <v>19.215165590299343</v>
      </c>
      <c r="J32" s="295">
        <v>18.163923249107985</v>
      </c>
      <c r="K32" s="296">
        <v>17.721547337559073</v>
      </c>
      <c r="L32" s="295">
        <v>15.502216017915769</v>
      </c>
      <c r="M32" s="296">
        <v>14.871859033090782</v>
      </c>
      <c r="N32" s="295">
        <v>15.256159238671859</v>
      </c>
      <c r="O32" s="296">
        <v>13.906399566190473</v>
      </c>
      <c r="P32" s="296">
        <v>16.19132518552561</v>
      </c>
      <c r="Q32" s="467">
        <v>16.803929539987884</v>
      </c>
      <c r="R32" s="622">
        <v>14.95491305260756</v>
      </c>
      <c r="S32" s="404" t="s">
        <v>65</v>
      </c>
      <c r="T32" s="404"/>
      <c r="U32" s="800" t="s">
        <v>64</v>
      </c>
      <c r="V32" s="801" t="s">
        <v>64</v>
      </c>
      <c r="W32" s="188"/>
    </row>
    <row r="33" spans="1:23" s="20" customFormat="1" ht="15" customHeight="1">
      <c r="A33" s="58" t="str">
        <f>Parameters!R30</f>
        <v>C29</v>
      </c>
      <c r="B33" s="337" t="s">
        <v>216</v>
      </c>
      <c r="C33" s="337"/>
      <c r="D33" s="794" t="s">
        <v>635</v>
      </c>
      <c r="E33" s="837"/>
      <c r="F33" s="291">
        <v>16.239461129184704</v>
      </c>
      <c r="G33" s="292">
        <v>13.400101802318531</v>
      </c>
      <c r="H33" s="291">
        <v>12.744763914032198</v>
      </c>
      <c r="I33" s="292">
        <v>11.982057126476324</v>
      </c>
      <c r="J33" s="291">
        <v>10.855359556420201</v>
      </c>
      <c r="K33" s="292">
        <v>9.6599846921367423</v>
      </c>
      <c r="L33" s="291">
        <v>8.5544889673729223</v>
      </c>
      <c r="M33" s="292">
        <v>8.3754544538665563</v>
      </c>
      <c r="N33" s="291">
        <v>9.95255338347941</v>
      </c>
      <c r="O33" s="292">
        <v>9.4370711020423137</v>
      </c>
      <c r="P33" s="292">
        <v>8.68780456222275</v>
      </c>
      <c r="Q33" s="466">
        <v>11.208112613154075</v>
      </c>
      <c r="R33" s="513">
        <v>9.3575885398994245</v>
      </c>
      <c r="S33" s="401" t="s">
        <v>216</v>
      </c>
      <c r="T33" s="401"/>
      <c r="U33" s="795" t="s">
        <v>105</v>
      </c>
      <c r="V33" s="796" t="s">
        <v>105</v>
      </c>
      <c r="W33" s="188"/>
    </row>
    <row r="34" spans="1:23" s="20" customFormat="1" ht="15" customHeight="1">
      <c r="A34" s="58" t="str">
        <f>Parameters!R31</f>
        <v>C30</v>
      </c>
      <c r="B34" s="337" t="s">
        <v>217</v>
      </c>
      <c r="C34" s="337"/>
      <c r="D34" s="794" t="s">
        <v>636</v>
      </c>
      <c r="E34" s="837"/>
      <c r="F34" s="291">
        <v>9.3221261877794106</v>
      </c>
      <c r="G34" s="292">
        <v>7.0584535115823082</v>
      </c>
      <c r="H34" s="291">
        <v>8.1964531755026044</v>
      </c>
      <c r="I34" s="292">
        <v>7.2331084638230179</v>
      </c>
      <c r="J34" s="291">
        <v>7.3085636926877804</v>
      </c>
      <c r="K34" s="292">
        <v>8.061562645422331</v>
      </c>
      <c r="L34" s="291">
        <v>6.9477270505428468</v>
      </c>
      <c r="M34" s="292">
        <v>6.4964045792242286</v>
      </c>
      <c r="N34" s="291">
        <v>5.3036058551924485</v>
      </c>
      <c r="O34" s="292">
        <v>4.4693284641481608</v>
      </c>
      <c r="P34" s="292">
        <v>7.50352062330286</v>
      </c>
      <c r="Q34" s="466">
        <v>5.5958169268338072</v>
      </c>
      <c r="R34" s="513">
        <v>5.5973245127081341</v>
      </c>
      <c r="S34" s="401" t="s">
        <v>217</v>
      </c>
      <c r="T34" s="401"/>
      <c r="U34" s="795" t="s">
        <v>129</v>
      </c>
      <c r="V34" s="796" t="s">
        <v>129</v>
      </c>
      <c r="W34" s="188"/>
    </row>
    <row r="35" spans="1:23" s="20" customFormat="1" ht="25.5" customHeight="1">
      <c r="A35" s="60" t="str">
        <f>Parameters!R32</f>
        <v>C31-C33</v>
      </c>
      <c r="B35" s="338" t="s">
        <v>67</v>
      </c>
      <c r="C35" s="338"/>
      <c r="D35" s="799" t="s">
        <v>637</v>
      </c>
      <c r="E35" s="838"/>
      <c r="F35" s="295">
        <v>87.55202748789857</v>
      </c>
      <c r="G35" s="296">
        <v>73.181904581697395</v>
      </c>
      <c r="H35" s="295">
        <v>73.894162239948741</v>
      </c>
      <c r="I35" s="296">
        <v>106.38821028000662</v>
      </c>
      <c r="J35" s="295">
        <v>97.678970347602629</v>
      </c>
      <c r="K35" s="296">
        <v>116.14158939992657</v>
      </c>
      <c r="L35" s="295">
        <v>171.45013548262281</v>
      </c>
      <c r="M35" s="296">
        <v>158.49572364881442</v>
      </c>
      <c r="N35" s="295">
        <v>162.35580092749015</v>
      </c>
      <c r="O35" s="296">
        <v>149.10810594059967</v>
      </c>
      <c r="P35" s="296">
        <v>134.57980306069067</v>
      </c>
      <c r="Q35" s="467">
        <v>147.52687228121971</v>
      </c>
      <c r="R35" s="622">
        <v>138.33246056617915</v>
      </c>
      <c r="S35" s="404" t="s">
        <v>67</v>
      </c>
      <c r="T35" s="404"/>
      <c r="U35" s="800" t="s">
        <v>66</v>
      </c>
      <c r="V35" s="801" t="s">
        <v>66</v>
      </c>
      <c r="W35" s="188"/>
    </row>
    <row r="36" spans="1:23" s="20" customFormat="1" ht="15" customHeight="1">
      <c r="A36" s="58" t="str">
        <f>Parameters!R33</f>
        <v>C31_C32</v>
      </c>
      <c r="B36" s="337" t="s">
        <v>218</v>
      </c>
      <c r="C36" s="337"/>
      <c r="D36" s="794" t="s">
        <v>638</v>
      </c>
      <c r="E36" s="837"/>
      <c r="F36" s="291">
        <v>86.020326686966357</v>
      </c>
      <c r="G36" s="292">
        <v>71.945813861218525</v>
      </c>
      <c r="H36" s="291">
        <v>72.567562709233854</v>
      </c>
      <c r="I36" s="292">
        <v>105.12611143129826</v>
      </c>
      <c r="J36" s="291">
        <v>96.640057310934566</v>
      </c>
      <c r="K36" s="292">
        <v>115.21272403949349</v>
      </c>
      <c r="L36" s="291">
        <v>170.59907129989526</v>
      </c>
      <c r="M36" s="292">
        <v>157.61038993057821</v>
      </c>
      <c r="N36" s="291">
        <v>161.35897207295312</v>
      </c>
      <c r="O36" s="292">
        <v>148.25164116357016</v>
      </c>
      <c r="P36" s="292">
        <v>133.87432546167952</v>
      </c>
      <c r="Q36" s="466">
        <v>146.96667423578754</v>
      </c>
      <c r="R36" s="513">
        <v>137.89245086348518</v>
      </c>
      <c r="S36" s="401" t="s">
        <v>218</v>
      </c>
      <c r="T36" s="401"/>
      <c r="U36" s="795" t="s">
        <v>219</v>
      </c>
      <c r="V36" s="796" t="s">
        <v>219</v>
      </c>
      <c r="W36" s="188"/>
    </row>
    <row r="37" spans="1:23" s="19" customFormat="1" ht="15" customHeight="1">
      <c r="A37" s="58" t="str">
        <f>Parameters!R34</f>
        <v>C33</v>
      </c>
      <c r="B37" s="337" t="s">
        <v>220</v>
      </c>
      <c r="C37" s="337"/>
      <c r="D37" s="794" t="s">
        <v>639</v>
      </c>
      <c r="E37" s="837"/>
      <c r="F37" s="291">
        <v>1.5317008009322164</v>
      </c>
      <c r="G37" s="292">
        <v>1.2360907204788592</v>
      </c>
      <c r="H37" s="291">
        <v>1.3265995307148997</v>
      </c>
      <c r="I37" s="292">
        <v>1.2620988487083666</v>
      </c>
      <c r="J37" s="291">
        <v>1.0389130366680603</v>
      </c>
      <c r="K37" s="292">
        <v>0.92886536043307322</v>
      </c>
      <c r="L37" s="291">
        <v>0.85106418272753903</v>
      </c>
      <c r="M37" s="292">
        <v>0.88533371823622697</v>
      </c>
      <c r="N37" s="291">
        <v>0.99682885453701175</v>
      </c>
      <c r="O37" s="292">
        <v>0.85646477702950197</v>
      </c>
      <c r="P37" s="292">
        <v>0.70547759901114115</v>
      </c>
      <c r="Q37" s="466">
        <v>0.56019804543217744</v>
      </c>
      <c r="R37" s="513">
        <v>0.44000970269396295</v>
      </c>
      <c r="S37" s="401" t="s">
        <v>220</v>
      </c>
      <c r="T37" s="401"/>
      <c r="U37" s="795" t="s">
        <v>221</v>
      </c>
      <c r="V37" s="796" t="s">
        <v>221</v>
      </c>
      <c r="W37" s="187"/>
    </row>
    <row r="38" spans="1:23" s="18" customFormat="1" ht="33" customHeight="1">
      <c r="A38" s="59" t="str">
        <f>Parameters!R35</f>
        <v>D</v>
      </c>
      <c r="B38" s="335" t="s">
        <v>47</v>
      </c>
      <c r="C38" s="335"/>
      <c r="D38" s="789" t="s">
        <v>640</v>
      </c>
      <c r="E38" s="834"/>
      <c r="F38" s="286">
        <v>2798.6820615857905</v>
      </c>
      <c r="G38" s="287">
        <v>3131.3992270553376</v>
      </c>
      <c r="H38" s="286">
        <v>3475.4367455107017</v>
      </c>
      <c r="I38" s="287">
        <v>3825.0589816905117</v>
      </c>
      <c r="J38" s="286">
        <v>4600.0778111466152</v>
      </c>
      <c r="K38" s="287">
        <v>4081.113416369828</v>
      </c>
      <c r="L38" s="286">
        <v>4284.4180793519972</v>
      </c>
      <c r="M38" s="287">
        <v>4197.5332004485444</v>
      </c>
      <c r="N38" s="286">
        <v>3546.3233958500869</v>
      </c>
      <c r="O38" s="287">
        <v>2981.982961997629</v>
      </c>
      <c r="P38" s="287">
        <v>3050.2077172860659</v>
      </c>
      <c r="Q38" s="465">
        <v>3327.1028213078971</v>
      </c>
      <c r="R38" s="512">
        <v>3486.4216113442089</v>
      </c>
      <c r="S38" s="636" t="s">
        <v>47</v>
      </c>
      <c r="T38" s="402"/>
      <c r="U38" s="797" t="s">
        <v>222</v>
      </c>
      <c r="V38" s="798" t="s">
        <v>222</v>
      </c>
      <c r="W38" s="186"/>
    </row>
    <row r="39" spans="1:23" s="18" customFormat="1" ht="33" customHeight="1">
      <c r="A39" s="59" t="str">
        <f>Parameters!R36</f>
        <v>E</v>
      </c>
      <c r="B39" s="335" t="s">
        <v>55</v>
      </c>
      <c r="C39" s="335"/>
      <c r="D39" s="789" t="s">
        <v>641</v>
      </c>
      <c r="E39" s="834"/>
      <c r="F39" s="286">
        <v>585553.21308667678</v>
      </c>
      <c r="G39" s="287">
        <v>577902.61502115161</v>
      </c>
      <c r="H39" s="286">
        <v>564950.22909701988</v>
      </c>
      <c r="I39" s="287">
        <v>536438.6347324017</v>
      </c>
      <c r="J39" s="286">
        <v>519122.97067383141</v>
      </c>
      <c r="K39" s="287">
        <v>507879.65872997651</v>
      </c>
      <c r="L39" s="286">
        <v>486969.59848784556</v>
      </c>
      <c r="M39" s="287">
        <v>464360.98639807728</v>
      </c>
      <c r="N39" s="286">
        <v>439158.7114165083</v>
      </c>
      <c r="O39" s="287">
        <v>425323.22827451496</v>
      </c>
      <c r="P39" s="287">
        <v>418317.28419501893</v>
      </c>
      <c r="Q39" s="465">
        <v>406156.71927784593</v>
      </c>
      <c r="R39" s="512">
        <v>389949.08544707549</v>
      </c>
      <c r="S39" s="636" t="s">
        <v>55</v>
      </c>
      <c r="T39" s="402"/>
      <c r="U39" s="797" t="s">
        <v>54</v>
      </c>
      <c r="V39" s="798" t="s">
        <v>54</v>
      </c>
      <c r="W39" s="186"/>
    </row>
    <row r="40" spans="1:23" s="19" customFormat="1" ht="15" customHeight="1">
      <c r="A40" s="58" t="str">
        <f>Parameters!R37</f>
        <v>E36</v>
      </c>
      <c r="B40" s="337" t="s">
        <v>223</v>
      </c>
      <c r="C40" s="337"/>
      <c r="D40" s="794" t="s">
        <v>642</v>
      </c>
      <c r="E40" s="837"/>
      <c r="F40" s="291">
        <v>137884.65916402385</v>
      </c>
      <c r="G40" s="292">
        <v>133795.97395058456</v>
      </c>
      <c r="H40" s="291">
        <v>133497.11066386581</v>
      </c>
      <c r="I40" s="292">
        <v>123216.61378734335</v>
      </c>
      <c r="J40" s="291">
        <v>111056.74040576883</v>
      </c>
      <c r="K40" s="292">
        <v>103578.19590845609</v>
      </c>
      <c r="L40" s="291">
        <v>93428.846882385158</v>
      </c>
      <c r="M40" s="292">
        <v>87261.690139595536</v>
      </c>
      <c r="N40" s="291">
        <v>84525.654014108324</v>
      </c>
      <c r="O40" s="292">
        <v>85747.500212513274</v>
      </c>
      <c r="P40" s="292">
        <v>84128.615479189073</v>
      </c>
      <c r="Q40" s="466">
        <v>84933.952753348218</v>
      </c>
      <c r="R40" s="513">
        <v>81288.501792216441</v>
      </c>
      <c r="S40" s="401" t="s">
        <v>223</v>
      </c>
      <c r="T40" s="401"/>
      <c r="U40" s="795" t="s">
        <v>224</v>
      </c>
      <c r="V40" s="796" t="s">
        <v>224</v>
      </c>
      <c r="W40" s="187"/>
    </row>
    <row r="41" spans="1:23" s="19" customFormat="1" ht="37.5" customHeight="1">
      <c r="A41" s="58" t="str">
        <f>Parameters!R38</f>
        <v>E37-E39</v>
      </c>
      <c r="B41" s="337" t="s">
        <v>225</v>
      </c>
      <c r="C41" s="337"/>
      <c r="D41" s="794" t="s">
        <v>643</v>
      </c>
      <c r="E41" s="837"/>
      <c r="F41" s="291">
        <v>447668.55392265297</v>
      </c>
      <c r="G41" s="292">
        <v>444106.64107056707</v>
      </c>
      <c r="H41" s="291">
        <v>431453.11843315407</v>
      </c>
      <c r="I41" s="292">
        <v>413222.02094505838</v>
      </c>
      <c r="J41" s="291">
        <v>408066.23026806262</v>
      </c>
      <c r="K41" s="292">
        <v>404301.4628215204</v>
      </c>
      <c r="L41" s="291">
        <v>393540.75160546042</v>
      </c>
      <c r="M41" s="292">
        <v>377099.29625848174</v>
      </c>
      <c r="N41" s="291">
        <v>354633.05740239995</v>
      </c>
      <c r="O41" s="292">
        <v>339575.7280620017</v>
      </c>
      <c r="P41" s="292">
        <v>334188.66871582984</v>
      </c>
      <c r="Q41" s="466">
        <v>321222.76652449771</v>
      </c>
      <c r="R41" s="513">
        <v>308660.58365485905</v>
      </c>
      <c r="S41" s="401" t="s">
        <v>225</v>
      </c>
      <c r="T41" s="401"/>
      <c r="U41" s="795" t="s">
        <v>226</v>
      </c>
      <c r="V41" s="796" t="s">
        <v>226</v>
      </c>
      <c r="W41" s="187"/>
    </row>
    <row r="42" spans="1:23" s="18" customFormat="1" ht="20.25" customHeight="1">
      <c r="A42" s="61" t="str">
        <f>Parameters!R39</f>
        <v>F</v>
      </c>
      <c r="B42" s="335" t="s">
        <v>130</v>
      </c>
      <c r="C42" s="335"/>
      <c r="D42" s="789" t="s">
        <v>644</v>
      </c>
      <c r="E42" s="834"/>
      <c r="F42" s="286">
        <v>42.126893748129909</v>
      </c>
      <c r="G42" s="287">
        <v>51.061234268186105</v>
      </c>
      <c r="H42" s="286">
        <v>45.644703101203866</v>
      </c>
      <c r="I42" s="287">
        <v>47.110549996197548</v>
      </c>
      <c r="J42" s="286">
        <v>38.565514630634937</v>
      </c>
      <c r="K42" s="287">
        <v>29.778100773755135</v>
      </c>
      <c r="L42" s="286">
        <v>22.16538458970124</v>
      </c>
      <c r="M42" s="287">
        <v>20.286444508600805</v>
      </c>
      <c r="N42" s="286">
        <v>23.197860398068229</v>
      </c>
      <c r="O42" s="287">
        <v>31.141481127842621</v>
      </c>
      <c r="P42" s="287">
        <v>31.070684891810238</v>
      </c>
      <c r="Q42" s="465">
        <v>27.133259918083997</v>
      </c>
      <c r="R42" s="512">
        <v>32.167921491475795</v>
      </c>
      <c r="S42" s="636" t="s">
        <v>130</v>
      </c>
      <c r="T42" s="402"/>
      <c r="U42" s="797" t="s">
        <v>131</v>
      </c>
      <c r="V42" s="798" t="s">
        <v>131</v>
      </c>
      <c r="W42" s="186"/>
    </row>
    <row r="43" spans="1:23" s="18" customFormat="1" ht="33.75" customHeight="1">
      <c r="A43" s="59" t="str">
        <f>Parameters!R40</f>
        <v>G</v>
      </c>
      <c r="B43" s="335" t="s">
        <v>57</v>
      </c>
      <c r="C43" s="335"/>
      <c r="D43" s="789" t="s">
        <v>645</v>
      </c>
      <c r="E43" s="834"/>
      <c r="F43" s="286">
        <v>1472.6494038733065</v>
      </c>
      <c r="G43" s="287">
        <v>1551.658053074706</v>
      </c>
      <c r="H43" s="286">
        <v>1546.2884532618514</v>
      </c>
      <c r="I43" s="287">
        <v>1411.5816091644942</v>
      </c>
      <c r="J43" s="286">
        <v>1239.8014139148008</v>
      </c>
      <c r="K43" s="287">
        <v>1200.8611659264948</v>
      </c>
      <c r="L43" s="286">
        <v>1046.7158978922751</v>
      </c>
      <c r="M43" s="287">
        <v>1072.7360357783696</v>
      </c>
      <c r="N43" s="286">
        <v>1157.5878274175782</v>
      </c>
      <c r="O43" s="287">
        <v>1160.2877739490273</v>
      </c>
      <c r="P43" s="287">
        <v>1074.0410214695892</v>
      </c>
      <c r="Q43" s="465">
        <v>1437.4990457756467</v>
      </c>
      <c r="R43" s="512">
        <v>1440.4232045341473</v>
      </c>
      <c r="S43" s="636" t="s">
        <v>57</v>
      </c>
      <c r="T43" s="402"/>
      <c r="U43" s="797" t="s">
        <v>56</v>
      </c>
      <c r="V43" s="798" t="s">
        <v>56</v>
      </c>
      <c r="W43" s="186"/>
    </row>
    <row r="44" spans="1:23" s="18" customFormat="1" ht="24.75" customHeight="1">
      <c r="A44" s="58" t="str">
        <f>Parameters!R41</f>
        <v>G45</v>
      </c>
      <c r="B44" s="337" t="s">
        <v>227</v>
      </c>
      <c r="C44" s="337"/>
      <c r="D44" s="794" t="s">
        <v>646</v>
      </c>
      <c r="E44" s="837"/>
      <c r="F44" s="291">
        <v>140.83303504931362</v>
      </c>
      <c r="G44" s="292">
        <v>153.76451287567551</v>
      </c>
      <c r="H44" s="291">
        <v>155.74841710867591</v>
      </c>
      <c r="I44" s="292">
        <v>145.2959575905434</v>
      </c>
      <c r="J44" s="291">
        <v>129.8730006775599</v>
      </c>
      <c r="K44" s="292">
        <v>130.89449766423556</v>
      </c>
      <c r="L44" s="291">
        <v>110.39749680741775</v>
      </c>
      <c r="M44" s="292">
        <v>114.86106444846438</v>
      </c>
      <c r="N44" s="291">
        <v>124.05534397450296</v>
      </c>
      <c r="O44" s="292">
        <v>126.22765926147852</v>
      </c>
      <c r="P44" s="292">
        <v>140.58859014366402</v>
      </c>
      <c r="Q44" s="466">
        <v>181.83454688921339</v>
      </c>
      <c r="R44" s="513">
        <v>178.83366526736114</v>
      </c>
      <c r="S44" s="401" t="s">
        <v>227</v>
      </c>
      <c r="T44" s="401"/>
      <c r="U44" s="795" t="s">
        <v>228</v>
      </c>
      <c r="V44" s="796" t="s">
        <v>228</v>
      </c>
      <c r="W44" s="186"/>
    </row>
    <row r="45" spans="1:23" s="19" customFormat="1" ht="15" customHeight="1">
      <c r="A45" s="58" t="str">
        <f>Parameters!R42</f>
        <v>G46</v>
      </c>
      <c r="B45" s="337" t="s">
        <v>229</v>
      </c>
      <c r="C45" s="337"/>
      <c r="D45" s="794" t="s">
        <v>647</v>
      </c>
      <c r="E45" s="837"/>
      <c r="F45" s="291">
        <v>754.92666864701971</v>
      </c>
      <c r="G45" s="292">
        <v>749.76132587044049</v>
      </c>
      <c r="H45" s="291">
        <v>706.68668913525698</v>
      </c>
      <c r="I45" s="292">
        <v>632.131001660827</v>
      </c>
      <c r="J45" s="291">
        <v>561.10877335670125</v>
      </c>
      <c r="K45" s="292">
        <v>515.22935608860621</v>
      </c>
      <c r="L45" s="291">
        <v>451.90073761221527</v>
      </c>
      <c r="M45" s="292">
        <v>462.29559068121921</v>
      </c>
      <c r="N45" s="291">
        <v>491.05011699887757</v>
      </c>
      <c r="O45" s="292">
        <v>505.63137351517787</v>
      </c>
      <c r="P45" s="292">
        <v>463.33284417760353</v>
      </c>
      <c r="Q45" s="466">
        <v>676.16119051824933</v>
      </c>
      <c r="R45" s="513">
        <v>661.50612372925411</v>
      </c>
      <c r="S45" s="401" t="s">
        <v>229</v>
      </c>
      <c r="T45" s="401"/>
      <c r="U45" s="795" t="s">
        <v>230</v>
      </c>
      <c r="V45" s="796" t="s">
        <v>230</v>
      </c>
      <c r="W45" s="187"/>
    </row>
    <row r="46" spans="1:23" s="19" customFormat="1" ht="15" customHeight="1">
      <c r="A46" s="58" t="str">
        <f>Parameters!R43</f>
        <v>G47</v>
      </c>
      <c r="B46" s="337" t="s">
        <v>231</v>
      </c>
      <c r="C46" s="337"/>
      <c r="D46" s="794" t="s">
        <v>583</v>
      </c>
      <c r="E46" s="837"/>
      <c r="F46" s="291">
        <v>576.88970017697295</v>
      </c>
      <c r="G46" s="292">
        <v>648.13221432858995</v>
      </c>
      <c r="H46" s="291">
        <v>683.85334701791862</v>
      </c>
      <c r="I46" s="292">
        <v>634.15464991312388</v>
      </c>
      <c r="J46" s="291">
        <v>548.81963988053963</v>
      </c>
      <c r="K46" s="292">
        <v>554.73731217365287</v>
      </c>
      <c r="L46" s="291">
        <v>484.41766347264218</v>
      </c>
      <c r="M46" s="292">
        <v>495.57938064868591</v>
      </c>
      <c r="N46" s="291">
        <v>542.48236644419751</v>
      </c>
      <c r="O46" s="292">
        <v>528.42874117237102</v>
      </c>
      <c r="P46" s="292">
        <v>470.11958714832173</v>
      </c>
      <c r="Q46" s="466">
        <v>579.50330836818387</v>
      </c>
      <c r="R46" s="513">
        <v>600.08341553753223</v>
      </c>
      <c r="S46" s="401" t="s">
        <v>231</v>
      </c>
      <c r="T46" s="401"/>
      <c r="U46" s="795" t="s">
        <v>232</v>
      </c>
      <c r="V46" s="796" t="s">
        <v>232</v>
      </c>
      <c r="W46" s="187"/>
    </row>
    <row r="47" spans="1:23" s="19" customFormat="1" ht="20.25" customHeight="1">
      <c r="A47" s="59" t="str">
        <f>Parameters!R44</f>
        <v>H</v>
      </c>
      <c r="B47" s="335" t="s">
        <v>76</v>
      </c>
      <c r="C47" s="335"/>
      <c r="D47" s="789" t="s">
        <v>648</v>
      </c>
      <c r="E47" s="834"/>
      <c r="F47" s="286">
        <v>4456.3086098474132</v>
      </c>
      <c r="G47" s="287">
        <v>3825.0408517722599</v>
      </c>
      <c r="H47" s="286">
        <v>4698.99600417488</v>
      </c>
      <c r="I47" s="287">
        <v>4450.5010145892929</v>
      </c>
      <c r="J47" s="286">
        <v>4088.9517848153428</v>
      </c>
      <c r="K47" s="287">
        <v>4265.8542431421865</v>
      </c>
      <c r="L47" s="286">
        <v>4249.5391774046011</v>
      </c>
      <c r="M47" s="287">
        <v>4755.4353931273818</v>
      </c>
      <c r="N47" s="286">
        <v>5192.2996387398116</v>
      </c>
      <c r="O47" s="287">
        <v>4959.4836911626435</v>
      </c>
      <c r="P47" s="287">
        <v>4910.7168795584594</v>
      </c>
      <c r="Q47" s="465">
        <v>4445.5897123581562</v>
      </c>
      <c r="R47" s="512">
        <v>3927.8286940495259</v>
      </c>
      <c r="S47" s="636" t="s">
        <v>76</v>
      </c>
      <c r="T47" s="402"/>
      <c r="U47" s="797" t="s">
        <v>75</v>
      </c>
      <c r="V47" s="798" t="s">
        <v>75</v>
      </c>
      <c r="W47" s="187"/>
    </row>
    <row r="48" spans="1:23" s="18" customFormat="1" ht="15" customHeight="1">
      <c r="A48" s="58" t="str">
        <f>Parameters!R45</f>
        <v>H49</v>
      </c>
      <c r="B48" s="337" t="s">
        <v>233</v>
      </c>
      <c r="C48" s="337"/>
      <c r="D48" s="794" t="s">
        <v>649</v>
      </c>
      <c r="E48" s="837"/>
      <c r="F48" s="291">
        <v>3934.7422013755154</v>
      </c>
      <c r="G48" s="292">
        <v>3324.953789707864</v>
      </c>
      <c r="H48" s="291">
        <v>4204.4502347766738</v>
      </c>
      <c r="I48" s="292">
        <v>3990.5376913074156</v>
      </c>
      <c r="J48" s="291">
        <v>3671.4223484348272</v>
      </c>
      <c r="K48" s="292">
        <v>3895.3275371452505</v>
      </c>
      <c r="L48" s="291">
        <v>3907.5841590443761</v>
      </c>
      <c r="M48" s="292">
        <v>4411.9048149642758</v>
      </c>
      <c r="N48" s="291">
        <v>4817.0872359347977</v>
      </c>
      <c r="O48" s="292">
        <v>4766.4176323504389</v>
      </c>
      <c r="P48" s="292">
        <v>4739.6596777545947</v>
      </c>
      <c r="Q48" s="466">
        <v>4331.3160333835485</v>
      </c>
      <c r="R48" s="513">
        <v>3806.8056213607356</v>
      </c>
      <c r="S48" s="401" t="s">
        <v>233</v>
      </c>
      <c r="T48" s="401"/>
      <c r="U48" s="795" t="s">
        <v>234</v>
      </c>
      <c r="V48" s="796" t="s">
        <v>234</v>
      </c>
      <c r="W48" s="186"/>
    </row>
    <row r="49" spans="1:23" s="18" customFormat="1" ht="15" customHeight="1">
      <c r="A49" s="58" t="str">
        <f>Parameters!R46</f>
        <v>H50</v>
      </c>
      <c r="B49" s="337" t="s">
        <v>235</v>
      </c>
      <c r="C49" s="337"/>
      <c r="D49" s="794" t="s">
        <v>650</v>
      </c>
      <c r="E49" s="837"/>
      <c r="F49" s="291">
        <v>112.2101154116464</v>
      </c>
      <c r="G49" s="292">
        <v>103.94348907015406</v>
      </c>
      <c r="H49" s="291">
        <v>96.512219801062287</v>
      </c>
      <c r="I49" s="292">
        <v>89.343254487135212</v>
      </c>
      <c r="J49" s="291">
        <v>80.415853896089814</v>
      </c>
      <c r="K49" s="292">
        <v>68.753612666443544</v>
      </c>
      <c r="L49" s="291">
        <v>64.512407024172859</v>
      </c>
      <c r="M49" s="292">
        <v>65.69179945177882</v>
      </c>
      <c r="N49" s="291">
        <v>72.395856983203885</v>
      </c>
      <c r="O49" s="292">
        <v>19.011998367858233</v>
      </c>
      <c r="P49" s="292">
        <v>12.512184312882207</v>
      </c>
      <c r="Q49" s="466">
        <v>2.0342801768643448</v>
      </c>
      <c r="R49" s="513">
        <v>2.6555951406055005</v>
      </c>
      <c r="S49" s="401" t="s">
        <v>235</v>
      </c>
      <c r="T49" s="401"/>
      <c r="U49" s="795" t="s">
        <v>133</v>
      </c>
      <c r="V49" s="796" t="s">
        <v>133</v>
      </c>
      <c r="W49" s="186"/>
    </row>
    <row r="50" spans="1:23" s="19" customFormat="1" ht="15" customHeight="1">
      <c r="A50" s="58" t="str">
        <f>Parameters!R47</f>
        <v>H51</v>
      </c>
      <c r="B50" s="337" t="s">
        <v>236</v>
      </c>
      <c r="C50" s="337"/>
      <c r="D50" s="794" t="s">
        <v>651</v>
      </c>
      <c r="E50" s="837"/>
      <c r="F50" s="291">
        <v>279.15902593843884</v>
      </c>
      <c r="G50" s="292">
        <v>259.4673145207243</v>
      </c>
      <c r="H50" s="291">
        <v>238.55615145835682</v>
      </c>
      <c r="I50" s="292">
        <v>220.50604922395522</v>
      </c>
      <c r="J50" s="291">
        <v>202.60141804746394</v>
      </c>
      <c r="K50" s="292">
        <v>170.60000468706059</v>
      </c>
      <c r="L50" s="291">
        <v>160.94707560135734</v>
      </c>
      <c r="M50" s="292">
        <v>158.88889838814396</v>
      </c>
      <c r="N50" s="291">
        <v>170.83471257849791</v>
      </c>
      <c r="O50" s="292">
        <v>37.613812386374043</v>
      </c>
      <c r="P50" s="292">
        <v>28.152157492639702</v>
      </c>
      <c r="Q50" s="466">
        <v>21.545621151881072</v>
      </c>
      <c r="R50" s="513">
        <v>17.351153478907687</v>
      </c>
      <c r="S50" s="401" t="s">
        <v>236</v>
      </c>
      <c r="T50" s="401"/>
      <c r="U50" s="795" t="s">
        <v>134</v>
      </c>
      <c r="V50" s="796" t="s">
        <v>134</v>
      </c>
      <c r="W50" s="187"/>
    </row>
    <row r="51" spans="1:23" s="19" customFormat="1" ht="15" customHeight="1">
      <c r="A51" s="58" t="str">
        <f>Parameters!R48</f>
        <v>H52</v>
      </c>
      <c r="B51" s="337" t="s">
        <v>237</v>
      </c>
      <c r="C51" s="337"/>
      <c r="D51" s="794" t="s">
        <v>652</v>
      </c>
      <c r="E51" s="837"/>
      <c r="F51" s="291">
        <v>90.449902479880762</v>
      </c>
      <c r="G51" s="292">
        <v>87.012610774773876</v>
      </c>
      <c r="H51" s="291">
        <v>106.24777003797413</v>
      </c>
      <c r="I51" s="292">
        <v>100.62858748267456</v>
      </c>
      <c r="J51" s="291">
        <v>91.215231196717014</v>
      </c>
      <c r="K51" s="292">
        <v>88.788623660651069</v>
      </c>
      <c r="L51" s="291">
        <v>81.288445501590573</v>
      </c>
      <c r="M51" s="292">
        <v>83.788096421052217</v>
      </c>
      <c r="N51" s="291">
        <v>93.841907224090249</v>
      </c>
      <c r="O51" s="292">
        <v>98.718303893226391</v>
      </c>
      <c r="P51" s="292">
        <v>95.696061867544685</v>
      </c>
      <c r="Q51" s="466">
        <v>59.578801390084465</v>
      </c>
      <c r="R51" s="513">
        <v>67.347830419202694</v>
      </c>
      <c r="S51" s="401" t="s">
        <v>237</v>
      </c>
      <c r="T51" s="401"/>
      <c r="U51" s="795" t="s">
        <v>238</v>
      </c>
      <c r="V51" s="796" t="s">
        <v>238</v>
      </c>
      <c r="W51" s="187"/>
    </row>
    <row r="52" spans="1:23" s="19" customFormat="1" ht="15" customHeight="1">
      <c r="A52" s="58" t="str">
        <f>Parameters!R49</f>
        <v>H53</v>
      </c>
      <c r="B52" s="337" t="s">
        <v>239</v>
      </c>
      <c r="C52" s="337"/>
      <c r="D52" s="794" t="s">
        <v>653</v>
      </c>
      <c r="E52" s="837"/>
      <c r="F52" s="291">
        <v>39.74736464193176</v>
      </c>
      <c r="G52" s="292">
        <v>49.663647698743695</v>
      </c>
      <c r="H52" s="291">
        <v>53.229628100813194</v>
      </c>
      <c r="I52" s="292">
        <v>49.485432088112205</v>
      </c>
      <c r="J52" s="291">
        <v>43.29693324024506</v>
      </c>
      <c r="K52" s="292">
        <v>42.384464982780699</v>
      </c>
      <c r="L52" s="291">
        <v>35.207090233103969</v>
      </c>
      <c r="M52" s="292">
        <v>35.16178390213031</v>
      </c>
      <c r="N52" s="291">
        <v>38.139926019222166</v>
      </c>
      <c r="O52" s="292">
        <v>37.721944164746468</v>
      </c>
      <c r="P52" s="292">
        <v>34.696798130798172</v>
      </c>
      <c r="Q52" s="466">
        <v>31.114976255777055</v>
      </c>
      <c r="R52" s="513">
        <v>33.668493650074865</v>
      </c>
      <c r="S52" s="401" t="s">
        <v>239</v>
      </c>
      <c r="T52" s="401"/>
      <c r="U52" s="795" t="s">
        <v>240</v>
      </c>
      <c r="V52" s="796" t="s">
        <v>240</v>
      </c>
      <c r="W52" s="187"/>
    </row>
    <row r="53" spans="1:23" s="18" customFormat="1" ht="34.5" customHeight="1">
      <c r="A53" s="59" t="str">
        <f>Parameters!R50</f>
        <v>I</v>
      </c>
      <c r="B53" s="335" t="s">
        <v>132</v>
      </c>
      <c r="C53" s="335"/>
      <c r="D53" s="789" t="s">
        <v>654</v>
      </c>
      <c r="E53" s="834"/>
      <c r="F53" s="286">
        <v>130.44664990492194</v>
      </c>
      <c r="G53" s="287">
        <v>140.41241028421564</v>
      </c>
      <c r="H53" s="286">
        <v>137.62055045247769</v>
      </c>
      <c r="I53" s="287">
        <v>127.4810401072758</v>
      </c>
      <c r="J53" s="286">
        <v>116.54040730794317</v>
      </c>
      <c r="K53" s="287">
        <v>115.93117452722585</v>
      </c>
      <c r="L53" s="286">
        <v>99.632301773199629</v>
      </c>
      <c r="M53" s="287">
        <v>102.08744118319824</v>
      </c>
      <c r="N53" s="286">
        <v>114.69905362470384</v>
      </c>
      <c r="O53" s="287">
        <v>120.03725590340316</v>
      </c>
      <c r="P53" s="287">
        <v>104.11771524456971</v>
      </c>
      <c r="Q53" s="465">
        <v>110.05430057294363</v>
      </c>
      <c r="R53" s="512">
        <v>114.70084996232352</v>
      </c>
      <c r="S53" s="636" t="s">
        <v>132</v>
      </c>
      <c r="T53" s="402"/>
      <c r="U53" s="797" t="s">
        <v>241</v>
      </c>
      <c r="V53" s="798" t="s">
        <v>241</v>
      </c>
      <c r="W53" s="186"/>
    </row>
    <row r="54" spans="1:23" s="18" customFormat="1" ht="21" customHeight="1">
      <c r="A54" s="59" t="str">
        <f>Parameters!R51</f>
        <v>J</v>
      </c>
      <c r="B54" s="335" t="s">
        <v>78</v>
      </c>
      <c r="C54" s="335"/>
      <c r="D54" s="789" t="s">
        <v>655</v>
      </c>
      <c r="E54" s="834"/>
      <c r="F54" s="286">
        <v>213.16014900753927</v>
      </c>
      <c r="G54" s="287">
        <v>222.92694394035772</v>
      </c>
      <c r="H54" s="286">
        <v>215.24868106107283</v>
      </c>
      <c r="I54" s="287">
        <v>202.35525358774498</v>
      </c>
      <c r="J54" s="286">
        <v>183.54546839838247</v>
      </c>
      <c r="K54" s="287">
        <v>178.53630568867644</v>
      </c>
      <c r="L54" s="286">
        <v>161.79142762502391</v>
      </c>
      <c r="M54" s="287">
        <v>172.60622196620179</v>
      </c>
      <c r="N54" s="286">
        <v>191.74292566425291</v>
      </c>
      <c r="O54" s="287">
        <v>200.28481193345254</v>
      </c>
      <c r="P54" s="287">
        <v>227.81607123358583</v>
      </c>
      <c r="Q54" s="465">
        <v>246.878800194787</v>
      </c>
      <c r="R54" s="512">
        <v>254.36857055923883</v>
      </c>
      <c r="S54" s="636" t="s">
        <v>78</v>
      </c>
      <c r="T54" s="402"/>
      <c r="U54" s="797" t="s">
        <v>77</v>
      </c>
      <c r="V54" s="798" t="s">
        <v>77</v>
      </c>
      <c r="W54" s="186"/>
    </row>
    <row r="55" spans="1:23" s="18" customFormat="1" ht="37.5" customHeight="1">
      <c r="A55" s="60" t="str">
        <f>Parameters!R52</f>
        <v>J58-J60</v>
      </c>
      <c r="B55" s="338" t="s">
        <v>69</v>
      </c>
      <c r="C55" s="338"/>
      <c r="D55" s="799" t="s">
        <v>656</v>
      </c>
      <c r="E55" s="838"/>
      <c r="F55" s="295">
        <v>68.132031365018591</v>
      </c>
      <c r="G55" s="296">
        <v>76.244707622215429</v>
      </c>
      <c r="H55" s="295">
        <v>71.99497896409386</v>
      </c>
      <c r="I55" s="296">
        <v>63.038002998414541</v>
      </c>
      <c r="J55" s="295">
        <v>56.464228067745715</v>
      </c>
      <c r="K55" s="296">
        <v>51.368806075653566</v>
      </c>
      <c r="L55" s="295">
        <v>45.666399732117682</v>
      </c>
      <c r="M55" s="296">
        <v>45.700790671025743</v>
      </c>
      <c r="N55" s="295">
        <v>42.363601569194572</v>
      </c>
      <c r="O55" s="296">
        <v>43.650795646330018</v>
      </c>
      <c r="P55" s="296">
        <v>45.399735021927967</v>
      </c>
      <c r="Q55" s="467">
        <v>41.556759971720709</v>
      </c>
      <c r="R55" s="622">
        <v>40.933914201539551</v>
      </c>
      <c r="S55" s="404" t="s">
        <v>69</v>
      </c>
      <c r="T55" s="404"/>
      <c r="U55" s="800" t="s">
        <v>68</v>
      </c>
      <c r="V55" s="801" t="s">
        <v>68</v>
      </c>
      <c r="W55" s="186"/>
    </row>
    <row r="56" spans="1:23" s="19" customFormat="1" ht="15" customHeight="1">
      <c r="A56" s="58" t="str">
        <f>Parameters!R53</f>
        <v>J58</v>
      </c>
      <c r="B56" s="337" t="s">
        <v>242</v>
      </c>
      <c r="C56" s="337"/>
      <c r="D56" s="794" t="s">
        <v>584</v>
      </c>
      <c r="E56" s="837"/>
      <c r="F56" s="291">
        <v>28.328553997450641</v>
      </c>
      <c r="G56" s="292">
        <v>35.11628174207204</v>
      </c>
      <c r="H56" s="291">
        <v>34.793022525927853</v>
      </c>
      <c r="I56" s="292">
        <v>29.53096552040537</v>
      </c>
      <c r="J56" s="291">
        <v>26.428037229941815</v>
      </c>
      <c r="K56" s="292">
        <v>24.410869810527778</v>
      </c>
      <c r="L56" s="291">
        <v>21.393209509109667</v>
      </c>
      <c r="M56" s="292">
        <v>20.669133519859027</v>
      </c>
      <c r="N56" s="291">
        <v>22.030840423760729</v>
      </c>
      <c r="O56" s="292">
        <v>22.119374363862615</v>
      </c>
      <c r="P56" s="292">
        <v>23.301188472441577</v>
      </c>
      <c r="Q56" s="466">
        <v>21.611799187206238</v>
      </c>
      <c r="R56" s="513">
        <v>21.73465904698832</v>
      </c>
      <c r="S56" s="401" t="s">
        <v>242</v>
      </c>
      <c r="T56" s="401"/>
      <c r="U56" s="795" t="s">
        <v>243</v>
      </c>
      <c r="V56" s="796" t="s">
        <v>243</v>
      </c>
      <c r="W56" s="187"/>
    </row>
    <row r="57" spans="1:23" s="19" customFormat="1" ht="37.5" customHeight="1">
      <c r="A57" s="58" t="str">
        <f>Parameters!R54</f>
        <v>J59_J60</v>
      </c>
      <c r="B57" s="337" t="s">
        <v>244</v>
      </c>
      <c r="C57" s="337"/>
      <c r="D57" s="794" t="s">
        <v>657</v>
      </c>
      <c r="E57" s="837"/>
      <c r="F57" s="291">
        <v>39.80347736756795</v>
      </c>
      <c r="G57" s="292">
        <v>41.128425880143389</v>
      </c>
      <c r="H57" s="291">
        <v>37.201956438166008</v>
      </c>
      <c r="I57" s="292">
        <v>33.507037478009167</v>
      </c>
      <c r="J57" s="291">
        <v>30.036190837803908</v>
      </c>
      <c r="K57" s="292">
        <v>26.957936265125795</v>
      </c>
      <c r="L57" s="291">
        <v>24.273190223008019</v>
      </c>
      <c r="M57" s="292">
        <v>25.031657151166712</v>
      </c>
      <c r="N57" s="291">
        <v>20.332761145433846</v>
      </c>
      <c r="O57" s="292">
        <v>21.531421282467399</v>
      </c>
      <c r="P57" s="292">
        <v>22.098546549486386</v>
      </c>
      <c r="Q57" s="466">
        <v>19.944960784514471</v>
      </c>
      <c r="R57" s="513">
        <v>19.199255154551231</v>
      </c>
      <c r="S57" s="401" t="s">
        <v>244</v>
      </c>
      <c r="T57" s="401"/>
      <c r="U57" s="795" t="s">
        <v>245</v>
      </c>
      <c r="V57" s="796" t="s">
        <v>245</v>
      </c>
      <c r="W57" s="187"/>
    </row>
    <row r="58" spans="1:23" s="19" customFormat="1" ht="15" customHeight="1">
      <c r="A58" s="60" t="str">
        <f>Parameters!R55</f>
        <v>J61</v>
      </c>
      <c r="B58" s="338" t="s">
        <v>246</v>
      </c>
      <c r="C58" s="338"/>
      <c r="D58" s="799" t="s">
        <v>658</v>
      </c>
      <c r="E58" s="838"/>
      <c r="F58" s="295">
        <v>72.784078155561602</v>
      </c>
      <c r="G58" s="296">
        <v>69.305565498044416</v>
      </c>
      <c r="H58" s="295">
        <v>62.827139808894714</v>
      </c>
      <c r="I58" s="296">
        <v>57.909424431603931</v>
      </c>
      <c r="J58" s="295">
        <v>50.210470090444574</v>
      </c>
      <c r="K58" s="296">
        <v>58.921870009375596</v>
      </c>
      <c r="L58" s="295">
        <v>51.963193153606134</v>
      </c>
      <c r="M58" s="296">
        <v>53.951064707307395</v>
      </c>
      <c r="N58" s="295">
        <v>63.034746778392375</v>
      </c>
      <c r="O58" s="296">
        <v>64.182455293155328</v>
      </c>
      <c r="P58" s="296">
        <v>68.814875354355948</v>
      </c>
      <c r="Q58" s="467">
        <v>75.183475380587396</v>
      </c>
      <c r="R58" s="622">
        <v>75.175913885074579</v>
      </c>
      <c r="S58" s="404" t="s">
        <v>246</v>
      </c>
      <c r="T58" s="404"/>
      <c r="U58" s="800" t="s">
        <v>247</v>
      </c>
      <c r="V58" s="801" t="s">
        <v>247</v>
      </c>
      <c r="W58" s="187"/>
    </row>
    <row r="59" spans="1:23" s="18" customFormat="1" ht="37.5" customHeight="1">
      <c r="A59" s="60" t="str">
        <f>Parameters!R56</f>
        <v>J62_J63</v>
      </c>
      <c r="B59" s="338" t="s">
        <v>249</v>
      </c>
      <c r="C59" s="338"/>
      <c r="D59" s="799" t="s">
        <v>659</v>
      </c>
      <c r="E59" s="838"/>
      <c r="F59" s="295">
        <v>72.244039486959096</v>
      </c>
      <c r="G59" s="296">
        <v>77.376670820097871</v>
      </c>
      <c r="H59" s="295">
        <v>80.426562288084256</v>
      </c>
      <c r="I59" s="296">
        <v>81.407826157726518</v>
      </c>
      <c r="J59" s="295">
        <v>76.870770240192172</v>
      </c>
      <c r="K59" s="296">
        <v>68.245629603647274</v>
      </c>
      <c r="L59" s="295">
        <v>64.161834739300105</v>
      </c>
      <c r="M59" s="296">
        <v>72.954366587868662</v>
      </c>
      <c r="N59" s="295">
        <v>86.344577316665976</v>
      </c>
      <c r="O59" s="296">
        <v>92.451560993967234</v>
      </c>
      <c r="P59" s="296">
        <v>113.6014608573019</v>
      </c>
      <c r="Q59" s="467">
        <v>130.13856484247887</v>
      </c>
      <c r="R59" s="622">
        <v>138.2587424726247</v>
      </c>
      <c r="S59" s="404" t="s">
        <v>249</v>
      </c>
      <c r="T59" s="404"/>
      <c r="U59" s="800" t="s">
        <v>248</v>
      </c>
      <c r="V59" s="801" t="s">
        <v>248</v>
      </c>
      <c r="W59" s="186"/>
    </row>
    <row r="60" spans="1:23" s="18" customFormat="1" ht="20.25" customHeight="1">
      <c r="A60" s="59" t="str">
        <f>Parameters!R57</f>
        <v>K</v>
      </c>
      <c r="B60" s="335" t="s">
        <v>80</v>
      </c>
      <c r="C60" s="335"/>
      <c r="D60" s="789" t="s">
        <v>660</v>
      </c>
      <c r="E60" s="834"/>
      <c r="F60" s="286">
        <v>153.51532159944017</v>
      </c>
      <c r="G60" s="287">
        <v>175.39371111927233</v>
      </c>
      <c r="H60" s="286">
        <v>187.46067829350361</v>
      </c>
      <c r="I60" s="287">
        <v>179.27031852895732</v>
      </c>
      <c r="J60" s="286">
        <v>159.38548496845465</v>
      </c>
      <c r="K60" s="287">
        <v>161.68392883813669</v>
      </c>
      <c r="L60" s="286">
        <v>140.22060496920659</v>
      </c>
      <c r="M60" s="287">
        <v>140.84418262387607</v>
      </c>
      <c r="N60" s="286">
        <v>151.84480267962383</v>
      </c>
      <c r="O60" s="287">
        <v>146.84806787579606</v>
      </c>
      <c r="P60" s="287">
        <v>185.96526875853749</v>
      </c>
      <c r="Q60" s="465">
        <v>211.92570486532435</v>
      </c>
      <c r="R60" s="512">
        <v>209.58527588009676</v>
      </c>
      <c r="S60" s="636" t="s">
        <v>80</v>
      </c>
      <c r="T60" s="402"/>
      <c r="U60" s="797" t="s">
        <v>79</v>
      </c>
      <c r="V60" s="798" t="s">
        <v>79</v>
      </c>
      <c r="W60" s="186"/>
    </row>
    <row r="61" spans="1:23" s="19" customFormat="1" ht="15" customHeight="1">
      <c r="A61" s="58" t="str">
        <f>Parameters!R58</f>
        <v>K64</v>
      </c>
      <c r="B61" s="337" t="s">
        <v>250</v>
      </c>
      <c r="C61" s="337"/>
      <c r="D61" s="794" t="s">
        <v>661</v>
      </c>
      <c r="E61" s="837"/>
      <c r="F61" s="291">
        <v>101.10149815323135</v>
      </c>
      <c r="G61" s="292">
        <v>120.09199770240852</v>
      </c>
      <c r="H61" s="291">
        <v>129.16911080317089</v>
      </c>
      <c r="I61" s="292">
        <v>122.67124153398061</v>
      </c>
      <c r="J61" s="291">
        <v>108.34328294055379</v>
      </c>
      <c r="K61" s="292">
        <v>110.43366596323186</v>
      </c>
      <c r="L61" s="291">
        <v>96.289571534660766</v>
      </c>
      <c r="M61" s="292">
        <v>94.282979255115421</v>
      </c>
      <c r="N61" s="291">
        <v>99.982147563675582</v>
      </c>
      <c r="O61" s="292">
        <v>94.465617609096697</v>
      </c>
      <c r="P61" s="292">
        <v>132.82305278271008</v>
      </c>
      <c r="Q61" s="466">
        <v>151.36326039168569</v>
      </c>
      <c r="R61" s="513">
        <v>145.9642067333904</v>
      </c>
      <c r="S61" s="401" t="s">
        <v>250</v>
      </c>
      <c r="T61" s="401"/>
      <c r="U61" s="795" t="s">
        <v>251</v>
      </c>
      <c r="V61" s="796" t="s">
        <v>251</v>
      </c>
      <c r="W61" s="187"/>
    </row>
    <row r="62" spans="1:23" s="19" customFormat="1" ht="24.75" customHeight="1">
      <c r="A62" s="58" t="str">
        <f>Parameters!R59</f>
        <v>K65</v>
      </c>
      <c r="B62" s="337" t="s">
        <v>253</v>
      </c>
      <c r="C62" s="337"/>
      <c r="D62" s="794" t="s">
        <v>662</v>
      </c>
      <c r="E62" s="837"/>
      <c r="F62" s="291">
        <v>18.21119939597547</v>
      </c>
      <c r="G62" s="292">
        <v>19.903444283049925</v>
      </c>
      <c r="H62" s="291">
        <v>19.970153977400457</v>
      </c>
      <c r="I62" s="292">
        <v>18.710796461112668</v>
      </c>
      <c r="J62" s="291">
        <v>16.675645289817673</v>
      </c>
      <c r="K62" s="292">
        <v>16.340356093151698</v>
      </c>
      <c r="L62" s="291">
        <v>13.256615114219413</v>
      </c>
      <c r="M62" s="292">
        <v>13.196802667743075</v>
      </c>
      <c r="N62" s="291">
        <v>13.210964704602631</v>
      </c>
      <c r="O62" s="292">
        <v>13.726137733285334</v>
      </c>
      <c r="P62" s="292">
        <v>11.419931643482363</v>
      </c>
      <c r="Q62" s="466">
        <v>9.6777742443361774</v>
      </c>
      <c r="R62" s="513">
        <v>10.763848247831254</v>
      </c>
      <c r="S62" s="401" t="s">
        <v>253</v>
      </c>
      <c r="T62" s="401"/>
      <c r="U62" s="795" t="s">
        <v>252</v>
      </c>
      <c r="V62" s="796" t="s">
        <v>252</v>
      </c>
      <c r="W62" s="187"/>
    </row>
    <row r="63" spans="1:23" s="19" customFormat="1" ht="15" customHeight="1">
      <c r="A63" s="58" t="str">
        <f>Parameters!R60</f>
        <v>K66</v>
      </c>
      <c r="B63" s="337" t="s">
        <v>255</v>
      </c>
      <c r="C63" s="337"/>
      <c r="D63" s="794" t="s">
        <v>663</v>
      </c>
      <c r="E63" s="837"/>
      <c r="F63" s="291">
        <v>34.202624050233354</v>
      </c>
      <c r="G63" s="292">
        <v>35.398269133813841</v>
      </c>
      <c r="H63" s="291">
        <v>38.321413512932267</v>
      </c>
      <c r="I63" s="292">
        <v>37.888280533864069</v>
      </c>
      <c r="J63" s="291">
        <v>34.366556738083162</v>
      </c>
      <c r="K63" s="292">
        <v>34.909906781753136</v>
      </c>
      <c r="L63" s="291">
        <v>30.674418320326403</v>
      </c>
      <c r="M63" s="292">
        <v>33.364400701017544</v>
      </c>
      <c r="N63" s="291">
        <v>38.651690411345626</v>
      </c>
      <c r="O63" s="292">
        <v>38.656312533414024</v>
      </c>
      <c r="P63" s="292">
        <v>41.722284332345048</v>
      </c>
      <c r="Q63" s="466">
        <v>50.884670229302529</v>
      </c>
      <c r="R63" s="513">
        <v>52.857220898875113</v>
      </c>
      <c r="S63" s="401" t="s">
        <v>255</v>
      </c>
      <c r="T63" s="401"/>
      <c r="U63" s="795" t="s">
        <v>254</v>
      </c>
      <c r="V63" s="796" t="s">
        <v>254</v>
      </c>
      <c r="W63" s="187"/>
    </row>
    <row r="64" spans="1:23" s="19" customFormat="1" ht="20.25" customHeight="1">
      <c r="A64" s="59" t="str">
        <f>Parameters!R61</f>
        <v>L</v>
      </c>
      <c r="B64" s="335" t="s">
        <v>135</v>
      </c>
      <c r="C64" s="335"/>
      <c r="D64" s="789" t="s">
        <v>585</v>
      </c>
      <c r="E64" s="834"/>
      <c r="F64" s="286">
        <v>140.27497178052434</v>
      </c>
      <c r="G64" s="287">
        <v>149.01974052575974</v>
      </c>
      <c r="H64" s="286">
        <v>147.46912158279986</v>
      </c>
      <c r="I64" s="287">
        <v>136.27487687566122</v>
      </c>
      <c r="J64" s="286">
        <v>119.81608930451392</v>
      </c>
      <c r="K64" s="287">
        <v>116.83791211156192</v>
      </c>
      <c r="L64" s="286">
        <v>101.63307566960836</v>
      </c>
      <c r="M64" s="287">
        <v>103.07412979289364</v>
      </c>
      <c r="N64" s="286">
        <v>112.85105735442835</v>
      </c>
      <c r="O64" s="287">
        <v>113.88836011209591</v>
      </c>
      <c r="P64" s="287">
        <v>99.153823064863332</v>
      </c>
      <c r="Q64" s="465">
        <v>101.92459128430423</v>
      </c>
      <c r="R64" s="512">
        <v>104.83511398322166</v>
      </c>
      <c r="S64" s="636" t="s">
        <v>135</v>
      </c>
      <c r="T64" s="402"/>
      <c r="U64" s="797" t="s">
        <v>116</v>
      </c>
      <c r="V64" s="798" t="s">
        <v>116</v>
      </c>
      <c r="W64" s="187"/>
    </row>
    <row r="65" spans="1:23" s="19" customFormat="1" ht="21" customHeight="1">
      <c r="A65" s="59" t="str">
        <f>Parameters!R63</f>
        <v>M</v>
      </c>
      <c r="B65" s="335" t="s">
        <v>81</v>
      </c>
      <c r="C65" s="335"/>
      <c r="D65" s="789" t="s">
        <v>586</v>
      </c>
      <c r="E65" s="834"/>
      <c r="F65" s="295">
        <v>764.4379296178995</v>
      </c>
      <c r="G65" s="296">
        <v>741.76525981004374</v>
      </c>
      <c r="H65" s="295">
        <v>672.94388058960385</v>
      </c>
      <c r="I65" s="296">
        <v>617.47551632500426</v>
      </c>
      <c r="J65" s="295">
        <v>549.86336211584103</v>
      </c>
      <c r="K65" s="296">
        <v>504.78585703175179</v>
      </c>
      <c r="L65" s="295">
        <v>444.21385584040127</v>
      </c>
      <c r="M65" s="296">
        <v>450.59297225209991</v>
      </c>
      <c r="N65" s="295">
        <v>480.21495144142176</v>
      </c>
      <c r="O65" s="296">
        <v>494.97748318997503</v>
      </c>
      <c r="P65" s="296">
        <v>370.37069625526715</v>
      </c>
      <c r="Q65" s="467">
        <v>310.32235495618909</v>
      </c>
      <c r="R65" s="622">
        <v>335.76704803101865</v>
      </c>
      <c r="S65" s="636" t="s">
        <v>81</v>
      </c>
      <c r="T65" s="402"/>
      <c r="U65" s="797" t="s">
        <v>82</v>
      </c>
      <c r="V65" s="798" t="s">
        <v>82</v>
      </c>
      <c r="W65" s="187"/>
    </row>
    <row r="66" spans="1:23" s="19" customFormat="1" ht="54.75" customHeight="1">
      <c r="A66" s="60" t="str">
        <f>Parameters!R64</f>
        <v>M69-M71</v>
      </c>
      <c r="B66" s="338" t="s">
        <v>71</v>
      </c>
      <c r="C66" s="338"/>
      <c r="D66" s="799" t="s">
        <v>587</v>
      </c>
      <c r="E66" s="838"/>
      <c r="F66" s="291">
        <v>555.98424677680623</v>
      </c>
      <c r="G66" s="292">
        <v>534.77433185470193</v>
      </c>
      <c r="H66" s="291">
        <v>482.8534782956973</v>
      </c>
      <c r="I66" s="292">
        <v>441.28290841614648</v>
      </c>
      <c r="J66" s="291">
        <v>393.72244836372158</v>
      </c>
      <c r="K66" s="292">
        <v>362.94976760199233</v>
      </c>
      <c r="L66" s="291">
        <v>319.95907624415031</v>
      </c>
      <c r="M66" s="292">
        <v>320.28969746862344</v>
      </c>
      <c r="N66" s="291">
        <v>341.4120869834569</v>
      </c>
      <c r="O66" s="292">
        <v>349.53340182273337</v>
      </c>
      <c r="P66" s="292">
        <v>254.89813085380354</v>
      </c>
      <c r="Q66" s="466">
        <v>196.40280216303097</v>
      </c>
      <c r="R66" s="513">
        <v>216.73831484784969</v>
      </c>
      <c r="S66" s="404" t="s">
        <v>71</v>
      </c>
      <c r="T66" s="404"/>
      <c r="U66" s="800" t="s">
        <v>70</v>
      </c>
      <c r="V66" s="801" t="s">
        <v>70</v>
      </c>
      <c r="W66" s="187"/>
    </row>
    <row r="67" spans="1:23" s="18" customFormat="1" ht="24.75" customHeight="1">
      <c r="A67" s="58" t="str">
        <f>Parameters!R65</f>
        <v>M69_M70</v>
      </c>
      <c r="B67" s="337" t="s">
        <v>258</v>
      </c>
      <c r="C67" s="337"/>
      <c r="D67" s="794" t="s">
        <v>588</v>
      </c>
      <c r="E67" s="837"/>
      <c r="F67" s="291">
        <v>340.07087053170358</v>
      </c>
      <c r="G67" s="292">
        <v>329.13640520819484</v>
      </c>
      <c r="H67" s="291">
        <v>300.74479371005197</v>
      </c>
      <c r="I67" s="292">
        <v>272.07249953731093</v>
      </c>
      <c r="J67" s="291">
        <v>245.96957268681837</v>
      </c>
      <c r="K67" s="292">
        <v>233.41257822813517</v>
      </c>
      <c r="L67" s="291">
        <v>208.15813628189971</v>
      </c>
      <c r="M67" s="292">
        <v>209.77050222505659</v>
      </c>
      <c r="N67" s="291">
        <v>228.09526490449571</v>
      </c>
      <c r="O67" s="292">
        <v>233.05367600521123</v>
      </c>
      <c r="P67" s="292">
        <v>170.06469994712495</v>
      </c>
      <c r="Q67" s="466">
        <v>129.76705630180589</v>
      </c>
      <c r="R67" s="513">
        <v>145.96220547032664</v>
      </c>
      <c r="S67" s="401" t="s">
        <v>258</v>
      </c>
      <c r="T67" s="401"/>
      <c r="U67" s="795" t="s">
        <v>257</v>
      </c>
      <c r="V67" s="796" t="s">
        <v>257</v>
      </c>
      <c r="W67" s="186"/>
    </row>
    <row r="68" spans="1:23" s="18" customFormat="1" ht="15" customHeight="1">
      <c r="A68" s="58" t="str">
        <f>Parameters!R66</f>
        <v>M71</v>
      </c>
      <c r="B68" s="337" t="s">
        <v>260</v>
      </c>
      <c r="C68" s="337"/>
      <c r="D68" s="794" t="s">
        <v>589</v>
      </c>
      <c r="E68" s="837"/>
      <c r="F68" s="295">
        <v>174.59671369318471</v>
      </c>
      <c r="G68" s="296">
        <v>169.74662279528556</v>
      </c>
      <c r="H68" s="295">
        <v>153.62160866591887</v>
      </c>
      <c r="I68" s="296">
        <v>145.30989568378033</v>
      </c>
      <c r="J68" s="295">
        <v>127.12965616961753</v>
      </c>
      <c r="K68" s="296">
        <v>113.16311757203772</v>
      </c>
      <c r="L68" s="295">
        <v>98.590978555254509</v>
      </c>
      <c r="M68" s="296">
        <v>98.387433496396483</v>
      </c>
      <c r="N68" s="295">
        <v>102.26155794675461</v>
      </c>
      <c r="O68" s="296">
        <v>105.06819706252074</v>
      </c>
      <c r="P68" s="296">
        <v>81.239677219596672</v>
      </c>
      <c r="Q68" s="467">
        <v>66.635745861225104</v>
      </c>
      <c r="R68" s="622">
        <v>70.776109377523056</v>
      </c>
      <c r="S68" s="401" t="s">
        <v>260</v>
      </c>
      <c r="T68" s="401"/>
      <c r="U68" s="795" t="s">
        <v>259</v>
      </c>
      <c r="V68" s="796" t="s">
        <v>259</v>
      </c>
      <c r="W68" s="186"/>
    </row>
    <row r="69" spans="1:23" s="18" customFormat="1" ht="15" customHeight="1">
      <c r="A69" s="60" t="str">
        <f>Parameters!R67</f>
        <v>M72</v>
      </c>
      <c r="B69" s="338" t="s">
        <v>261</v>
      </c>
      <c r="C69" s="338"/>
      <c r="D69" s="799" t="s">
        <v>590</v>
      </c>
      <c r="E69" s="838"/>
      <c r="F69" s="295">
        <v>68.436080626366987</v>
      </c>
      <c r="G69" s="296">
        <v>66.840122214011302</v>
      </c>
      <c r="H69" s="295">
        <v>62.417376385765905</v>
      </c>
      <c r="I69" s="296">
        <v>56.130388395087763</v>
      </c>
      <c r="J69" s="295">
        <v>50.297373378014655</v>
      </c>
      <c r="K69" s="296">
        <v>46.58621884263016</v>
      </c>
      <c r="L69" s="295">
        <v>39.516414578968082</v>
      </c>
      <c r="M69" s="296">
        <v>39.787105795641892</v>
      </c>
      <c r="N69" s="295">
        <v>41.795997184680957</v>
      </c>
      <c r="O69" s="296">
        <v>43.756077306406773</v>
      </c>
      <c r="P69" s="296">
        <v>33.668579108426385</v>
      </c>
      <c r="Q69" s="467">
        <v>35.237881096619134</v>
      </c>
      <c r="R69" s="622">
        <v>36.428258624707475</v>
      </c>
      <c r="S69" s="404" t="s">
        <v>261</v>
      </c>
      <c r="T69" s="404"/>
      <c r="U69" s="800" t="s">
        <v>262</v>
      </c>
      <c r="V69" s="801" t="s">
        <v>262</v>
      </c>
      <c r="W69" s="186"/>
    </row>
    <row r="70" spans="1:23" s="18" customFormat="1" ht="25.5" customHeight="1">
      <c r="A70" s="60" t="str">
        <f>Parameters!R68</f>
        <v>M73-M75</v>
      </c>
      <c r="B70" s="338" t="s">
        <v>73</v>
      </c>
      <c r="C70" s="338"/>
      <c r="D70" s="799" t="s">
        <v>591</v>
      </c>
      <c r="E70" s="838"/>
      <c r="F70" s="291">
        <v>181.33426476664428</v>
      </c>
      <c r="G70" s="292">
        <v>176.04210959255195</v>
      </c>
      <c r="H70" s="291">
        <v>156.16010182786698</v>
      </c>
      <c r="I70" s="292">
        <v>143.96273270882503</v>
      </c>
      <c r="J70" s="291">
        <v>126.4667598813904</v>
      </c>
      <c r="K70" s="292">
        <v>111.62394238894868</v>
      </c>
      <c r="L70" s="291">
        <v>97.948326424278903</v>
      </c>
      <c r="M70" s="292">
        <v>102.64793073500496</v>
      </c>
      <c r="N70" s="291">
        <v>108.06213140549049</v>
      </c>
      <c r="O70" s="292">
        <v>113.09953281583628</v>
      </c>
      <c r="P70" s="292">
        <v>85.397739980119141</v>
      </c>
      <c r="Q70" s="466">
        <v>78.681671696538942</v>
      </c>
      <c r="R70" s="513">
        <v>82.600474558461428</v>
      </c>
      <c r="S70" s="404" t="s">
        <v>73</v>
      </c>
      <c r="T70" s="404"/>
      <c r="U70" s="800" t="s">
        <v>72</v>
      </c>
      <c r="V70" s="801" t="s">
        <v>72</v>
      </c>
      <c r="W70" s="186"/>
    </row>
    <row r="71" spans="1:23" s="18" customFormat="1" ht="15" customHeight="1">
      <c r="A71" s="58" t="str">
        <f>Parameters!R69</f>
        <v>M73</v>
      </c>
      <c r="B71" s="337" t="s">
        <v>263</v>
      </c>
      <c r="C71" s="337"/>
      <c r="D71" s="794" t="s">
        <v>592</v>
      </c>
      <c r="E71" s="837"/>
      <c r="F71" s="291">
        <v>102.06034033995428</v>
      </c>
      <c r="G71" s="292">
        <v>98.811387811975933</v>
      </c>
      <c r="H71" s="291">
        <v>88.638996505028786</v>
      </c>
      <c r="I71" s="292">
        <v>81.017783482156347</v>
      </c>
      <c r="J71" s="291">
        <v>70.363355788975895</v>
      </c>
      <c r="K71" s="292">
        <v>62.291766537701484</v>
      </c>
      <c r="L71" s="291">
        <v>54.278999163044936</v>
      </c>
      <c r="M71" s="292">
        <v>56.525784198990941</v>
      </c>
      <c r="N71" s="291">
        <v>58.994794852058703</v>
      </c>
      <c r="O71" s="292">
        <v>60.216253183425266</v>
      </c>
      <c r="P71" s="292">
        <v>48.060084435121738</v>
      </c>
      <c r="Q71" s="466">
        <v>52.309251433196152</v>
      </c>
      <c r="R71" s="513">
        <v>52.576380840874371</v>
      </c>
      <c r="S71" s="401" t="s">
        <v>263</v>
      </c>
      <c r="T71" s="401"/>
      <c r="U71" s="795" t="s">
        <v>264</v>
      </c>
      <c r="V71" s="796" t="s">
        <v>264</v>
      </c>
      <c r="W71" s="186"/>
    </row>
    <row r="72" spans="1:23" s="19" customFormat="1" ht="15" customHeight="1">
      <c r="A72" s="58" t="str">
        <f>Parameters!R70</f>
        <v>M74_M75</v>
      </c>
      <c r="B72" s="337" t="s">
        <v>266</v>
      </c>
      <c r="C72" s="337"/>
      <c r="D72" s="794" t="s">
        <v>593</v>
      </c>
      <c r="E72" s="837"/>
      <c r="F72" s="286">
        <v>79.27392442669003</v>
      </c>
      <c r="G72" s="287">
        <v>77.230721780576005</v>
      </c>
      <c r="H72" s="286">
        <v>67.521105322838196</v>
      </c>
      <c r="I72" s="287">
        <v>62.944949226668712</v>
      </c>
      <c r="J72" s="286">
        <v>56.103404092414507</v>
      </c>
      <c r="K72" s="287">
        <v>49.3321758512472</v>
      </c>
      <c r="L72" s="286">
        <v>43.669327261233974</v>
      </c>
      <c r="M72" s="287">
        <v>46.122146536014029</v>
      </c>
      <c r="N72" s="286">
        <v>49.067336553431787</v>
      </c>
      <c r="O72" s="287">
        <v>52.883279632411003</v>
      </c>
      <c r="P72" s="287">
        <v>37.337655544997411</v>
      </c>
      <c r="Q72" s="465">
        <v>26.372420263342789</v>
      </c>
      <c r="R72" s="512">
        <v>30.024093717587064</v>
      </c>
      <c r="S72" s="401" t="s">
        <v>266</v>
      </c>
      <c r="T72" s="401"/>
      <c r="U72" s="795" t="s">
        <v>265</v>
      </c>
      <c r="V72" s="796" t="s">
        <v>265</v>
      </c>
      <c r="W72" s="187"/>
    </row>
    <row r="73" spans="1:23" s="19" customFormat="1" ht="33.75" customHeight="1">
      <c r="A73" s="59" t="str">
        <f>Parameters!R71</f>
        <v>N</v>
      </c>
      <c r="B73" s="335" t="s">
        <v>83</v>
      </c>
      <c r="C73" s="335"/>
      <c r="D73" s="789" t="s">
        <v>594</v>
      </c>
      <c r="E73" s="834"/>
      <c r="F73" s="291">
        <v>164.06998679230509</v>
      </c>
      <c r="G73" s="292">
        <v>192.87563292292987</v>
      </c>
      <c r="H73" s="291">
        <v>219.53061698093921</v>
      </c>
      <c r="I73" s="292">
        <v>206.6689671353765</v>
      </c>
      <c r="J73" s="291">
        <v>187.96513375297886</v>
      </c>
      <c r="K73" s="292">
        <v>197.96393004028695</v>
      </c>
      <c r="L73" s="291">
        <v>176.34826221167418</v>
      </c>
      <c r="M73" s="292">
        <v>192.07729122552368</v>
      </c>
      <c r="N73" s="291">
        <v>222.79258046536094</v>
      </c>
      <c r="O73" s="292">
        <v>228.89196791938622</v>
      </c>
      <c r="P73" s="292">
        <v>250.14220539956051</v>
      </c>
      <c r="Q73" s="466">
        <v>341.26722804766939</v>
      </c>
      <c r="R73" s="513">
        <v>344.88681012225391</v>
      </c>
      <c r="S73" s="636" t="s">
        <v>83</v>
      </c>
      <c r="T73" s="402"/>
      <c r="U73" s="797" t="s">
        <v>84</v>
      </c>
      <c r="V73" s="798" t="s">
        <v>84</v>
      </c>
      <c r="W73" s="187"/>
    </row>
    <row r="74" spans="1:23" s="19" customFormat="1" ht="15" customHeight="1">
      <c r="A74" s="58" t="str">
        <f>Parameters!R72</f>
        <v>N77</v>
      </c>
      <c r="B74" s="337" t="s">
        <v>268</v>
      </c>
      <c r="C74" s="337"/>
      <c r="D74" s="794" t="s">
        <v>595</v>
      </c>
      <c r="E74" s="837"/>
      <c r="F74" s="291">
        <v>25.876811725854168</v>
      </c>
      <c r="G74" s="292">
        <v>25.124669542220325</v>
      </c>
      <c r="H74" s="291">
        <v>24.464722041466583</v>
      </c>
      <c r="I74" s="292">
        <v>22.131338489155752</v>
      </c>
      <c r="J74" s="291">
        <v>20.28875306492391</v>
      </c>
      <c r="K74" s="292">
        <v>17.985044883542606</v>
      </c>
      <c r="L74" s="291">
        <v>16.304841781948422</v>
      </c>
      <c r="M74" s="292">
        <v>17.608200865576453</v>
      </c>
      <c r="N74" s="291">
        <v>18.64042128210675</v>
      </c>
      <c r="O74" s="292">
        <v>20.014601598883417</v>
      </c>
      <c r="P74" s="292">
        <v>37.009372248545809</v>
      </c>
      <c r="Q74" s="466">
        <v>81.257616262435036</v>
      </c>
      <c r="R74" s="513">
        <v>74.851588487541562</v>
      </c>
      <c r="S74" s="401" t="s">
        <v>268</v>
      </c>
      <c r="T74" s="401"/>
      <c r="U74" s="795" t="s">
        <v>267</v>
      </c>
      <c r="V74" s="796" t="s">
        <v>267</v>
      </c>
      <c r="W74" s="187"/>
    </row>
    <row r="75" spans="1:23" s="19" customFormat="1" ht="15" customHeight="1">
      <c r="A75" s="58" t="str">
        <f>Parameters!R73</f>
        <v>N78</v>
      </c>
      <c r="B75" s="337" t="s">
        <v>269</v>
      </c>
      <c r="C75" s="337"/>
      <c r="D75" s="794" t="s">
        <v>596</v>
      </c>
      <c r="E75" s="837"/>
      <c r="F75" s="291">
        <v>25.324122418074339</v>
      </c>
      <c r="G75" s="292">
        <v>30.644937301136977</v>
      </c>
      <c r="H75" s="291">
        <v>39.890409936505122</v>
      </c>
      <c r="I75" s="292">
        <v>44.91423991496314</v>
      </c>
      <c r="J75" s="291">
        <v>44.177043526480666</v>
      </c>
      <c r="K75" s="292">
        <v>52.659276115594544</v>
      </c>
      <c r="L75" s="291">
        <v>53.85138272906687</v>
      </c>
      <c r="M75" s="292">
        <v>61.634615726688821</v>
      </c>
      <c r="N75" s="291">
        <v>71.641658793737577</v>
      </c>
      <c r="O75" s="292">
        <v>71.555076059210023</v>
      </c>
      <c r="P75" s="292">
        <v>60.669005062891642</v>
      </c>
      <c r="Q75" s="466">
        <v>60.225307589680511</v>
      </c>
      <c r="R75" s="513">
        <v>66.52478513329433</v>
      </c>
      <c r="S75" s="401" t="s">
        <v>269</v>
      </c>
      <c r="T75" s="401"/>
      <c r="U75" s="795" t="s">
        <v>270</v>
      </c>
      <c r="V75" s="796" t="s">
        <v>270</v>
      </c>
      <c r="W75" s="187"/>
    </row>
    <row r="76" spans="1:23" s="19" customFormat="1" ht="25.5" customHeight="1">
      <c r="A76" s="58" t="str">
        <f>Parameters!R74</f>
        <v>N79</v>
      </c>
      <c r="B76" s="337" t="s">
        <v>272</v>
      </c>
      <c r="C76" s="337"/>
      <c r="D76" s="794" t="s">
        <v>597</v>
      </c>
      <c r="E76" s="837"/>
      <c r="F76" s="291">
        <v>9.82900489106507</v>
      </c>
      <c r="G76" s="292">
        <v>11.101164506540412</v>
      </c>
      <c r="H76" s="291">
        <v>11.759023729129972</v>
      </c>
      <c r="I76" s="292">
        <v>10.205216449586018</v>
      </c>
      <c r="J76" s="291">
        <v>9.4981347116638766</v>
      </c>
      <c r="K76" s="292">
        <v>8.2213495567276791</v>
      </c>
      <c r="L76" s="291">
        <v>7.3235770465205459</v>
      </c>
      <c r="M76" s="292">
        <v>7.6954758272331345</v>
      </c>
      <c r="N76" s="291">
        <v>9.1480455624161667</v>
      </c>
      <c r="O76" s="292">
        <v>8.790141490403256</v>
      </c>
      <c r="P76" s="292">
        <v>8.4807572760055461</v>
      </c>
      <c r="Q76" s="466">
        <v>8.9052950921432217</v>
      </c>
      <c r="R76" s="513">
        <v>8.3770996749218991</v>
      </c>
      <c r="S76" s="401" t="s">
        <v>272</v>
      </c>
      <c r="T76" s="401"/>
      <c r="U76" s="795" t="s">
        <v>271</v>
      </c>
      <c r="V76" s="796" t="s">
        <v>271</v>
      </c>
      <c r="W76" s="187"/>
    </row>
    <row r="77" spans="1:23" s="19" customFormat="1" ht="54.75" customHeight="1">
      <c r="A77" s="58" t="str">
        <f>Parameters!R75</f>
        <v>N80-N82</v>
      </c>
      <c r="B77" s="337" t="s">
        <v>274</v>
      </c>
      <c r="C77" s="337"/>
      <c r="D77" s="794" t="s">
        <v>598</v>
      </c>
      <c r="E77" s="837"/>
      <c r="F77" s="286">
        <v>103.04004775731153</v>
      </c>
      <c r="G77" s="287">
        <v>126.00486157303219</v>
      </c>
      <c r="H77" s="286">
        <v>143.41646127383754</v>
      </c>
      <c r="I77" s="287">
        <v>129.41817228167162</v>
      </c>
      <c r="J77" s="286">
        <v>114.00120244991041</v>
      </c>
      <c r="K77" s="287">
        <v>119.09825948442212</v>
      </c>
      <c r="L77" s="286">
        <v>98.868460654138332</v>
      </c>
      <c r="M77" s="287">
        <v>105.13899880602527</v>
      </c>
      <c r="N77" s="286">
        <v>123.36245482710045</v>
      </c>
      <c r="O77" s="287">
        <v>128.53214877088951</v>
      </c>
      <c r="P77" s="287">
        <v>143.98307081211752</v>
      </c>
      <c r="Q77" s="465">
        <v>190.87900910341065</v>
      </c>
      <c r="R77" s="512">
        <v>195.13333682649613</v>
      </c>
      <c r="S77" s="401" t="s">
        <v>274</v>
      </c>
      <c r="T77" s="401"/>
      <c r="U77" s="795" t="s">
        <v>273</v>
      </c>
      <c r="V77" s="796" t="s">
        <v>273</v>
      </c>
      <c r="W77" s="187"/>
    </row>
    <row r="78" spans="1:23" s="19" customFormat="1" ht="33.75" customHeight="1">
      <c r="A78" s="59" t="str">
        <f>Parameters!R76</f>
        <v>O</v>
      </c>
      <c r="B78" s="335" t="s">
        <v>138</v>
      </c>
      <c r="C78" s="335"/>
      <c r="D78" s="789" t="s">
        <v>599</v>
      </c>
      <c r="E78" s="834"/>
      <c r="F78" s="286">
        <v>405.90541458468675</v>
      </c>
      <c r="G78" s="287">
        <v>494.80601523016605</v>
      </c>
      <c r="H78" s="286">
        <v>525.93198859946233</v>
      </c>
      <c r="I78" s="287">
        <v>485.61914307665677</v>
      </c>
      <c r="J78" s="286">
        <v>434.41961499257741</v>
      </c>
      <c r="K78" s="287">
        <v>441.83557977837751</v>
      </c>
      <c r="L78" s="286">
        <v>381.24039141150092</v>
      </c>
      <c r="M78" s="287">
        <v>389.13486692806504</v>
      </c>
      <c r="N78" s="286">
        <v>418.48046906200341</v>
      </c>
      <c r="O78" s="287">
        <v>405.24435253725437</v>
      </c>
      <c r="P78" s="287">
        <v>453.54147636845994</v>
      </c>
      <c r="Q78" s="465">
        <v>475.03874384648128</v>
      </c>
      <c r="R78" s="512">
        <v>496.74153486950127</v>
      </c>
      <c r="S78" s="636" t="s">
        <v>138</v>
      </c>
      <c r="T78" s="402"/>
      <c r="U78" s="797" t="s">
        <v>136</v>
      </c>
      <c r="V78" s="798" t="s">
        <v>136</v>
      </c>
      <c r="W78" s="187"/>
    </row>
    <row r="79" spans="1:23" s="19" customFormat="1" ht="20.25" customHeight="1">
      <c r="A79" s="59" t="str">
        <f>Parameters!R77</f>
        <v>P</v>
      </c>
      <c r="B79" s="335" t="s">
        <v>295</v>
      </c>
      <c r="C79" s="335"/>
      <c r="D79" s="789" t="s">
        <v>600</v>
      </c>
      <c r="E79" s="834"/>
      <c r="F79" s="286">
        <v>340.89280325803463</v>
      </c>
      <c r="G79" s="287">
        <v>439.77402981427025</v>
      </c>
      <c r="H79" s="286">
        <v>489.56970333298972</v>
      </c>
      <c r="I79" s="287">
        <v>465.87593090310912</v>
      </c>
      <c r="J79" s="286">
        <v>416.44697005647402</v>
      </c>
      <c r="K79" s="287">
        <v>442.15993422430176</v>
      </c>
      <c r="L79" s="286">
        <v>384.43145785932137</v>
      </c>
      <c r="M79" s="287">
        <v>399.32913124525868</v>
      </c>
      <c r="N79" s="286">
        <v>434.81722034946318</v>
      </c>
      <c r="O79" s="287">
        <v>419.9544078620695</v>
      </c>
      <c r="P79" s="287">
        <v>395.77684858244749</v>
      </c>
      <c r="Q79" s="465">
        <v>383.49094791483293</v>
      </c>
      <c r="R79" s="512">
        <v>429.52703873060614</v>
      </c>
      <c r="S79" s="636" t="s">
        <v>295</v>
      </c>
      <c r="T79" s="402"/>
      <c r="U79" s="797" t="s">
        <v>137</v>
      </c>
      <c r="V79" s="798" t="s">
        <v>137</v>
      </c>
      <c r="W79" s="187"/>
    </row>
    <row r="80" spans="1:23" s="19" customFormat="1" ht="20.25" customHeight="1">
      <c r="A80" s="59" t="str">
        <f>Parameters!R78</f>
        <v>Q</v>
      </c>
      <c r="B80" s="335" t="s">
        <v>85</v>
      </c>
      <c r="C80" s="335"/>
      <c r="D80" s="789" t="s">
        <v>601</v>
      </c>
      <c r="E80" s="834"/>
      <c r="F80" s="291">
        <v>335.30614341666308</v>
      </c>
      <c r="G80" s="292">
        <v>394.68310786871734</v>
      </c>
      <c r="H80" s="291">
        <v>417.84979577589593</v>
      </c>
      <c r="I80" s="292">
        <v>393.79247367857613</v>
      </c>
      <c r="J80" s="291">
        <v>355.97992469969415</v>
      </c>
      <c r="K80" s="292">
        <v>365.70339151876937</v>
      </c>
      <c r="L80" s="291">
        <v>318.27700902928746</v>
      </c>
      <c r="M80" s="292">
        <v>328.78965126184767</v>
      </c>
      <c r="N80" s="291">
        <v>358.33560414190356</v>
      </c>
      <c r="O80" s="292">
        <v>348.60944940704519</v>
      </c>
      <c r="P80" s="292">
        <v>319.98287629001339</v>
      </c>
      <c r="Q80" s="466">
        <v>332.1882199826216</v>
      </c>
      <c r="R80" s="513">
        <v>364.19046129305804</v>
      </c>
      <c r="S80" s="636" t="s">
        <v>85</v>
      </c>
      <c r="T80" s="402"/>
      <c r="U80" s="797" t="s">
        <v>86</v>
      </c>
      <c r="V80" s="798" t="s">
        <v>86</v>
      </c>
      <c r="W80" s="187"/>
    </row>
    <row r="81" spans="1:23" s="19" customFormat="1" ht="14.25" customHeight="1">
      <c r="A81" s="58" t="str">
        <f>Parameters!R79</f>
        <v>Q86</v>
      </c>
      <c r="B81" s="337" t="s">
        <v>275</v>
      </c>
      <c r="C81" s="337"/>
      <c r="D81" s="794" t="s">
        <v>601</v>
      </c>
      <c r="E81" s="837"/>
      <c r="F81" s="291">
        <v>257.15010491320982</v>
      </c>
      <c r="G81" s="292">
        <v>304.45654351909275</v>
      </c>
      <c r="H81" s="291">
        <v>322.53827389774153</v>
      </c>
      <c r="I81" s="292">
        <v>304.59610924418604</v>
      </c>
      <c r="J81" s="291">
        <v>274.61673413479679</v>
      </c>
      <c r="K81" s="292">
        <v>283.13720100115938</v>
      </c>
      <c r="L81" s="291">
        <v>246.12637511219151</v>
      </c>
      <c r="M81" s="292">
        <v>253.61839367551121</v>
      </c>
      <c r="N81" s="291">
        <v>275.50512147536034</v>
      </c>
      <c r="O81" s="292">
        <v>266.49481146233143</v>
      </c>
      <c r="P81" s="292">
        <v>246.89872864834655</v>
      </c>
      <c r="Q81" s="466">
        <v>268.18212462061865</v>
      </c>
      <c r="R81" s="513">
        <v>292.55478325665399</v>
      </c>
      <c r="S81" s="401" t="s">
        <v>275</v>
      </c>
      <c r="T81" s="401"/>
      <c r="U81" s="795" t="s">
        <v>276</v>
      </c>
      <c r="V81" s="796" t="s">
        <v>276</v>
      </c>
      <c r="W81" s="187"/>
    </row>
    <row r="82" spans="1:23" s="19" customFormat="1" ht="14.25" customHeight="1">
      <c r="A82" s="58" t="str">
        <f>Parameters!R80</f>
        <v>Q87_Q88</v>
      </c>
      <c r="B82" s="337" t="s">
        <v>278</v>
      </c>
      <c r="C82" s="337"/>
      <c r="D82" s="794" t="s">
        <v>602</v>
      </c>
      <c r="E82" s="837"/>
      <c r="F82" s="286">
        <v>78.156038503453189</v>
      </c>
      <c r="G82" s="287">
        <v>90.226564349624681</v>
      </c>
      <c r="H82" s="286">
        <v>95.311521878154423</v>
      </c>
      <c r="I82" s="287">
        <v>89.196364434390134</v>
      </c>
      <c r="J82" s="286">
        <v>81.363190564897351</v>
      </c>
      <c r="K82" s="287">
        <v>82.566190517609982</v>
      </c>
      <c r="L82" s="286">
        <v>72.150633917095931</v>
      </c>
      <c r="M82" s="287">
        <v>75.17125758633648</v>
      </c>
      <c r="N82" s="286">
        <v>82.830482666543233</v>
      </c>
      <c r="O82" s="287">
        <v>82.114637944713735</v>
      </c>
      <c r="P82" s="287">
        <v>73.084147641666846</v>
      </c>
      <c r="Q82" s="465">
        <v>64.006095362002895</v>
      </c>
      <c r="R82" s="512">
        <v>71.635678036404016</v>
      </c>
      <c r="S82" s="401" t="s">
        <v>278</v>
      </c>
      <c r="T82" s="401"/>
      <c r="U82" s="795" t="s">
        <v>277</v>
      </c>
      <c r="V82" s="796" t="s">
        <v>277</v>
      </c>
      <c r="W82" s="187"/>
    </row>
    <row r="83" spans="1:23" s="19" customFormat="1" ht="20.25" customHeight="1">
      <c r="A83" s="59" t="str">
        <f>Parameters!R81</f>
        <v>R</v>
      </c>
      <c r="B83" s="335" t="s">
        <v>87</v>
      </c>
      <c r="C83" s="335"/>
      <c r="D83" s="789" t="s">
        <v>603</v>
      </c>
      <c r="E83" s="834"/>
      <c r="F83" s="291">
        <v>139.22708266026902</v>
      </c>
      <c r="G83" s="292">
        <v>144.11958662339336</v>
      </c>
      <c r="H83" s="291">
        <v>140.72348803740343</v>
      </c>
      <c r="I83" s="292">
        <v>131.53445675500461</v>
      </c>
      <c r="J83" s="291">
        <v>114.61552658914665</v>
      </c>
      <c r="K83" s="292">
        <v>104.95944402917259</v>
      </c>
      <c r="L83" s="291">
        <v>93.37381056837711</v>
      </c>
      <c r="M83" s="292">
        <v>95.014524814051271</v>
      </c>
      <c r="N83" s="291">
        <v>102.5248245053247</v>
      </c>
      <c r="O83" s="292">
        <v>105.68746577471484</v>
      </c>
      <c r="P83" s="292">
        <v>90.177584991389608</v>
      </c>
      <c r="Q83" s="466">
        <v>66.842550178583394</v>
      </c>
      <c r="R83" s="513">
        <v>69.595017088401278</v>
      </c>
      <c r="S83" s="636" t="s">
        <v>87</v>
      </c>
      <c r="T83" s="402"/>
      <c r="U83" s="797" t="s">
        <v>88</v>
      </c>
      <c r="V83" s="798" t="s">
        <v>88</v>
      </c>
      <c r="W83" s="187"/>
    </row>
    <row r="84" spans="1:23" s="19" customFormat="1" ht="37.5" customHeight="1">
      <c r="A84" s="58" t="str">
        <f>Parameters!R82</f>
        <v>R90-R92</v>
      </c>
      <c r="B84" s="337" t="s">
        <v>280</v>
      </c>
      <c r="C84" s="337"/>
      <c r="D84" s="794" t="s">
        <v>604</v>
      </c>
      <c r="E84" s="837"/>
      <c r="F84" s="291">
        <v>83.042005937294789</v>
      </c>
      <c r="G84" s="292">
        <v>88.126812676749807</v>
      </c>
      <c r="H84" s="291">
        <v>87.630903112422473</v>
      </c>
      <c r="I84" s="292">
        <v>81.648796776518509</v>
      </c>
      <c r="J84" s="291">
        <v>71.546258013364877</v>
      </c>
      <c r="K84" s="292">
        <v>64.109375243126721</v>
      </c>
      <c r="L84" s="291">
        <v>57.55474741237191</v>
      </c>
      <c r="M84" s="292">
        <v>58.688590812284012</v>
      </c>
      <c r="N84" s="291">
        <v>63.206568803916454</v>
      </c>
      <c r="O84" s="292">
        <v>64.830820456461552</v>
      </c>
      <c r="P84" s="292">
        <v>56.199909914067817</v>
      </c>
      <c r="Q84" s="466">
        <v>43.555042839875163</v>
      </c>
      <c r="R84" s="513">
        <v>47.01626421118646</v>
      </c>
      <c r="S84" s="401" t="s">
        <v>280</v>
      </c>
      <c r="T84" s="401"/>
      <c r="U84" s="795" t="s">
        <v>279</v>
      </c>
      <c r="V84" s="796" t="s">
        <v>279</v>
      </c>
      <c r="W84" s="187"/>
    </row>
    <row r="85" spans="1:23" s="19" customFormat="1" ht="14.25" customHeight="1">
      <c r="A85" s="58" t="str">
        <f>Parameters!R83</f>
        <v>R93</v>
      </c>
      <c r="B85" s="337" t="s">
        <v>281</v>
      </c>
      <c r="C85" s="337"/>
      <c r="D85" s="794" t="s">
        <v>605</v>
      </c>
      <c r="E85" s="837"/>
      <c r="F85" s="286">
        <v>56.185076722974237</v>
      </c>
      <c r="G85" s="287">
        <v>55.992773946643567</v>
      </c>
      <c r="H85" s="286">
        <v>53.092584924980947</v>
      </c>
      <c r="I85" s="287">
        <v>49.885659978486089</v>
      </c>
      <c r="J85" s="286">
        <v>43.069268575781763</v>
      </c>
      <c r="K85" s="287">
        <v>40.850068786045874</v>
      </c>
      <c r="L85" s="286">
        <v>35.819063156005186</v>
      </c>
      <c r="M85" s="287">
        <v>36.325934001767251</v>
      </c>
      <c r="N85" s="286">
        <v>39.318255701408262</v>
      </c>
      <c r="O85" s="287">
        <v>40.856645318253257</v>
      </c>
      <c r="P85" s="287">
        <v>33.977675077321784</v>
      </c>
      <c r="Q85" s="465">
        <v>23.287507338708235</v>
      </c>
      <c r="R85" s="512">
        <v>22.578752877214804</v>
      </c>
      <c r="S85" s="401" t="s">
        <v>281</v>
      </c>
      <c r="T85" s="401"/>
      <c r="U85" s="795" t="s">
        <v>282</v>
      </c>
      <c r="V85" s="796" t="s">
        <v>282</v>
      </c>
      <c r="W85" s="187"/>
    </row>
    <row r="86" spans="1:23" s="19" customFormat="1" ht="20.25" customHeight="1">
      <c r="A86" s="59" t="str">
        <f>Parameters!R84</f>
        <v>S</v>
      </c>
      <c r="B86" s="335" t="s">
        <v>89</v>
      </c>
      <c r="C86" s="335"/>
      <c r="D86" s="789" t="s">
        <v>606</v>
      </c>
      <c r="E86" s="834"/>
      <c r="F86" s="291">
        <v>167.68597336941065</v>
      </c>
      <c r="G86" s="292">
        <v>177.3604843215175</v>
      </c>
      <c r="H86" s="291">
        <v>172.8448713201108</v>
      </c>
      <c r="I86" s="292">
        <v>165.89456749211766</v>
      </c>
      <c r="J86" s="291">
        <v>148.26514431385837</v>
      </c>
      <c r="K86" s="292">
        <v>157.9536170938745</v>
      </c>
      <c r="L86" s="291">
        <v>137.41270265147801</v>
      </c>
      <c r="M86" s="292">
        <v>144.14093962582879</v>
      </c>
      <c r="N86" s="291">
        <v>161.15503095510468</v>
      </c>
      <c r="O86" s="292">
        <v>166.60575118213924</v>
      </c>
      <c r="P86" s="292">
        <v>144.51798463192662</v>
      </c>
      <c r="Q86" s="466">
        <v>116.62444924865817</v>
      </c>
      <c r="R86" s="513">
        <v>127.55921746618424</v>
      </c>
      <c r="S86" s="636" t="s">
        <v>89</v>
      </c>
      <c r="T86" s="402"/>
      <c r="U86" s="797" t="s">
        <v>90</v>
      </c>
      <c r="V86" s="798" t="s">
        <v>90</v>
      </c>
      <c r="W86" s="187"/>
    </row>
    <row r="87" spans="1:23" s="18" customFormat="1" ht="14.25" customHeight="1">
      <c r="A87" s="58" t="str">
        <f>Parameters!R85</f>
        <v>S94</v>
      </c>
      <c r="B87" s="337" t="s">
        <v>283</v>
      </c>
      <c r="C87" s="337"/>
      <c r="D87" s="794" t="s">
        <v>607</v>
      </c>
      <c r="E87" s="837"/>
      <c r="F87" s="291">
        <v>65.641666814795428</v>
      </c>
      <c r="G87" s="292">
        <v>68.44240985627377</v>
      </c>
      <c r="H87" s="291">
        <v>66.509929276957479</v>
      </c>
      <c r="I87" s="292">
        <v>63.40058435732162</v>
      </c>
      <c r="J87" s="291">
        <v>56.427366288017907</v>
      </c>
      <c r="K87" s="292">
        <v>68.781322408854521</v>
      </c>
      <c r="L87" s="291">
        <v>59.599415808380272</v>
      </c>
      <c r="M87" s="292">
        <v>60.676376645529068</v>
      </c>
      <c r="N87" s="291">
        <v>69.284485003094005</v>
      </c>
      <c r="O87" s="292">
        <v>68.905054296646497</v>
      </c>
      <c r="P87" s="292">
        <v>58.243828119192941</v>
      </c>
      <c r="Q87" s="466">
        <v>41.543315756342906</v>
      </c>
      <c r="R87" s="513">
        <v>44.792423916294844</v>
      </c>
      <c r="S87" s="401" t="s">
        <v>283</v>
      </c>
      <c r="T87" s="401"/>
      <c r="U87" s="795" t="s">
        <v>284</v>
      </c>
      <c r="V87" s="796" t="s">
        <v>284</v>
      </c>
      <c r="W87" s="186"/>
    </row>
    <row r="88" spans="1:23" s="18" customFormat="1" ht="14.25" customHeight="1">
      <c r="A88" s="58" t="str">
        <f>Parameters!R86</f>
        <v>S95</v>
      </c>
      <c r="B88" s="337" t="s">
        <v>286</v>
      </c>
      <c r="C88" s="337"/>
      <c r="D88" s="794" t="s">
        <v>608</v>
      </c>
      <c r="E88" s="837"/>
      <c r="F88" s="291">
        <v>20.850571035182007</v>
      </c>
      <c r="G88" s="292">
        <v>22.015949620509538</v>
      </c>
      <c r="H88" s="291">
        <v>20.028713308631652</v>
      </c>
      <c r="I88" s="292">
        <v>19.372575499643101</v>
      </c>
      <c r="J88" s="291">
        <v>17.573123567203368</v>
      </c>
      <c r="K88" s="292">
        <v>17.39203295251054</v>
      </c>
      <c r="L88" s="291">
        <v>15.019680594708552</v>
      </c>
      <c r="M88" s="292">
        <v>15.963246275115328</v>
      </c>
      <c r="N88" s="291">
        <v>17.329187444500327</v>
      </c>
      <c r="O88" s="292">
        <v>17.957743912186821</v>
      </c>
      <c r="P88" s="292">
        <v>15.096427437347291</v>
      </c>
      <c r="Q88" s="466">
        <v>14.61075951149633</v>
      </c>
      <c r="R88" s="513">
        <v>15.884816916699309</v>
      </c>
      <c r="S88" s="401" t="s">
        <v>286</v>
      </c>
      <c r="T88" s="401"/>
      <c r="U88" s="795" t="s">
        <v>285</v>
      </c>
      <c r="V88" s="796" t="s">
        <v>285</v>
      </c>
      <c r="W88" s="186"/>
    </row>
    <row r="89" spans="1:23" s="18" customFormat="1" ht="14.25" customHeight="1">
      <c r="A89" s="58" t="str">
        <f>Parameters!R87</f>
        <v>S96</v>
      </c>
      <c r="B89" s="337" t="s">
        <v>287</v>
      </c>
      <c r="C89" s="337"/>
      <c r="D89" s="794" t="s">
        <v>609</v>
      </c>
      <c r="E89" s="837"/>
      <c r="F89" s="286">
        <v>81.193735519433261</v>
      </c>
      <c r="G89" s="287">
        <v>86.902124844734175</v>
      </c>
      <c r="H89" s="286">
        <v>86.306228734521667</v>
      </c>
      <c r="I89" s="287">
        <v>83.12140763515292</v>
      </c>
      <c r="J89" s="286">
        <v>74.264654458637111</v>
      </c>
      <c r="K89" s="287">
        <v>71.780261732509416</v>
      </c>
      <c r="L89" s="286">
        <v>62.793606248389196</v>
      </c>
      <c r="M89" s="287">
        <v>67.501316705184408</v>
      </c>
      <c r="N89" s="286">
        <v>74.541358507510338</v>
      </c>
      <c r="O89" s="287">
        <v>79.742952973305918</v>
      </c>
      <c r="P89" s="287">
        <v>71.177729075386395</v>
      </c>
      <c r="Q89" s="465">
        <v>60.470373980818948</v>
      </c>
      <c r="R89" s="512">
        <v>66.881976633190092</v>
      </c>
      <c r="S89" s="401" t="s">
        <v>287</v>
      </c>
      <c r="T89" s="401"/>
      <c r="U89" s="795" t="s">
        <v>288</v>
      </c>
      <c r="V89" s="796" t="s">
        <v>288</v>
      </c>
      <c r="W89" s="186"/>
    </row>
    <row r="90" spans="1:23" s="18" customFormat="1" ht="45" customHeight="1">
      <c r="A90" s="59" t="str">
        <f>Parameters!R88</f>
        <v>T</v>
      </c>
      <c r="B90" s="335" t="s">
        <v>290</v>
      </c>
      <c r="C90" s="335"/>
      <c r="D90" s="789" t="s">
        <v>610</v>
      </c>
      <c r="E90" s="834"/>
      <c r="F90" s="287">
        <v>0</v>
      </c>
      <c r="G90" s="287">
        <v>0</v>
      </c>
      <c r="H90" s="287">
        <v>0</v>
      </c>
      <c r="I90" s="287">
        <v>0</v>
      </c>
      <c r="J90" s="287">
        <v>0</v>
      </c>
      <c r="K90" s="287">
        <v>0</v>
      </c>
      <c r="L90" s="287">
        <v>0</v>
      </c>
      <c r="M90" s="287">
        <v>0</v>
      </c>
      <c r="N90" s="287">
        <v>0</v>
      </c>
      <c r="O90" s="287">
        <v>0</v>
      </c>
      <c r="P90" s="287">
        <v>0</v>
      </c>
      <c r="Q90" s="465">
        <v>0</v>
      </c>
      <c r="R90" s="512">
        <v>0</v>
      </c>
      <c r="S90" s="636" t="s">
        <v>290</v>
      </c>
      <c r="T90" s="402"/>
      <c r="U90" s="797" t="s">
        <v>289</v>
      </c>
      <c r="V90" s="798" t="s">
        <v>289</v>
      </c>
      <c r="W90" s="186"/>
    </row>
    <row r="91" spans="1:23" s="18" customFormat="1" ht="20.25" customHeight="1" thickBot="1">
      <c r="A91" s="59" t="str">
        <f>Parameters!R89</f>
        <v>U</v>
      </c>
      <c r="B91" s="340" t="s">
        <v>291</v>
      </c>
      <c r="C91" s="340"/>
      <c r="D91" s="812" t="s">
        <v>611</v>
      </c>
      <c r="E91" s="841"/>
      <c r="F91" s="298">
        <v>0</v>
      </c>
      <c r="G91" s="299">
        <v>0</v>
      </c>
      <c r="H91" s="298">
        <v>0</v>
      </c>
      <c r="I91" s="299">
        <v>0</v>
      </c>
      <c r="J91" s="298">
        <v>0</v>
      </c>
      <c r="K91" s="299">
        <v>0</v>
      </c>
      <c r="L91" s="298">
        <v>0</v>
      </c>
      <c r="M91" s="299">
        <v>0</v>
      </c>
      <c r="N91" s="298">
        <v>0</v>
      </c>
      <c r="O91" s="299">
        <v>0</v>
      </c>
      <c r="P91" s="299">
        <v>0</v>
      </c>
      <c r="Q91" s="306">
        <v>0</v>
      </c>
      <c r="R91" s="470">
        <v>0</v>
      </c>
      <c r="S91" s="407" t="s">
        <v>291</v>
      </c>
      <c r="T91" s="407"/>
      <c r="U91" s="814" t="s">
        <v>292</v>
      </c>
      <c r="V91" s="815" t="s">
        <v>292</v>
      </c>
      <c r="W91" s="186"/>
    </row>
    <row r="92" spans="1:23" ht="45" customHeight="1">
      <c r="A92" s="68" t="str">
        <f>Parameters!R90</f>
        <v>HH</v>
      </c>
      <c r="B92" s="842" t="s">
        <v>705</v>
      </c>
      <c r="C92" s="842"/>
      <c r="D92" s="842"/>
      <c r="E92" s="843"/>
      <c r="F92" s="300">
        <v>118110.52922878426</v>
      </c>
      <c r="G92" s="301">
        <v>120516.32272148442</v>
      </c>
      <c r="H92" s="300">
        <v>136314.08349884438</v>
      </c>
      <c r="I92" s="301">
        <v>123241.45268003247</v>
      </c>
      <c r="J92" s="300">
        <v>128550.67282584535</v>
      </c>
      <c r="K92" s="301">
        <v>125150.81777808479</v>
      </c>
      <c r="L92" s="300">
        <v>114303.58063524471</v>
      </c>
      <c r="M92" s="301">
        <v>113641.49450542501</v>
      </c>
      <c r="N92" s="300">
        <v>119486.88127028057</v>
      </c>
      <c r="O92" s="301">
        <v>118735.2539090348</v>
      </c>
      <c r="P92" s="301">
        <v>113113.68430588749</v>
      </c>
      <c r="Q92" s="468">
        <v>96712.978466357657</v>
      </c>
      <c r="R92" s="623">
        <v>100013.9512204037</v>
      </c>
      <c r="S92" s="819" t="s">
        <v>706</v>
      </c>
      <c r="T92" s="820"/>
      <c r="U92" s="820"/>
      <c r="V92" s="821"/>
      <c r="W92" s="26"/>
    </row>
    <row r="93" spans="1:23" ht="13.8">
      <c r="A93" s="68" t="str">
        <f>Parameters!R91</f>
        <v>HH_TRA</v>
      </c>
      <c r="B93" s="343"/>
      <c r="C93" s="342"/>
      <c r="D93" s="804" t="s">
        <v>126</v>
      </c>
      <c r="E93" s="839"/>
      <c r="F93" s="300">
        <v>2536.9357287842718</v>
      </c>
      <c r="G93" s="301">
        <v>2553.144921484427</v>
      </c>
      <c r="H93" s="300">
        <v>2521.5603988443845</v>
      </c>
      <c r="I93" s="301">
        <v>2429.4651800324677</v>
      </c>
      <c r="J93" s="300">
        <v>2371.6888258453755</v>
      </c>
      <c r="K93" s="301">
        <v>2324.1802780847934</v>
      </c>
      <c r="L93" s="300">
        <v>2247.3606352447105</v>
      </c>
      <c r="M93" s="301">
        <v>2307.2715054250261</v>
      </c>
      <c r="N93" s="300">
        <v>2473.1542702805823</v>
      </c>
      <c r="O93" s="301">
        <v>2596.0587590348014</v>
      </c>
      <c r="P93" s="301">
        <v>2512.8677208875033</v>
      </c>
      <c r="Q93" s="468">
        <v>2485.8361363576651</v>
      </c>
      <c r="R93" s="623">
        <v>2194.2244743437227</v>
      </c>
      <c r="S93" s="358"/>
      <c r="T93" s="359"/>
      <c r="U93" s="806" t="s">
        <v>126</v>
      </c>
      <c r="V93" s="807"/>
      <c r="W93" s="26"/>
    </row>
    <row r="94" spans="1:23" ht="13.8">
      <c r="A94" s="62" t="str">
        <f>Parameters!R92</f>
        <v>HH_HEAT</v>
      </c>
      <c r="B94" s="343"/>
      <c r="C94" s="342"/>
      <c r="D94" s="804" t="s">
        <v>674</v>
      </c>
      <c r="E94" s="839"/>
      <c r="F94" s="300">
        <v>115573.59349999999</v>
      </c>
      <c r="G94" s="301">
        <v>117963.17779999999</v>
      </c>
      <c r="H94" s="300">
        <v>133792.52309999999</v>
      </c>
      <c r="I94" s="301">
        <v>120811.9875</v>
      </c>
      <c r="J94" s="300">
        <v>126178.98399999998</v>
      </c>
      <c r="K94" s="301">
        <v>122826.6375</v>
      </c>
      <c r="L94" s="300">
        <v>112056.22</v>
      </c>
      <c r="M94" s="301">
        <v>111334.22299999998</v>
      </c>
      <c r="N94" s="300">
        <v>117013.72699999998</v>
      </c>
      <c r="O94" s="301">
        <v>116139.19515</v>
      </c>
      <c r="P94" s="301">
        <v>110600.81658499999</v>
      </c>
      <c r="Q94" s="468">
        <v>94227.142329999988</v>
      </c>
      <c r="R94" s="623">
        <v>97819.726746059983</v>
      </c>
      <c r="S94" s="358"/>
      <c r="T94" s="359"/>
      <c r="U94" s="806" t="s">
        <v>392</v>
      </c>
      <c r="V94" s="807"/>
      <c r="W94" s="26"/>
    </row>
    <row r="95" spans="1:23" ht="15" customHeight="1" thickBot="1">
      <c r="A95" s="62" t="str">
        <f>Parameters!R93</f>
        <v>HH_OTH</v>
      </c>
      <c r="B95" s="395"/>
      <c r="C95" s="345"/>
      <c r="D95" s="808" t="s">
        <v>675</v>
      </c>
      <c r="E95" s="840"/>
      <c r="F95" s="306">
        <v>0</v>
      </c>
      <c r="G95" s="298">
        <v>0</v>
      </c>
      <c r="H95" s="299">
        <v>0</v>
      </c>
      <c r="I95" s="298">
        <v>0</v>
      </c>
      <c r="J95" s="299">
        <v>0</v>
      </c>
      <c r="K95" s="298">
        <v>0</v>
      </c>
      <c r="L95" s="299">
        <v>0</v>
      </c>
      <c r="M95" s="298">
        <v>0</v>
      </c>
      <c r="N95" s="299">
        <v>0</v>
      </c>
      <c r="O95" s="298">
        <v>0</v>
      </c>
      <c r="P95" s="298">
        <v>0</v>
      </c>
      <c r="Q95" s="298">
        <v>0</v>
      </c>
      <c r="R95" s="470">
        <v>0</v>
      </c>
      <c r="S95" s="620"/>
      <c r="T95" s="360"/>
      <c r="U95" s="810" t="s">
        <v>127</v>
      </c>
      <c r="V95" s="811"/>
      <c r="W95" s="26"/>
    </row>
    <row r="96" spans="1:23" s="26" customFormat="1" ht="17.399999999999999">
      <c r="A96" s="52"/>
      <c r="E96" s="247"/>
      <c r="F96" s="248"/>
      <c r="G96" s="248"/>
      <c r="H96" s="248"/>
      <c r="I96" s="248"/>
      <c r="J96" s="248"/>
      <c r="K96" s="248"/>
      <c r="L96" s="248"/>
      <c r="M96" s="248"/>
      <c r="N96" s="248"/>
      <c r="O96" s="248"/>
      <c r="P96" s="248"/>
      <c r="Q96" s="248"/>
      <c r="R96" s="248"/>
    </row>
    <row r="97" spans="1:20" s="26" customFormat="1" ht="17.399999999999999">
      <c r="A97" s="52"/>
      <c r="E97" s="247"/>
      <c r="F97" s="249"/>
      <c r="G97" s="249"/>
      <c r="H97" s="249"/>
      <c r="I97" s="249"/>
      <c r="J97" s="249"/>
      <c r="K97" s="249"/>
      <c r="L97" s="249"/>
      <c r="M97" s="249"/>
      <c r="N97" s="249"/>
      <c r="O97" s="249"/>
      <c r="P97" s="249"/>
      <c r="Q97" s="249"/>
      <c r="R97" s="249"/>
    </row>
    <row r="98" spans="1:20" s="26" customFormat="1" ht="17.399999999999999">
      <c r="A98" s="52"/>
      <c r="E98" s="247"/>
      <c r="F98" s="249"/>
      <c r="G98" s="249"/>
      <c r="H98" s="249"/>
      <c r="I98" s="249"/>
      <c r="J98" s="249"/>
      <c r="K98" s="249"/>
      <c r="L98" s="249"/>
      <c r="M98" s="249"/>
      <c r="N98" s="249"/>
      <c r="O98" s="249"/>
      <c r="P98" s="249"/>
      <c r="Q98" s="249"/>
      <c r="R98" s="249"/>
      <c r="S98" s="243"/>
    </row>
    <row r="99" spans="1:20" s="26" customFormat="1" ht="17.399999999999999">
      <c r="A99" s="52"/>
      <c r="E99" s="247"/>
      <c r="F99" s="252"/>
      <c r="G99" s="252"/>
      <c r="H99" s="252"/>
      <c r="I99" s="252"/>
      <c r="J99" s="252"/>
      <c r="K99" s="252"/>
      <c r="L99" s="252"/>
      <c r="M99" s="252"/>
      <c r="N99" s="252"/>
      <c r="O99" s="252"/>
      <c r="P99" s="252"/>
      <c r="Q99" s="252"/>
      <c r="R99" s="252"/>
      <c r="T99" s="255"/>
    </row>
    <row r="100" spans="1:20" s="26" customFormat="1" ht="17.399999999999999">
      <c r="A100" s="52"/>
      <c r="E100" s="247"/>
      <c r="F100" s="250"/>
      <c r="G100" s="250"/>
      <c r="H100" s="250"/>
      <c r="I100" s="250"/>
      <c r="J100" s="250"/>
      <c r="K100" s="250"/>
      <c r="L100" s="250"/>
      <c r="M100" s="250"/>
      <c r="N100" s="250"/>
      <c r="O100" s="250"/>
      <c r="P100" s="250"/>
      <c r="Q100" s="250"/>
      <c r="R100" s="250"/>
      <c r="S100" s="241"/>
    </row>
    <row r="101" spans="1:20" s="26" customFormat="1" ht="17.399999999999999">
      <c r="A101" s="52"/>
      <c r="E101" s="247"/>
      <c r="F101" s="250"/>
      <c r="G101" s="250"/>
      <c r="H101" s="250"/>
      <c r="I101" s="250"/>
      <c r="J101" s="250"/>
      <c r="K101" s="250"/>
      <c r="L101" s="250"/>
      <c r="M101" s="250"/>
      <c r="N101" s="250"/>
      <c r="O101" s="250"/>
      <c r="P101" s="250"/>
      <c r="Q101" s="250"/>
      <c r="R101" s="250"/>
      <c r="S101" s="241"/>
    </row>
    <row r="102" spans="1:20" s="26" customFormat="1" ht="17.399999999999999">
      <c r="A102" s="52"/>
      <c r="E102" s="247"/>
      <c r="F102" s="251"/>
      <c r="G102" s="251"/>
      <c r="H102" s="251"/>
      <c r="I102" s="251"/>
      <c r="J102" s="251"/>
      <c r="K102" s="251"/>
      <c r="L102" s="251"/>
      <c r="M102" s="251"/>
      <c r="N102" s="251"/>
      <c r="O102" s="251"/>
      <c r="P102" s="251"/>
      <c r="Q102" s="251"/>
      <c r="R102" s="251"/>
    </row>
    <row r="103" spans="1:20" s="26" customFormat="1" ht="17.399999999999999">
      <c r="A103" s="52"/>
      <c r="E103" s="247"/>
      <c r="F103" s="251"/>
      <c r="G103" s="251"/>
      <c r="H103" s="251"/>
      <c r="I103" s="251"/>
      <c r="J103" s="251"/>
      <c r="K103" s="251"/>
      <c r="L103" s="251"/>
      <c r="M103" s="251"/>
      <c r="N103" s="251"/>
      <c r="O103" s="251"/>
      <c r="P103" s="251"/>
      <c r="Q103" s="251"/>
      <c r="R103" s="251"/>
    </row>
    <row r="104" spans="1:20" s="26" customFormat="1" ht="17.399999999999999">
      <c r="A104" s="52"/>
      <c r="E104" s="247"/>
      <c r="F104" s="248"/>
      <c r="G104" s="253"/>
      <c r="H104" s="253"/>
      <c r="I104" s="253"/>
      <c r="J104" s="253"/>
      <c r="K104" s="253"/>
      <c r="L104" s="253"/>
      <c r="M104" s="253"/>
      <c r="N104" s="253"/>
      <c r="O104" s="253"/>
      <c r="P104" s="253"/>
      <c r="Q104" s="253"/>
      <c r="R104" s="253"/>
      <c r="T104" s="254"/>
    </row>
    <row r="105" spans="1:20" s="26" customFormat="1" ht="17.399999999999999">
      <c r="A105" s="52"/>
      <c r="E105" s="247"/>
      <c r="F105" s="250"/>
      <c r="G105" s="250"/>
      <c r="H105" s="250"/>
      <c r="I105" s="250"/>
      <c r="J105" s="250"/>
      <c r="K105" s="250"/>
      <c r="L105" s="250"/>
      <c r="M105" s="250"/>
      <c r="N105" s="250"/>
      <c r="O105" s="250"/>
      <c r="P105" s="250"/>
      <c r="Q105" s="250"/>
      <c r="R105" s="250"/>
      <c r="S105" s="241"/>
    </row>
    <row r="106" spans="1:20" s="26" customFormat="1" ht="17.399999999999999">
      <c r="A106" s="52"/>
      <c r="E106" s="247"/>
      <c r="F106" s="251"/>
      <c r="G106" s="251"/>
      <c r="H106" s="251"/>
      <c r="I106" s="251"/>
      <c r="J106" s="251"/>
      <c r="K106" s="251"/>
      <c r="L106" s="251"/>
      <c r="M106" s="251"/>
      <c r="N106" s="251"/>
      <c r="O106" s="251"/>
      <c r="P106" s="251"/>
      <c r="Q106" s="251"/>
      <c r="R106" s="251"/>
      <c r="S106" s="243"/>
    </row>
    <row r="107" spans="1:20" s="26" customFormat="1" ht="17.399999999999999">
      <c r="A107" s="52"/>
      <c r="E107" s="247"/>
      <c r="F107" s="250"/>
      <c r="G107" s="250"/>
      <c r="H107" s="250"/>
      <c r="I107" s="250"/>
      <c r="J107" s="250"/>
      <c r="K107" s="250"/>
      <c r="L107" s="250"/>
      <c r="M107" s="250"/>
      <c r="N107" s="250"/>
      <c r="O107" s="250"/>
      <c r="P107" s="250"/>
      <c r="Q107" s="250"/>
      <c r="R107" s="250"/>
    </row>
    <row r="108" spans="1:20" s="26" customFormat="1" ht="17.399999999999999">
      <c r="A108" s="52"/>
      <c r="E108" s="247"/>
      <c r="F108" s="250"/>
      <c r="G108" s="250"/>
      <c r="H108" s="250"/>
      <c r="I108" s="250"/>
      <c r="J108" s="250"/>
      <c r="K108" s="250"/>
      <c r="L108" s="250"/>
      <c r="M108" s="250"/>
      <c r="N108" s="250"/>
      <c r="O108" s="250"/>
      <c r="P108" s="250"/>
      <c r="Q108" s="250"/>
      <c r="R108" s="250"/>
    </row>
    <row r="109" spans="1:20" s="26" customFormat="1" ht="17.399999999999999">
      <c r="A109" s="52"/>
      <c r="E109" s="246"/>
      <c r="F109" s="257"/>
      <c r="G109" s="257"/>
      <c r="H109" s="257"/>
      <c r="I109" s="257"/>
      <c r="J109" s="257"/>
      <c r="K109" s="257"/>
      <c r="L109" s="257"/>
      <c r="M109" s="257"/>
      <c r="N109" s="257"/>
      <c r="O109" s="257"/>
      <c r="P109" s="257"/>
      <c r="Q109" s="257"/>
      <c r="R109" s="257"/>
    </row>
    <row r="110" spans="1:20" ht="17.399999999999999">
      <c r="E110" s="246"/>
    </row>
    <row r="111" spans="1:20" ht="13.8">
      <c r="K111" s="254"/>
      <c r="L111" s="254"/>
      <c r="M111" s="256"/>
    </row>
    <row r="117" spans="15:18">
      <c r="O117" s="224"/>
      <c r="P117" s="224"/>
      <c r="Q117" s="224"/>
      <c r="R117" s="224"/>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5" xr:uid="{00000000-0002-0000-05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MODEL18"/>
  <dimension ref="A2:X109"/>
  <sheetViews>
    <sheetView showGridLines="0" showOutlineSymbols="0" zoomScale="75" zoomScaleNormal="75" zoomScaleSheetLayoutView="86"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9.88671875" style="13" customWidth="1" collapsed="1"/>
    <col min="3" max="3" width="2.6640625" style="13" customWidth="1"/>
    <col min="4" max="4" width="10" style="13" customWidth="1"/>
    <col min="5" max="5" width="57" style="13" customWidth="1"/>
    <col min="6" max="18" width="14.6640625" style="13"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2" spans="1:24" ht="20.25" customHeight="1">
      <c r="B2" s="319" t="s">
        <v>686</v>
      </c>
      <c r="C2" s="320"/>
      <c r="D2" s="320"/>
      <c r="E2" s="320"/>
      <c r="F2" s="321"/>
      <c r="G2" s="321"/>
      <c r="H2" s="321"/>
      <c r="I2" s="321"/>
      <c r="J2" s="321"/>
      <c r="K2" s="321"/>
      <c r="L2" s="321"/>
      <c r="M2" s="321"/>
      <c r="N2" s="321"/>
      <c r="O2" s="321"/>
      <c r="P2" s="321"/>
      <c r="Q2" s="321"/>
      <c r="R2" s="321"/>
      <c r="S2" s="323"/>
      <c r="T2" s="323"/>
      <c r="U2" s="324"/>
      <c r="V2" s="325"/>
      <c r="W2" s="69"/>
      <c r="X2" s="69"/>
    </row>
    <row r="3" spans="1:24" ht="27.75" customHeight="1" thickBot="1">
      <c r="A3" s="53" t="s">
        <v>555</v>
      </c>
      <c r="B3" s="410" t="s">
        <v>687</v>
      </c>
      <c r="C3" s="384"/>
      <c r="D3" s="384"/>
      <c r="E3" s="384"/>
      <c r="F3" s="411"/>
      <c r="G3" s="411"/>
      <c r="H3" s="411"/>
      <c r="I3" s="411"/>
      <c r="J3" s="411"/>
      <c r="K3" s="411"/>
      <c r="L3" s="411"/>
      <c r="M3" s="411"/>
      <c r="N3" s="411"/>
      <c r="O3" s="411"/>
      <c r="P3" s="411"/>
      <c r="Q3" s="385"/>
      <c r="R3" s="385"/>
      <c r="S3" s="388"/>
      <c r="T3" s="388"/>
      <c r="U3" s="389"/>
      <c r="V3" s="389"/>
    </row>
    <row r="4" spans="1:24" ht="30" customHeight="1">
      <c r="A4" s="54" t="s">
        <v>120</v>
      </c>
      <c r="B4" s="822" t="s">
        <v>666</v>
      </c>
      <c r="C4" s="822"/>
      <c r="D4" s="822"/>
      <c r="E4" s="823"/>
      <c r="F4" s="370">
        <v>2008</v>
      </c>
      <c r="G4" s="370">
        <v>2009</v>
      </c>
      <c r="H4" s="370">
        <v>2010</v>
      </c>
      <c r="I4" s="371">
        <v>2011</v>
      </c>
      <c r="J4" s="372">
        <v>2012</v>
      </c>
      <c r="K4" s="372">
        <v>2013</v>
      </c>
      <c r="L4" s="372">
        <v>2014</v>
      </c>
      <c r="M4" s="372">
        <v>2015</v>
      </c>
      <c r="N4" s="328">
        <v>2016</v>
      </c>
      <c r="O4" s="328">
        <v>2017</v>
      </c>
      <c r="P4" s="328">
        <v>2018</v>
      </c>
      <c r="Q4" s="328">
        <v>2019</v>
      </c>
      <c r="R4" s="391">
        <v>2020</v>
      </c>
      <c r="S4" s="832" t="s">
        <v>667</v>
      </c>
      <c r="T4" s="783"/>
      <c r="U4" s="783"/>
      <c r="V4" s="784"/>
    </row>
    <row r="5" spans="1:24" ht="18" customHeight="1">
      <c r="A5" s="54"/>
      <c r="B5" s="373"/>
      <c r="C5" s="373"/>
      <c r="D5" s="373"/>
      <c r="E5" s="373"/>
      <c r="F5" s="844" t="s">
        <v>664</v>
      </c>
      <c r="G5" s="844"/>
      <c r="H5" s="844"/>
      <c r="I5" s="844"/>
      <c r="J5" s="844"/>
      <c r="K5" s="844"/>
      <c r="L5" s="844"/>
      <c r="M5" s="844"/>
      <c r="N5" s="412"/>
      <c r="O5" s="412"/>
      <c r="P5" s="374"/>
      <c r="Q5" s="514"/>
      <c r="R5" s="635"/>
      <c r="S5" s="414"/>
      <c r="T5" s="415"/>
      <c r="U5" s="415"/>
      <c r="V5" s="416"/>
    </row>
    <row r="6" spans="1:24" s="19" customFormat="1" ht="20.25" customHeight="1">
      <c r="A6" s="184"/>
      <c r="B6" s="333"/>
      <c r="C6" s="333"/>
      <c r="D6" s="333"/>
      <c r="E6" s="333"/>
      <c r="F6" s="845" t="s">
        <v>665</v>
      </c>
      <c r="G6" s="845"/>
      <c r="H6" s="845"/>
      <c r="I6" s="845"/>
      <c r="J6" s="845"/>
      <c r="K6" s="845"/>
      <c r="L6" s="845"/>
      <c r="M6" s="845"/>
      <c r="N6" s="413"/>
      <c r="O6" s="413"/>
      <c r="P6" s="375"/>
      <c r="Q6" s="375"/>
      <c r="R6" s="375"/>
      <c r="S6" s="349"/>
      <c r="T6" s="348"/>
      <c r="U6" s="348"/>
      <c r="V6" s="397"/>
    </row>
    <row r="7" spans="1:24" s="17" customFormat="1" ht="20.100000000000001" customHeight="1">
      <c r="A7" s="55" t="str">
        <f>Parameters!R4</f>
        <v>TOTAL</v>
      </c>
      <c r="B7" s="787" t="s">
        <v>22</v>
      </c>
      <c r="C7" s="788"/>
      <c r="D7" s="789" t="s">
        <v>668</v>
      </c>
      <c r="E7" s="789"/>
      <c r="F7" s="286">
        <v>4869256.4837760376</v>
      </c>
      <c r="G7" s="287">
        <v>5134926.0225003753</v>
      </c>
      <c r="H7" s="286">
        <v>5203373.8325349446</v>
      </c>
      <c r="I7" s="287">
        <v>5689982.1869012583</v>
      </c>
      <c r="J7" s="286">
        <v>5911750.3015888017</v>
      </c>
      <c r="K7" s="287">
        <v>5554530.150418303</v>
      </c>
      <c r="L7" s="286">
        <v>6079414.9823582014</v>
      </c>
      <c r="M7" s="287">
        <v>5175844.067309984</v>
      </c>
      <c r="N7" s="286">
        <v>5290174.6252975455</v>
      </c>
      <c r="O7" s="286">
        <v>5395901.1711139977</v>
      </c>
      <c r="P7" s="287">
        <v>5224628.3685133429</v>
      </c>
      <c r="Q7" s="465">
        <v>5065320.3845797461</v>
      </c>
      <c r="R7" s="512">
        <v>4891440.343266503</v>
      </c>
      <c r="S7" s="846" t="s">
        <v>22</v>
      </c>
      <c r="T7" s="836"/>
      <c r="U7" s="792" t="s">
        <v>339</v>
      </c>
      <c r="V7" s="793"/>
      <c r="W7" s="185"/>
    </row>
    <row r="8" spans="1:24" s="17" customFormat="1" ht="20.25" customHeight="1">
      <c r="A8" s="56" t="str">
        <f>Parameters!R5</f>
        <v>A</v>
      </c>
      <c r="B8" s="335" t="s">
        <v>51</v>
      </c>
      <c r="C8" s="336"/>
      <c r="D8" s="789" t="s">
        <v>612</v>
      </c>
      <c r="E8" s="789"/>
      <c r="F8" s="286">
        <v>0</v>
      </c>
      <c r="G8" s="287">
        <v>0</v>
      </c>
      <c r="H8" s="286">
        <v>0</v>
      </c>
      <c r="I8" s="287">
        <v>0</v>
      </c>
      <c r="J8" s="286">
        <v>0</v>
      </c>
      <c r="K8" s="287">
        <v>0</v>
      </c>
      <c r="L8" s="286">
        <v>0</v>
      </c>
      <c r="M8" s="287">
        <v>0</v>
      </c>
      <c r="N8" s="286">
        <v>0</v>
      </c>
      <c r="O8" s="286">
        <v>0</v>
      </c>
      <c r="P8" s="287">
        <v>0</v>
      </c>
      <c r="Q8" s="465">
        <v>0</v>
      </c>
      <c r="R8" s="512">
        <v>0</v>
      </c>
      <c r="S8" s="398" t="s">
        <v>51</v>
      </c>
      <c r="T8" s="399"/>
      <c r="U8" s="797" t="s">
        <v>50</v>
      </c>
      <c r="V8" s="798" t="s">
        <v>50</v>
      </c>
      <c r="W8" s="185"/>
    </row>
    <row r="9" spans="1:24" s="18" customFormat="1" ht="15" customHeight="1">
      <c r="A9" s="57" t="str">
        <f>Parameters!R6</f>
        <v>A01</v>
      </c>
      <c r="B9" s="337" t="s">
        <v>121</v>
      </c>
      <c r="C9" s="337"/>
      <c r="D9" s="794" t="s">
        <v>704</v>
      </c>
      <c r="E9" s="794"/>
      <c r="F9" s="291">
        <v>0</v>
      </c>
      <c r="G9" s="292">
        <v>0</v>
      </c>
      <c r="H9" s="291">
        <v>0</v>
      </c>
      <c r="I9" s="292">
        <v>0</v>
      </c>
      <c r="J9" s="291">
        <v>0</v>
      </c>
      <c r="K9" s="292">
        <v>0</v>
      </c>
      <c r="L9" s="291">
        <v>0</v>
      </c>
      <c r="M9" s="292">
        <v>0</v>
      </c>
      <c r="N9" s="291">
        <v>0</v>
      </c>
      <c r="O9" s="291">
        <v>0</v>
      </c>
      <c r="P9" s="292">
        <v>0</v>
      </c>
      <c r="Q9" s="466">
        <v>0</v>
      </c>
      <c r="R9" s="513">
        <v>0</v>
      </c>
      <c r="S9" s="400" t="s">
        <v>121</v>
      </c>
      <c r="T9" s="401"/>
      <c r="U9" s="795" t="s">
        <v>21</v>
      </c>
      <c r="V9" s="796" t="s">
        <v>21</v>
      </c>
      <c r="W9" s="186"/>
    </row>
    <row r="10" spans="1:24" s="19" customFormat="1" ht="15" customHeight="1">
      <c r="A10" s="57" t="str">
        <f>Parameters!R7</f>
        <v>A02</v>
      </c>
      <c r="B10" s="337" t="s">
        <v>122</v>
      </c>
      <c r="C10" s="337"/>
      <c r="D10" s="794" t="s">
        <v>613</v>
      </c>
      <c r="E10" s="794"/>
      <c r="F10" s="291">
        <v>0</v>
      </c>
      <c r="G10" s="292">
        <v>0</v>
      </c>
      <c r="H10" s="291">
        <v>0</v>
      </c>
      <c r="I10" s="292">
        <v>0</v>
      </c>
      <c r="J10" s="291">
        <v>0</v>
      </c>
      <c r="K10" s="292">
        <v>0</v>
      </c>
      <c r="L10" s="291">
        <v>0</v>
      </c>
      <c r="M10" s="292">
        <v>0</v>
      </c>
      <c r="N10" s="291">
        <v>0</v>
      </c>
      <c r="O10" s="291">
        <v>0</v>
      </c>
      <c r="P10" s="292">
        <v>0</v>
      </c>
      <c r="Q10" s="466">
        <v>0</v>
      </c>
      <c r="R10" s="513">
        <v>0</v>
      </c>
      <c r="S10" s="400" t="s">
        <v>122</v>
      </c>
      <c r="T10" s="401"/>
      <c r="U10" s="795" t="s">
        <v>10</v>
      </c>
      <c r="V10" s="796" t="s">
        <v>10</v>
      </c>
      <c r="W10" s="187"/>
    </row>
    <row r="11" spans="1:24" s="19" customFormat="1" ht="15" customHeight="1">
      <c r="A11" s="58" t="str">
        <f>Parameters!R8</f>
        <v>A03</v>
      </c>
      <c r="B11" s="337" t="s">
        <v>11</v>
      </c>
      <c r="C11" s="337"/>
      <c r="D11" s="794" t="s">
        <v>614</v>
      </c>
      <c r="E11" s="794"/>
      <c r="F11" s="291">
        <v>0</v>
      </c>
      <c r="G11" s="292">
        <v>0</v>
      </c>
      <c r="H11" s="291">
        <v>0</v>
      </c>
      <c r="I11" s="292">
        <v>0</v>
      </c>
      <c r="J11" s="291">
        <v>0</v>
      </c>
      <c r="K11" s="292">
        <v>0</v>
      </c>
      <c r="L11" s="291">
        <v>0</v>
      </c>
      <c r="M11" s="292">
        <v>0</v>
      </c>
      <c r="N11" s="291">
        <v>0</v>
      </c>
      <c r="O11" s="291">
        <v>0</v>
      </c>
      <c r="P11" s="292">
        <v>0</v>
      </c>
      <c r="Q11" s="466">
        <v>0</v>
      </c>
      <c r="R11" s="513">
        <v>0</v>
      </c>
      <c r="S11" s="400" t="s">
        <v>11</v>
      </c>
      <c r="T11" s="401"/>
      <c r="U11" s="795" t="s">
        <v>12</v>
      </c>
      <c r="V11" s="796" t="s">
        <v>12</v>
      </c>
      <c r="W11" s="187"/>
    </row>
    <row r="12" spans="1:24" s="18" customFormat="1" ht="20.25" customHeight="1">
      <c r="A12" s="59" t="str">
        <f>Parameters!R9</f>
        <v>B</v>
      </c>
      <c r="B12" s="335" t="s">
        <v>123</v>
      </c>
      <c r="C12" s="335"/>
      <c r="D12" s="789" t="s">
        <v>615</v>
      </c>
      <c r="E12" s="789"/>
      <c r="F12" s="286">
        <v>10782.780256251381</v>
      </c>
      <c r="G12" s="287">
        <v>9482.5715084848252</v>
      </c>
      <c r="H12" s="286">
        <v>4075.7143666157572</v>
      </c>
      <c r="I12" s="287">
        <v>4131.6470923238185</v>
      </c>
      <c r="J12" s="286">
        <v>4226.3113931217113</v>
      </c>
      <c r="K12" s="287">
        <v>4117.2547596378745</v>
      </c>
      <c r="L12" s="286">
        <v>3824.9204068850236</v>
      </c>
      <c r="M12" s="287">
        <v>3491.7445994713021</v>
      </c>
      <c r="N12" s="286">
        <v>3207.2628279035325</v>
      </c>
      <c r="O12" s="286">
        <v>3092.2382941979404</v>
      </c>
      <c r="P12" s="287">
        <v>3017.4958371565494</v>
      </c>
      <c r="Q12" s="465">
        <v>2992.7879068523835</v>
      </c>
      <c r="R12" s="512">
        <v>2591.5567966917424</v>
      </c>
      <c r="S12" s="398" t="s">
        <v>123</v>
      </c>
      <c r="T12" s="402"/>
      <c r="U12" s="797" t="s">
        <v>124</v>
      </c>
      <c r="V12" s="798" t="s">
        <v>124</v>
      </c>
      <c r="W12" s="186"/>
    </row>
    <row r="13" spans="1:24" s="18" customFormat="1" ht="20.25" customHeight="1">
      <c r="A13" s="59" t="str">
        <f>Parameters!R10</f>
        <v>C</v>
      </c>
      <c r="B13" s="335" t="s">
        <v>52</v>
      </c>
      <c r="C13" s="335"/>
      <c r="D13" s="789" t="s">
        <v>616</v>
      </c>
      <c r="E13" s="789"/>
      <c r="F13" s="286">
        <v>1102640.412619608</v>
      </c>
      <c r="G13" s="287">
        <v>1137761.2586754353</v>
      </c>
      <c r="H13" s="286">
        <v>1080713.1177089512</v>
      </c>
      <c r="I13" s="287">
        <v>1145125.0814259313</v>
      </c>
      <c r="J13" s="286">
        <v>1107993.6411500345</v>
      </c>
      <c r="K13" s="287">
        <v>1100624.2841248829</v>
      </c>
      <c r="L13" s="286">
        <v>1150127.9610133511</v>
      </c>
      <c r="M13" s="287">
        <v>1092260.9510771141</v>
      </c>
      <c r="N13" s="286">
        <v>1087815.1437062973</v>
      </c>
      <c r="O13" s="286">
        <v>1155277.312248972</v>
      </c>
      <c r="P13" s="287">
        <v>1093860.7903989919</v>
      </c>
      <c r="Q13" s="465">
        <v>1152714.4175555299</v>
      </c>
      <c r="R13" s="512">
        <v>1186141.0494607985</v>
      </c>
      <c r="S13" s="398" t="s">
        <v>52</v>
      </c>
      <c r="T13" s="402"/>
      <c r="U13" s="797" t="s">
        <v>53</v>
      </c>
      <c r="V13" s="798" t="s">
        <v>53</v>
      </c>
      <c r="W13" s="186"/>
    </row>
    <row r="14" spans="1:24" s="18" customFormat="1" ht="25.5" customHeight="1">
      <c r="A14" s="60" t="str">
        <f>Parameters!R11</f>
        <v>C10-C12</v>
      </c>
      <c r="B14" s="338" t="s">
        <v>13</v>
      </c>
      <c r="C14" s="338"/>
      <c r="D14" s="799" t="s">
        <v>669</v>
      </c>
      <c r="E14" s="799"/>
      <c r="F14" s="295">
        <v>702685.36769626068</v>
      </c>
      <c r="G14" s="296">
        <v>742398.87290332245</v>
      </c>
      <c r="H14" s="295">
        <v>756193.40906899516</v>
      </c>
      <c r="I14" s="296">
        <v>794124.17870377947</v>
      </c>
      <c r="J14" s="295">
        <v>749125.50519254361</v>
      </c>
      <c r="K14" s="296">
        <v>740940.18329178786</v>
      </c>
      <c r="L14" s="295">
        <v>772625.05719144142</v>
      </c>
      <c r="M14" s="296">
        <v>732788.05179081275</v>
      </c>
      <c r="N14" s="295">
        <v>721690.3814810107</v>
      </c>
      <c r="O14" s="295">
        <v>779876.82906050817</v>
      </c>
      <c r="P14" s="296">
        <v>730672.94205545355</v>
      </c>
      <c r="Q14" s="467">
        <v>785212.60043175472</v>
      </c>
      <c r="R14" s="622">
        <v>816304.50517236185</v>
      </c>
      <c r="S14" s="403" t="s">
        <v>13</v>
      </c>
      <c r="T14" s="404"/>
      <c r="U14" s="800" t="s">
        <v>14</v>
      </c>
      <c r="V14" s="801" t="s">
        <v>14</v>
      </c>
      <c r="W14" s="186"/>
    </row>
    <row r="15" spans="1:24" s="18" customFormat="1" ht="25.5" customHeight="1">
      <c r="A15" s="60" t="str">
        <f>Parameters!R12</f>
        <v>C13-C15</v>
      </c>
      <c r="B15" s="338" t="s">
        <v>16</v>
      </c>
      <c r="C15" s="338"/>
      <c r="D15" s="799" t="s">
        <v>617</v>
      </c>
      <c r="E15" s="799"/>
      <c r="F15" s="295">
        <v>34896.468909387106</v>
      </c>
      <c r="G15" s="296">
        <v>31774.792245122953</v>
      </c>
      <c r="H15" s="295">
        <v>20878.952830976839</v>
      </c>
      <c r="I15" s="296">
        <v>21347.053232590024</v>
      </c>
      <c r="J15" s="295">
        <v>21683.928396314688</v>
      </c>
      <c r="K15" s="296">
        <v>21406.845786928505</v>
      </c>
      <c r="L15" s="295">
        <v>22026.928907676629</v>
      </c>
      <c r="M15" s="296">
        <v>20231.378418085194</v>
      </c>
      <c r="N15" s="295">
        <v>20602.456676643837</v>
      </c>
      <c r="O15" s="295">
        <v>19685.788178717346</v>
      </c>
      <c r="P15" s="296">
        <v>17638.402444273281</v>
      </c>
      <c r="Q15" s="467">
        <v>16899.745691540837</v>
      </c>
      <c r="R15" s="622">
        <v>14720.138716451751</v>
      </c>
      <c r="S15" s="403" t="s">
        <v>16</v>
      </c>
      <c r="T15" s="404"/>
      <c r="U15" s="800" t="s">
        <v>15</v>
      </c>
      <c r="V15" s="801" t="s">
        <v>15</v>
      </c>
      <c r="W15" s="186"/>
    </row>
    <row r="16" spans="1:24" s="18" customFormat="1" ht="54.75" customHeight="1">
      <c r="A16" s="60" t="str">
        <f>Parameters!R13</f>
        <v>C16-C18</v>
      </c>
      <c r="B16" s="338" t="s">
        <v>59</v>
      </c>
      <c r="C16" s="338"/>
      <c r="D16" s="799" t="s">
        <v>619</v>
      </c>
      <c r="E16" s="799"/>
      <c r="F16" s="295"/>
      <c r="G16" s="296"/>
      <c r="H16" s="295"/>
      <c r="I16" s="296"/>
      <c r="J16" s="295"/>
      <c r="K16" s="296"/>
      <c r="L16" s="295"/>
      <c r="M16" s="296"/>
      <c r="N16" s="295"/>
      <c r="O16" s="295"/>
      <c r="P16" s="296"/>
      <c r="Q16" s="467"/>
      <c r="R16" s="622"/>
      <c r="S16" s="403" t="s">
        <v>59</v>
      </c>
      <c r="T16" s="404"/>
      <c r="U16" s="800" t="s">
        <v>58</v>
      </c>
      <c r="V16" s="801" t="s">
        <v>58</v>
      </c>
      <c r="W16" s="186"/>
    </row>
    <row r="17" spans="1:23" s="20" customFormat="1" ht="25.5" customHeight="1">
      <c r="A17" s="58" t="str">
        <f>Parameters!R14</f>
        <v>C16</v>
      </c>
      <c r="B17" s="337" t="s">
        <v>17</v>
      </c>
      <c r="C17" s="337"/>
      <c r="D17" s="794" t="s">
        <v>618</v>
      </c>
      <c r="E17" s="794"/>
      <c r="F17" s="291">
        <v>19166.150777041796</v>
      </c>
      <c r="G17" s="292">
        <v>18488.205610933379</v>
      </c>
      <c r="H17" s="291">
        <v>13115.07555605064</v>
      </c>
      <c r="I17" s="292">
        <v>13819.930177422759</v>
      </c>
      <c r="J17" s="291">
        <v>14240.729060502712</v>
      </c>
      <c r="K17" s="292">
        <v>14462.306184527126</v>
      </c>
      <c r="L17" s="291">
        <v>15484.291227693808</v>
      </c>
      <c r="M17" s="292">
        <v>14516.110228778909</v>
      </c>
      <c r="N17" s="291">
        <v>14714.377441150631</v>
      </c>
      <c r="O17" s="291">
        <v>14480.479770962684</v>
      </c>
      <c r="P17" s="292">
        <v>13382.008031362075</v>
      </c>
      <c r="Q17" s="466">
        <v>13413.65979585557</v>
      </c>
      <c r="R17" s="513">
        <v>13066.557790310551</v>
      </c>
      <c r="S17" s="400" t="s">
        <v>17</v>
      </c>
      <c r="T17" s="401"/>
      <c r="U17" s="795" t="s">
        <v>18</v>
      </c>
      <c r="V17" s="796" t="s">
        <v>18</v>
      </c>
      <c r="W17" s="188"/>
    </row>
    <row r="18" spans="1:23" s="19" customFormat="1" ht="15" customHeight="1">
      <c r="A18" s="58" t="str">
        <f>Parameters!R15</f>
        <v>C17</v>
      </c>
      <c r="B18" s="337" t="s">
        <v>19</v>
      </c>
      <c r="C18" s="337"/>
      <c r="D18" s="794" t="s">
        <v>620</v>
      </c>
      <c r="E18" s="794"/>
      <c r="F18" s="291">
        <v>6982.0534868129198</v>
      </c>
      <c r="G18" s="292">
        <v>7534.3784621358591</v>
      </c>
      <c r="H18" s="291">
        <v>5608.9631308895814</v>
      </c>
      <c r="I18" s="292">
        <v>6182.6003425312338</v>
      </c>
      <c r="J18" s="291">
        <v>6659.920109641027</v>
      </c>
      <c r="K18" s="292">
        <v>6865.4154055377894</v>
      </c>
      <c r="L18" s="291">
        <v>7180.361550796888</v>
      </c>
      <c r="M18" s="292">
        <v>6710.8426173981352</v>
      </c>
      <c r="N18" s="291">
        <v>6664.4218347340957</v>
      </c>
      <c r="O18" s="291">
        <v>6810.2352259039135</v>
      </c>
      <c r="P18" s="292">
        <v>6763.3590903413806</v>
      </c>
      <c r="Q18" s="466">
        <v>6712.5843004361823</v>
      </c>
      <c r="R18" s="513">
        <v>6479.6778307310042</v>
      </c>
      <c r="S18" s="400" t="s">
        <v>19</v>
      </c>
      <c r="T18" s="401"/>
      <c r="U18" s="795" t="s">
        <v>20</v>
      </c>
      <c r="V18" s="796" t="s">
        <v>20</v>
      </c>
      <c r="W18" s="187"/>
    </row>
    <row r="19" spans="1:23" s="19" customFormat="1" ht="15" customHeight="1">
      <c r="A19" s="58" t="str">
        <f>Parameters!R16</f>
        <v>C18</v>
      </c>
      <c r="B19" s="337" t="s">
        <v>27</v>
      </c>
      <c r="C19" s="337"/>
      <c r="D19" s="794" t="s">
        <v>621</v>
      </c>
      <c r="E19" s="794"/>
      <c r="F19" s="291">
        <v>6540.5006971330513</v>
      </c>
      <c r="G19" s="292">
        <v>6259.3297993128681</v>
      </c>
      <c r="H19" s="291">
        <v>4691.3202657256616</v>
      </c>
      <c r="I19" s="292">
        <v>5334.008138654398</v>
      </c>
      <c r="J19" s="291">
        <v>5586.7336629629099</v>
      </c>
      <c r="K19" s="292">
        <v>6014.2858567068879</v>
      </c>
      <c r="L19" s="291">
        <v>6025.3700559669032</v>
      </c>
      <c r="M19" s="292">
        <v>5878.1864885950672</v>
      </c>
      <c r="N19" s="291">
        <v>5842.2828196092769</v>
      </c>
      <c r="O19" s="291">
        <v>5925.7450499745937</v>
      </c>
      <c r="P19" s="292">
        <v>5625.9474010117392</v>
      </c>
      <c r="Q19" s="466">
        <v>5587.5740185808654</v>
      </c>
      <c r="R19" s="513">
        <v>5227.1758026551734</v>
      </c>
      <c r="S19" s="400" t="s">
        <v>27</v>
      </c>
      <c r="T19" s="401"/>
      <c r="U19" s="795" t="s">
        <v>26</v>
      </c>
      <c r="V19" s="796" t="s">
        <v>26</v>
      </c>
      <c r="W19" s="187"/>
    </row>
    <row r="20" spans="1:23" s="20" customFormat="1" ht="15" customHeight="1">
      <c r="A20" s="60" t="str">
        <f>Parameters!R17</f>
        <v>C19</v>
      </c>
      <c r="B20" s="338" t="s">
        <v>28</v>
      </c>
      <c r="C20" s="338"/>
      <c r="D20" s="799" t="s">
        <v>622</v>
      </c>
      <c r="E20" s="799"/>
      <c r="F20" s="295">
        <v>2290.5550964643176</v>
      </c>
      <c r="G20" s="296">
        <v>2289.2919173412806</v>
      </c>
      <c r="H20" s="295">
        <v>1629.0738505157246</v>
      </c>
      <c r="I20" s="296">
        <v>1509.8328822224225</v>
      </c>
      <c r="J20" s="295">
        <v>1609.4184899251827</v>
      </c>
      <c r="K20" s="296">
        <v>1596.8811535208347</v>
      </c>
      <c r="L20" s="295">
        <v>1599.9122931653137</v>
      </c>
      <c r="M20" s="296">
        <v>1517.6535235399965</v>
      </c>
      <c r="N20" s="295">
        <v>1555.5406105033326</v>
      </c>
      <c r="O20" s="295">
        <v>1488.1393542295134</v>
      </c>
      <c r="P20" s="296">
        <v>1426.1260848035995</v>
      </c>
      <c r="Q20" s="467">
        <v>1433.7807002118636</v>
      </c>
      <c r="R20" s="622">
        <v>1396.8675615918733</v>
      </c>
      <c r="S20" s="403" t="s">
        <v>28</v>
      </c>
      <c r="T20" s="404"/>
      <c r="U20" s="800" t="s">
        <v>29</v>
      </c>
      <c r="V20" s="801" t="s">
        <v>29</v>
      </c>
      <c r="W20" s="188"/>
    </row>
    <row r="21" spans="1:23" s="19" customFormat="1" ht="15" customHeight="1">
      <c r="A21" s="60" t="str">
        <f>Parameters!R18</f>
        <v>C20</v>
      </c>
      <c r="B21" s="338" t="s">
        <v>30</v>
      </c>
      <c r="C21" s="338"/>
      <c r="D21" s="799" t="s">
        <v>623</v>
      </c>
      <c r="E21" s="799"/>
      <c r="F21" s="295">
        <v>114014.89263271214</v>
      </c>
      <c r="G21" s="296">
        <v>118455.68756601079</v>
      </c>
      <c r="H21" s="295">
        <v>125838.04033813786</v>
      </c>
      <c r="I21" s="296">
        <v>136512.69465422438</v>
      </c>
      <c r="J21" s="295">
        <v>130047.61213468519</v>
      </c>
      <c r="K21" s="296">
        <v>127153.18125980227</v>
      </c>
      <c r="L21" s="295">
        <v>133606.32413195149</v>
      </c>
      <c r="M21" s="296">
        <v>128751.37863416935</v>
      </c>
      <c r="N21" s="295">
        <v>130892.90380364371</v>
      </c>
      <c r="O21" s="295">
        <v>139119.86745545926</v>
      </c>
      <c r="P21" s="296">
        <v>134770.39046740069</v>
      </c>
      <c r="Q21" s="467">
        <v>143191.56780983234</v>
      </c>
      <c r="R21" s="622">
        <v>155437.62287508891</v>
      </c>
      <c r="S21" s="403" t="s">
        <v>30</v>
      </c>
      <c r="T21" s="404"/>
      <c r="U21" s="800" t="s">
        <v>31</v>
      </c>
      <c r="V21" s="801" t="s">
        <v>31</v>
      </c>
      <c r="W21" s="187"/>
    </row>
    <row r="22" spans="1:23" s="19" customFormat="1" ht="25.5" customHeight="1">
      <c r="A22" s="60" t="str">
        <f>Parameters!R19</f>
        <v>C21</v>
      </c>
      <c r="B22" s="338" t="s">
        <v>32</v>
      </c>
      <c r="C22" s="338"/>
      <c r="D22" s="799" t="s">
        <v>624</v>
      </c>
      <c r="E22" s="799"/>
      <c r="F22" s="295">
        <v>3366.8400213089967</v>
      </c>
      <c r="G22" s="296">
        <v>3564.3405801642725</v>
      </c>
      <c r="H22" s="295">
        <v>2464.231963754798</v>
      </c>
      <c r="I22" s="296">
        <v>2457.6111878510969</v>
      </c>
      <c r="J22" s="295">
        <v>2667.4353727395533</v>
      </c>
      <c r="K22" s="296">
        <v>2593.0717299349985</v>
      </c>
      <c r="L22" s="295">
        <v>2670.1337700261247</v>
      </c>
      <c r="M22" s="296">
        <v>2644.5050936207431</v>
      </c>
      <c r="N22" s="295">
        <v>2645.2097673385538</v>
      </c>
      <c r="O22" s="295">
        <v>2512.4141625636717</v>
      </c>
      <c r="P22" s="296">
        <v>2521.6878006363181</v>
      </c>
      <c r="Q22" s="467">
        <v>2536.9537622917246</v>
      </c>
      <c r="R22" s="622">
        <v>2503.2888220900818</v>
      </c>
      <c r="S22" s="403" t="s">
        <v>32</v>
      </c>
      <c r="T22" s="404"/>
      <c r="U22" s="800" t="s">
        <v>33</v>
      </c>
      <c r="V22" s="801" t="s">
        <v>33</v>
      </c>
      <c r="W22" s="187"/>
    </row>
    <row r="23" spans="1:23" s="19" customFormat="1" ht="25.5" customHeight="1">
      <c r="A23" s="60" t="str">
        <f>Parameters!R20</f>
        <v>C22_C23</v>
      </c>
      <c r="B23" s="338" t="s">
        <v>61</v>
      </c>
      <c r="C23" s="338"/>
      <c r="D23" s="799" t="s">
        <v>625</v>
      </c>
      <c r="E23" s="799"/>
      <c r="F23" s="295"/>
      <c r="G23" s="296"/>
      <c r="H23" s="295"/>
      <c r="I23" s="296"/>
      <c r="J23" s="295"/>
      <c r="K23" s="296"/>
      <c r="L23" s="295"/>
      <c r="M23" s="296"/>
      <c r="N23" s="295"/>
      <c r="O23" s="295"/>
      <c r="P23" s="296"/>
      <c r="Q23" s="467"/>
      <c r="R23" s="622"/>
      <c r="S23" s="403" t="s">
        <v>61</v>
      </c>
      <c r="T23" s="404"/>
      <c r="U23" s="800" t="s">
        <v>60</v>
      </c>
      <c r="V23" s="801" t="s">
        <v>60</v>
      </c>
      <c r="W23" s="187"/>
    </row>
    <row r="24" spans="1:23" s="20" customFormat="1" ht="15" customHeight="1">
      <c r="A24" s="58" t="str">
        <f>Parameters!R21</f>
        <v>C22</v>
      </c>
      <c r="B24" s="337" t="s">
        <v>34</v>
      </c>
      <c r="C24" s="339"/>
      <c r="D24" s="794" t="s">
        <v>626</v>
      </c>
      <c r="E24" s="794"/>
      <c r="F24" s="291">
        <v>23485.089001098004</v>
      </c>
      <c r="G24" s="292">
        <v>23617.378640925868</v>
      </c>
      <c r="H24" s="291">
        <v>17445.525032105095</v>
      </c>
      <c r="I24" s="292">
        <v>19484.558655249952</v>
      </c>
      <c r="J24" s="291">
        <v>21293.853896961191</v>
      </c>
      <c r="K24" s="292">
        <v>21774.27726380121</v>
      </c>
      <c r="L24" s="291">
        <v>23145.381601657831</v>
      </c>
      <c r="M24" s="292">
        <v>22240.704109313516</v>
      </c>
      <c r="N24" s="291">
        <v>23156.732553450282</v>
      </c>
      <c r="O24" s="291">
        <v>23530.872358332454</v>
      </c>
      <c r="P24" s="292">
        <v>23140.41341774835</v>
      </c>
      <c r="Q24" s="466">
        <v>22987.214984440903</v>
      </c>
      <c r="R24" s="513">
        <v>21996.447478003956</v>
      </c>
      <c r="S24" s="400" t="s">
        <v>34</v>
      </c>
      <c r="T24" s="405"/>
      <c r="U24" s="795" t="s">
        <v>48</v>
      </c>
      <c r="V24" s="796" t="s">
        <v>48</v>
      </c>
      <c r="W24" s="188"/>
    </row>
    <row r="25" spans="1:23" s="20" customFormat="1" ht="15" customHeight="1">
      <c r="A25" s="58" t="str">
        <f>Parameters!R22</f>
        <v>C23</v>
      </c>
      <c r="B25" s="337" t="s">
        <v>35</v>
      </c>
      <c r="C25" s="339"/>
      <c r="D25" s="794" t="s">
        <v>627</v>
      </c>
      <c r="E25" s="794"/>
      <c r="F25" s="291">
        <v>19676.696190109138</v>
      </c>
      <c r="G25" s="292">
        <v>19140.219131695136</v>
      </c>
      <c r="H25" s="291">
        <v>13640.91584957154</v>
      </c>
      <c r="I25" s="292">
        <v>14778.729161023861</v>
      </c>
      <c r="J25" s="291">
        <v>15376.760843187782</v>
      </c>
      <c r="K25" s="292">
        <v>15230.561001169093</v>
      </c>
      <c r="L25" s="291">
        <v>15784.883762676451</v>
      </c>
      <c r="M25" s="292">
        <v>14932.943205265017</v>
      </c>
      <c r="N25" s="291">
        <v>14962.029522249544</v>
      </c>
      <c r="O25" s="291">
        <v>14995.743518310917</v>
      </c>
      <c r="P25" s="292">
        <v>14526.277065746634</v>
      </c>
      <c r="Q25" s="466">
        <v>14397.61344186403</v>
      </c>
      <c r="R25" s="513">
        <v>14051.48330478041</v>
      </c>
      <c r="S25" s="400" t="s">
        <v>35</v>
      </c>
      <c r="T25" s="405"/>
      <c r="U25" s="795" t="s">
        <v>49</v>
      </c>
      <c r="V25" s="796" t="s">
        <v>49</v>
      </c>
      <c r="W25" s="188"/>
    </row>
    <row r="26" spans="1:23" s="20" customFormat="1" ht="26.25" customHeight="1">
      <c r="A26" s="60" t="str">
        <f>Parameters!R23</f>
        <v>C24_C25</v>
      </c>
      <c r="B26" s="338" t="s">
        <v>63</v>
      </c>
      <c r="C26" s="338"/>
      <c r="D26" s="799" t="s">
        <v>628</v>
      </c>
      <c r="E26" s="799"/>
      <c r="F26" s="295"/>
      <c r="G26" s="296"/>
      <c r="H26" s="295"/>
      <c r="I26" s="296"/>
      <c r="J26" s="295"/>
      <c r="K26" s="296"/>
      <c r="L26" s="295"/>
      <c r="M26" s="296"/>
      <c r="N26" s="295"/>
      <c r="O26" s="295"/>
      <c r="P26" s="296"/>
      <c r="Q26" s="467"/>
      <c r="R26" s="622"/>
      <c r="S26" s="403" t="s">
        <v>63</v>
      </c>
      <c r="T26" s="404"/>
      <c r="U26" s="800" t="s">
        <v>62</v>
      </c>
      <c r="V26" s="801" t="s">
        <v>62</v>
      </c>
      <c r="W26" s="188"/>
    </row>
    <row r="27" spans="1:23" s="20" customFormat="1" ht="15" customHeight="1">
      <c r="A27" s="58" t="str">
        <f>Parameters!R24</f>
        <v>C24</v>
      </c>
      <c r="B27" s="337" t="s">
        <v>36</v>
      </c>
      <c r="C27" s="339"/>
      <c r="D27" s="794" t="s">
        <v>629</v>
      </c>
      <c r="E27" s="794"/>
      <c r="F27" s="291">
        <v>9396.7953053747005</v>
      </c>
      <c r="G27" s="292">
        <v>8548.6217166541483</v>
      </c>
      <c r="H27" s="291">
        <v>6093.5610484480567</v>
      </c>
      <c r="I27" s="292">
        <v>7119.3579701874824</v>
      </c>
      <c r="J27" s="291">
        <v>7594.8949744494485</v>
      </c>
      <c r="K27" s="292">
        <v>7406.9443125125044</v>
      </c>
      <c r="L27" s="291">
        <v>7577.9037040316316</v>
      </c>
      <c r="M27" s="292">
        <v>7133.5101335281943</v>
      </c>
      <c r="N27" s="291">
        <v>7313.1494813200316</v>
      </c>
      <c r="O27" s="291">
        <v>7248.4531599403081</v>
      </c>
      <c r="P27" s="292">
        <v>6995.7020757315313</v>
      </c>
      <c r="Q27" s="466">
        <v>6757.1440326806933</v>
      </c>
      <c r="R27" s="513">
        <v>6312.2519281648711</v>
      </c>
      <c r="S27" s="400" t="s">
        <v>36</v>
      </c>
      <c r="T27" s="405"/>
      <c r="U27" s="795" t="s">
        <v>102</v>
      </c>
      <c r="V27" s="796" t="s">
        <v>102</v>
      </c>
      <c r="W27" s="188"/>
    </row>
    <row r="28" spans="1:23" s="19" customFormat="1" ht="15" customHeight="1">
      <c r="A28" s="58" t="str">
        <f>Parameters!R25</f>
        <v>C25</v>
      </c>
      <c r="B28" s="337" t="s">
        <v>37</v>
      </c>
      <c r="C28" s="337"/>
      <c r="D28" s="794" t="s">
        <v>630</v>
      </c>
      <c r="E28" s="794"/>
      <c r="F28" s="291">
        <v>39722.085558057413</v>
      </c>
      <c r="G28" s="292">
        <v>38808.619982007847</v>
      </c>
      <c r="H28" s="291">
        <v>28716.061169956007</v>
      </c>
      <c r="I28" s="292">
        <v>32612.705725005268</v>
      </c>
      <c r="J28" s="291">
        <v>35584.096984325639</v>
      </c>
      <c r="K28" s="292">
        <v>36115.907409245374</v>
      </c>
      <c r="L28" s="291">
        <v>38169.933542709543</v>
      </c>
      <c r="M28" s="292">
        <v>35891.297933372916</v>
      </c>
      <c r="N28" s="291">
        <v>37494.177388311298</v>
      </c>
      <c r="O28" s="291">
        <v>37939.933813246476</v>
      </c>
      <c r="P28" s="292">
        <v>36738.831191578851</v>
      </c>
      <c r="Q28" s="466">
        <v>35731.88860149977</v>
      </c>
      <c r="R28" s="513">
        <v>34955.993721028353</v>
      </c>
      <c r="S28" s="400" t="s">
        <v>37</v>
      </c>
      <c r="T28" s="401"/>
      <c r="U28" s="795" t="s">
        <v>103</v>
      </c>
      <c r="V28" s="796" t="s">
        <v>103</v>
      </c>
      <c r="W28" s="187"/>
    </row>
    <row r="29" spans="1:23" s="19" customFormat="1" ht="15" customHeight="1">
      <c r="A29" s="60" t="str">
        <f>Parameters!R26</f>
        <v>C26</v>
      </c>
      <c r="B29" s="338" t="s">
        <v>39</v>
      </c>
      <c r="C29" s="338"/>
      <c r="D29" s="799" t="s">
        <v>631</v>
      </c>
      <c r="E29" s="799"/>
      <c r="F29" s="295">
        <v>8762.063170209889</v>
      </c>
      <c r="G29" s="296">
        <v>8780.4487462583293</v>
      </c>
      <c r="H29" s="295">
        <v>6743.1284698562267</v>
      </c>
      <c r="I29" s="296">
        <v>6832.8203429043933</v>
      </c>
      <c r="J29" s="295">
        <v>6920.5717426966821</v>
      </c>
      <c r="K29" s="296">
        <v>6609.6530933517861</v>
      </c>
      <c r="L29" s="295">
        <v>7332.8501463391367</v>
      </c>
      <c r="M29" s="296">
        <v>6785.7940112858132</v>
      </c>
      <c r="N29" s="295">
        <v>6623.238007500353</v>
      </c>
      <c r="O29" s="295">
        <v>6968.0360732509989</v>
      </c>
      <c r="P29" s="296">
        <v>6527.587432423773</v>
      </c>
      <c r="Q29" s="467">
        <v>6250.6582460869158</v>
      </c>
      <c r="R29" s="622">
        <v>6039.6250031553654</v>
      </c>
      <c r="S29" s="403" t="s">
        <v>39</v>
      </c>
      <c r="T29" s="404"/>
      <c r="U29" s="800" t="s">
        <v>38</v>
      </c>
      <c r="V29" s="801" t="s">
        <v>38</v>
      </c>
      <c r="W29" s="187"/>
    </row>
    <row r="30" spans="1:23" s="20" customFormat="1" ht="15" customHeight="1">
      <c r="A30" s="60" t="str">
        <f>Parameters!R27</f>
        <v>C27</v>
      </c>
      <c r="B30" s="338" t="s">
        <v>41</v>
      </c>
      <c r="C30" s="338"/>
      <c r="D30" s="799" t="s">
        <v>632</v>
      </c>
      <c r="E30" s="799"/>
      <c r="F30" s="295">
        <v>13816.377585411276</v>
      </c>
      <c r="G30" s="296">
        <v>13624.302759641056</v>
      </c>
      <c r="H30" s="295">
        <v>9867.5182631050593</v>
      </c>
      <c r="I30" s="296">
        <v>10867.155904920777</v>
      </c>
      <c r="J30" s="295">
        <v>11646.100007681121</v>
      </c>
      <c r="K30" s="296">
        <v>11960.377795244802</v>
      </c>
      <c r="L30" s="295">
        <v>12564.500477907706</v>
      </c>
      <c r="M30" s="296">
        <v>11742.591343703929</v>
      </c>
      <c r="N30" s="295">
        <v>11657.737862621439</v>
      </c>
      <c r="O30" s="295">
        <v>12135.623024837363</v>
      </c>
      <c r="P30" s="296">
        <v>12214.948409000877</v>
      </c>
      <c r="Q30" s="467">
        <v>12152.904634314993</v>
      </c>
      <c r="R30" s="622">
        <v>11776.511194442432</v>
      </c>
      <c r="S30" s="403" t="s">
        <v>41</v>
      </c>
      <c r="T30" s="404"/>
      <c r="U30" s="800" t="s">
        <v>40</v>
      </c>
      <c r="V30" s="801" t="s">
        <v>40</v>
      </c>
      <c r="W30" s="188"/>
    </row>
    <row r="31" spans="1:23" s="20" customFormat="1" ht="15" customHeight="1">
      <c r="A31" s="60" t="str">
        <f>Parameters!R28</f>
        <v>C28</v>
      </c>
      <c r="B31" s="338" t="s">
        <v>42</v>
      </c>
      <c r="C31" s="338"/>
      <c r="D31" s="799" t="s">
        <v>633</v>
      </c>
      <c r="E31" s="799"/>
      <c r="F31" s="295">
        <v>21805.726006243611</v>
      </c>
      <c r="G31" s="296">
        <v>21055.740628536179</v>
      </c>
      <c r="H31" s="295">
        <v>14405.521314586535</v>
      </c>
      <c r="I31" s="296">
        <v>14429.605151932035</v>
      </c>
      <c r="J31" s="295">
        <v>15554.980441574138</v>
      </c>
      <c r="K31" s="296">
        <v>15112.935133891731</v>
      </c>
      <c r="L31" s="295">
        <v>15250.12409251628</v>
      </c>
      <c r="M31" s="296">
        <v>14504.943741696567</v>
      </c>
      <c r="N31" s="295">
        <v>14303.511658689762</v>
      </c>
      <c r="O31" s="295">
        <v>14322.596107155552</v>
      </c>
      <c r="P31" s="296">
        <v>14108.07986070629</v>
      </c>
      <c r="Q31" s="467">
        <v>13851.978045042182</v>
      </c>
      <c r="R31" s="622">
        <v>12745.809020795703</v>
      </c>
      <c r="S31" s="403" t="s">
        <v>42</v>
      </c>
      <c r="T31" s="404"/>
      <c r="U31" s="800" t="s">
        <v>104</v>
      </c>
      <c r="V31" s="801" t="s">
        <v>104</v>
      </c>
      <c r="W31" s="188"/>
    </row>
    <row r="32" spans="1:23" s="20" customFormat="1" ht="27" customHeight="1">
      <c r="A32" s="60" t="str">
        <f>Parameters!R29</f>
        <v>C29_C30</v>
      </c>
      <c r="B32" s="338" t="s">
        <v>65</v>
      </c>
      <c r="C32" s="338"/>
      <c r="D32" s="799" t="s">
        <v>634</v>
      </c>
      <c r="E32" s="799"/>
      <c r="F32" s="295"/>
      <c r="G32" s="296"/>
      <c r="H32" s="295"/>
      <c r="I32" s="296"/>
      <c r="J32" s="295"/>
      <c r="K32" s="296"/>
      <c r="L32" s="295"/>
      <c r="M32" s="296"/>
      <c r="N32" s="295"/>
      <c r="O32" s="295"/>
      <c r="P32" s="296"/>
      <c r="Q32" s="467"/>
      <c r="R32" s="622"/>
      <c r="S32" s="403" t="s">
        <v>65</v>
      </c>
      <c r="T32" s="404"/>
      <c r="U32" s="800" t="s">
        <v>64</v>
      </c>
      <c r="V32" s="801" t="s">
        <v>64</v>
      </c>
      <c r="W32" s="188"/>
    </row>
    <row r="33" spans="1:23" s="20" customFormat="1" ht="15" customHeight="1">
      <c r="A33" s="58" t="str">
        <f>Parameters!R30</f>
        <v>C29</v>
      </c>
      <c r="B33" s="337" t="s">
        <v>216</v>
      </c>
      <c r="C33" s="337"/>
      <c r="D33" s="794" t="s">
        <v>635</v>
      </c>
      <c r="E33" s="794"/>
      <c r="F33" s="291">
        <v>21539.497021571082</v>
      </c>
      <c r="G33" s="292">
        <v>19705.297516355324</v>
      </c>
      <c r="H33" s="291">
        <v>15135.951978209388</v>
      </c>
      <c r="I33" s="292">
        <v>16839.595941867607</v>
      </c>
      <c r="J33" s="291">
        <v>18759.573584803416</v>
      </c>
      <c r="K33" s="292">
        <v>19872.997823875463</v>
      </c>
      <c r="L33" s="291">
        <v>21121.862810652307</v>
      </c>
      <c r="M33" s="292">
        <v>20211.406340073208</v>
      </c>
      <c r="N33" s="291">
        <v>21006.277830613104</v>
      </c>
      <c r="O33" s="291">
        <v>21752.248032592957</v>
      </c>
      <c r="P33" s="292">
        <v>21562.316465330623</v>
      </c>
      <c r="Q33" s="466">
        <v>20803.394641040548</v>
      </c>
      <c r="R33" s="513">
        <v>19520.030656211915</v>
      </c>
      <c r="S33" s="400" t="s">
        <v>216</v>
      </c>
      <c r="T33" s="401"/>
      <c r="U33" s="795" t="s">
        <v>105</v>
      </c>
      <c r="V33" s="796" t="s">
        <v>105</v>
      </c>
      <c r="W33" s="188"/>
    </row>
    <row r="34" spans="1:23" s="20" customFormat="1" ht="15" customHeight="1">
      <c r="A34" s="58" t="str">
        <f>Parameters!R31</f>
        <v>C30</v>
      </c>
      <c r="B34" s="337" t="s">
        <v>217</v>
      </c>
      <c r="C34" s="337"/>
      <c r="D34" s="794" t="s">
        <v>636</v>
      </c>
      <c r="E34" s="794"/>
      <c r="F34" s="291">
        <v>7848.9380795171774</v>
      </c>
      <c r="G34" s="292">
        <v>6620.4674665355324</v>
      </c>
      <c r="H34" s="291">
        <v>4390.2541149216095</v>
      </c>
      <c r="I34" s="292">
        <v>5057.1046093219738</v>
      </c>
      <c r="J34" s="291">
        <v>5335.769064281063</v>
      </c>
      <c r="K34" s="292">
        <v>5301.5108093239023</v>
      </c>
      <c r="L34" s="291">
        <v>5431.5224586714858</v>
      </c>
      <c r="M34" s="292">
        <v>4958.4992362889579</v>
      </c>
      <c r="N34" s="291">
        <v>5001.314824540983</v>
      </c>
      <c r="O34" s="291">
        <v>4922.3854205453626</v>
      </c>
      <c r="P34" s="292">
        <v>5167.2111854996774</v>
      </c>
      <c r="Q34" s="466">
        <v>5461.1738951058214</v>
      </c>
      <c r="R34" s="513">
        <v>5124.0711773981711</v>
      </c>
      <c r="S34" s="400" t="s">
        <v>217</v>
      </c>
      <c r="T34" s="401"/>
      <c r="U34" s="795" t="s">
        <v>129</v>
      </c>
      <c r="V34" s="796" t="s">
        <v>129</v>
      </c>
      <c r="W34" s="188"/>
    </row>
    <row r="35" spans="1:23" s="20" customFormat="1" ht="25.5" customHeight="1">
      <c r="A35" s="60" t="str">
        <f>Parameters!R32</f>
        <v>C31-C33</v>
      </c>
      <c r="B35" s="338" t="s">
        <v>67</v>
      </c>
      <c r="C35" s="338"/>
      <c r="D35" s="799" t="s">
        <v>637</v>
      </c>
      <c r="E35" s="799"/>
      <c r="F35" s="295"/>
      <c r="G35" s="296"/>
      <c r="H35" s="295"/>
      <c r="I35" s="296"/>
      <c r="J35" s="295"/>
      <c r="K35" s="296"/>
      <c r="L35" s="295"/>
      <c r="M35" s="296"/>
      <c r="N35" s="295"/>
      <c r="O35" s="295"/>
      <c r="P35" s="296"/>
      <c r="Q35" s="467"/>
      <c r="R35" s="622"/>
      <c r="S35" s="403" t="s">
        <v>67</v>
      </c>
      <c r="T35" s="404"/>
      <c r="U35" s="800" t="s">
        <v>66</v>
      </c>
      <c r="V35" s="801" t="s">
        <v>66</v>
      </c>
      <c r="W35" s="188"/>
    </row>
    <row r="36" spans="1:23" s="20" customFormat="1" ht="15" customHeight="1">
      <c r="A36" s="58" t="str">
        <f>Parameters!R33</f>
        <v>C31_C32</v>
      </c>
      <c r="B36" s="337" t="s">
        <v>218</v>
      </c>
      <c r="C36" s="337"/>
      <c r="D36" s="794" t="s">
        <v>638</v>
      </c>
      <c r="E36" s="794"/>
      <c r="F36" s="291">
        <v>30328.633724073527</v>
      </c>
      <c r="G36" s="292">
        <v>32040.703351406941</v>
      </c>
      <c r="H36" s="291">
        <v>22310.089420539141</v>
      </c>
      <c r="I36" s="292">
        <v>23656.011561383904</v>
      </c>
      <c r="J36" s="291">
        <v>24904.492504619557</v>
      </c>
      <c r="K36" s="292">
        <v>25698.94236814537</v>
      </c>
      <c r="L36" s="291">
        <v>27613.420698579434</v>
      </c>
      <c r="M36" s="292">
        <v>26873.394646506764</v>
      </c>
      <c r="N36" s="291">
        <v>27596.216439260992</v>
      </c>
      <c r="O36" s="291">
        <v>27533.579829943566</v>
      </c>
      <c r="P36" s="292">
        <v>26554.967881858782</v>
      </c>
      <c r="Q36" s="466">
        <v>26206.532681788176</v>
      </c>
      <c r="R36" s="513">
        <v>25307.706833877892</v>
      </c>
      <c r="S36" s="400" t="s">
        <v>218</v>
      </c>
      <c r="T36" s="401"/>
      <c r="U36" s="795" t="s">
        <v>219</v>
      </c>
      <c r="V36" s="796" t="s">
        <v>219</v>
      </c>
      <c r="W36" s="188"/>
    </row>
    <row r="37" spans="1:23" s="19" customFormat="1" ht="15" customHeight="1">
      <c r="A37" s="58" t="str">
        <f>Parameters!R34</f>
        <v>C33</v>
      </c>
      <c r="B37" s="337" t="s">
        <v>220</v>
      </c>
      <c r="C37" s="337"/>
      <c r="D37" s="794" t="s">
        <v>639</v>
      </c>
      <c r="E37" s="794"/>
      <c r="F37" s="291">
        <v>16315.681660821037</v>
      </c>
      <c r="G37" s="292">
        <v>15054.559651075235</v>
      </c>
      <c r="H37" s="291">
        <v>11545.524042606348</v>
      </c>
      <c r="I37" s="292">
        <v>12159.527082858613</v>
      </c>
      <c r="J37" s="291">
        <v>13401.264686139602</v>
      </c>
      <c r="K37" s="292">
        <v>14508.006445575169</v>
      </c>
      <c r="L37" s="291">
        <v>14917.198588890624</v>
      </c>
      <c r="M37" s="292">
        <v>13947.759581079257</v>
      </c>
      <c r="N37" s="291">
        <v>14093.183703105644</v>
      </c>
      <c r="O37" s="291">
        <v>14028.342652496991</v>
      </c>
      <c r="P37" s="292">
        <v>13523.592038084196</v>
      </c>
      <c r="Q37" s="466">
        <v>13125.4478411615</v>
      </c>
      <c r="R37" s="513">
        <v>13175.284571658283</v>
      </c>
      <c r="S37" s="400" t="s">
        <v>220</v>
      </c>
      <c r="T37" s="401"/>
      <c r="U37" s="795" t="s">
        <v>221</v>
      </c>
      <c r="V37" s="796" t="s">
        <v>221</v>
      </c>
      <c r="W37" s="187"/>
    </row>
    <row r="38" spans="1:23" s="18" customFormat="1" ht="33" customHeight="1">
      <c r="A38" s="59" t="str">
        <f>Parameters!R35</f>
        <v>D</v>
      </c>
      <c r="B38" s="335" t="s">
        <v>47</v>
      </c>
      <c r="C38" s="335"/>
      <c r="D38" s="789" t="s">
        <v>640</v>
      </c>
      <c r="E38" s="789"/>
      <c r="F38" s="286">
        <v>21070.347182536221</v>
      </c>
      <c r="G38" s="287">
        <v>21922.143486945297</v>
      </c>
      <c r="H38" s="286">
        <v>16404.155039053909</v>
      </c>
      <c r="I38" s="287">
        <v>16839.595941867607</v>
      </c>
      <c r="J38" s="286">
        <v>17269.103738508245</v>
      </c>
      <c r="K38" s="287">
        <v>16598.780484854757</v>
      </c>
      <c r="L38" s="286">
        <v>15896.327105265233</v>
      </c>
      <c r="M38" s="287">
        <v>14050.132476061061</v>
      </c>
      <c r="N38" s="286">
        <v>13532.127040693957</v>
      </c>
      <c r="O38" s="286">
        <v>12976.973645164786</v>
      </c>
      <c r="P38" s="287">
        <v>12517.982554442455</v>
      </c>
      <c r="Q38" s="465">
        <v>12261.107074643824</v>
      </c>
      <c r="R38" s="512">
        <v>11681.315704024923</v>
      </c>
      <c r="S38" s="398" t="s">
        <v>47</v>
      </c>
      <c r="T38" s="402"/>
      <c r="U38" s="797" t="s">
        <v>222</v>
      </c>
      <c r="V38" s="798" t="s">
        <v>222</v>
      </c>
      <c r="W38" s="186"/>
    </row>
    <row r="39" spans="1:23" s="18" customFormat="1" ht="33" customHeight="1">
      <c r="A39" s="59" t="str">
        <f>Parameters!R36</f>
        <v>E</v>
      </c>
      <c r="B39" s="335" t="s">
        <v>55</v>
      </c>
      <c r="C39" s="335"/>
      <c r="D39" s="789" t="s">
        <v>641</v>
      </c>
      <c r="E39" s="789"/>
      <c r="F39" s="286">
        <v>18214.052574294576</v>
      </c>
      <c r="G39" s="287">
        <v>19777.743463106628</v>
      </c>
      <c r="H39" s="286">
        <v>14972.249274970482</v>
      </c>
      <c r="I39" s="287">
        <v>16486.995379365278</v>
      </c>
      <c r="J39" s="286">
        <v>18623.508138976682</v>
      </c>
      <c r="K39" s="287">
        <v>18813.361545748423</v>
      </c>
      <c r="L39" s="286">
        <v>19918.736445824339</v>
      </c>
      <c r="M39" s="287">
        <v>20190.390473205924</v>
      </c>
      <c r="N39" s="286">
        <v>20638.119595518816</v>
      </c>
      <c r="O39" s="286">
        <v>20410.136444439802</v>
      </c>
      <c r="P39" s="287">
        <v>20815.660051097639</v>
      </c>
      <c r="Q39" s="465">
        <v>19744.486740289125</v>
      </c>
      <c r="R39" s="512">
        <v>18575.299157114328</v>
      </c>
      <c r="S39" s="398" t="s">
        <v>55</v>
      </c>
      <c r="T39" s="402"/>
      <c r="U39" s="797" t="s">
        <v>54</v>
      </c>
      <c r="V39" s="798" t="s">
        <v>54</v>
      </c>
      <c r="W39" s="186"/>
    </row>
    <row r="40" spans="1:23" s="19" customFormat="1" ht="15" customHeight="1">
      <c r="A40" s="58" t="str">
        <f>Parameters!R37</f>
        <v>E36</v>
      </c>
      <c r="B40" s="337" t="s">
        <v>223</v>
      </c>
      <c r="C40" s="337"/>
      <c r="D40" s="794" t="s">
        <v>642</v>
      </c>
      <c r="E40" s="794"/>
      <c r="F40" s="291">
        <v>5464.215772288373</v>
      </c>
      <c r="G40" s="292">
        <v>6143.4162845107767</v>
      </c>
      <c r="H40" s="291">
        <v>4681.0096717350552</v>
      </c>
      <c r="I40" s="292">
        <v>4838.0776298952078</v>
      </c>
      <c r="J40" s="291">
        <v>5216.4036753050805</v>
      </c>
      <c r="K40" s="292">
        <v>5172.1091986526008</v>
      </c>
      <c r="L40" s="291">
        <v>5154.4068397347819</v>
      </c>
      <c r="M40" s="292">
        <v>4732.8214754133214</v>
      </c>
      <c r="N40" s="291">
        <v>4750.9663096847062</v>
      </c>
      <c r="O40" s="291">
        <v>4575.058817980921</v>
      </c>
      <c r="P40" s="292">
        <v>4359.1537454253421</v>
      </c>
      <c r="Q40" s="466">
        <v>4239.568343793313</v>
      </c>
      <c r="R40" s="513">
        <v>3985.6322144171963</v>
      </c>
      <c r="S40" s="400" t="s">
        <v>223</v>
      </c>
      <c r="T40" s="401"/>
      <c r="U40" s="795" t="s">
        <v>224</v>
      </c>
      <c r="V40" s="796" t="s">
        <v>224</v>
      </c>
      <c r="W40" s="187"/>
    </row>
    <row r="41" spans="1:23" s="19" customFormat="1" ht="37.5" customHeight="1">
      <c r="A41" s="58" t="str">
        <f>Parameters!R38</f>
        <v>E37-E39</v>
      </c>
      <c r="B41" s="337" t="s">
        <v>225</v>
      </c>
      <c r="C41" s="337"/>
      <c r="D41" s="794" t="s">
        <v>643</v>
      </c>
      <c r="E41" s="794"/>
      <c r="F41" s="291">
        <v>12749.836802006201</v>
      </c>
      <c r="G41" s="292">
        <v>13634.327178595853</v>
      </c>
      <c r="H41" s="291">
        <v>10291.239603235426</v>
      </c>
      <c r="I41" s="292">
        <v>11648.917749470071</v>
      </c>
      <c r="J41" s="291">
        <v>13407.104463671601</v>
      </c>
      <c r="K41" s="292">
        <v>13641.252347095822</v>
      </c>
      <c r="L41" s="291">
        <v>14764.329606089559</v>
      </c>
      <c r="M41" s="292">
        <v>15457.568997792601</v>
      </c>
      <c r="N41" s="291">
        <v>15887.153285834109</v>
      </c>
      <c r="O41" s="291">
        <v>15835.07762645888</v>
      </c>
      <c r="P41" s="292">
        <v>16456.506305672297</v>
      </c>
      <c r="Q41" s="466">
        <v>15504.918396495814</v>
      </c>
      <c r="R41" s="513">
        <v>14589.666942697131</v>
      </c>
      <c r="S41" s="400" t="s">
        <v>225</v>
      </c>
      <c r="T41" s="401"/>
      <c r="U41" s="795" t="s">
        <v>226</v>
      </c>
      <c r="V41" s="796" t="s">
        <v>226</v>
      </c>
      <c r="W41" s="187"/>
    </row>
    <row r="42" spans="1:23" s="18" customFormat="1" ht="20.25" customHeight="1">
      <c r="A42" s="61" t="str">
        <f>Parameters!R39</f>
        <v>F</v>
      </c>
      <c r="B42" s="335" t="s">
        <v>130</v>
      </c>
      <c r="C42" s="335"/>
      <c r="D42" s="789" t="s">
        <v>644</v>
      </c>
      <c r="E42" s="789"/>
      <c r="F42" s="286">
        <v>315840.61916871835</v>
      </c>
      <c r="G42" s="287">
        <v>253154.75938592793</v>
      </c>
      <c r="H42" s="286">
        <v>224938.84308873507</v>
      </c>
      <c r="I42" s="287">
        <v>249498.84629143431</v>
      </c>
      <c r="J42" s="286">
        <v>255964.86067647536</v>
      </c>
      <c r="K42" s="287">
        <v>280468.74383690744</v>
      </c>
      <c r="L42" s="286">
        <v>289086.50714490243</v>
      </c>
      <c r="M42" s="287">
        <v>158909.75203827745</v>
      </c>
      <c r="N42" s="286">
        <v>150972.09639490658</v>
      </c>
      <c r="O42" s="286">
        <v>158517.26977906845</v>
      </c>
      <c r="P42" s="287">
        <v>164110.92726820643</v>
      </c>
      <c r="Q42" s="465">
        <v>163638.1326256321</v>
      </c>
      <c r="R42" s="512">
        <v>159750.20703484688</v>
      </c>
      <c r="S42" s="398" t="s">
        <v>130</v>
      </c>
      <c r="T42" s="402"/>
      <c r="U42" s="797" t="s">
        <v>131</v>
      </c>
      <c r="V42" s="798" t="s">
        <v>131</v>
      </c>
      <c r="W42" s="186"/>
    </row>
    <row r="43" spans="1:23" s="18" customFormat="1" ht="33.75" customHeight="1">
      <c r="A43" s="59" t="str">
        <f>Parameters!R40</f>
        <v>G</v>
      </c>
      <c r="B43" s="335" t="s">
        <v>57</v>
      </c>
      <c r="C43" s="335"/>
      <c r="D43" s="789" t="s">
        <v>645</v>
      </c>
      <c r="E43" s="789"/>
      <c r="F43" s="286">
        <v>2899324.7503940882</v>
      </c>
      <c r="G43" s="287">
        <v>3145542.8083462939</v>
      </c>
      <c r="H43" s="286">
        <v>3343441.8001083527</v>
      </c>
      <c r="I43" s="287">
        <v>3694047.4236993864</v>
      </c>
      <c r="J43" s="286">
        <v>3937008.1907594986</v>
      </c>
      <c r="K43" s="287">
        <v>3569550.977143622</v>
      </c>
      <c r="L43" s="286">
        <v>4010930.0314414222</v>
      </c>
      <c r="M43" s="287">
        <v>3335562.8027678817</v>
      </c>
      <c r="N43" s="286">
        <v>3460403.2167979861</v>
      </c>
      <c r="O43" s="286">
        <v>3468808.8137147846</v>
      </c>
      <c r="P43" s="287">
        <v>3381753.2554884804</v>
      </c>
      <c r="Q43" s="465">
        <v>3149980.3321596663</v>
      </c>
      <c r="R43" s="512">
        <v>2935992.5324133756</v>
      </c>
      <c r="S43" s="398" t="s">
        <v>57</v>
      </c>
      <c r="T43" s="402"/>
      <c r="U43" s="797" t="s">
        <v>56</v>
      </c>
      <c r="V43" s="798" t="s">
        <v>56</v>
      </c>
      <c r="W43" s="186"/>
    </row>
    <row r="44" spans="1:23" s="18" customFormat="1" ht="24.75" customHeight="1">
      <c r="A44" s="58" t="str">
        <f>Parameters!R41</f>
        <v>G45</v>
      </c>
      <c r="B44" s="337" t="s">
        <v>227</v>
      </c>
      <c r="C44" s="337"/>
      <c r="D44" s="794" t="s">
        <v>646</v>
      </c>
      <c r="E44" s="794"/>
      <c r="F44" s="291">
        <v>8575.9460408334817</v>
      </c>
      <c r="G44" s="292">
        <v>9852.1384135369026</v>
      </c>
      <c r="H44" s="291">
        <v>8495.2933960032024</v>
      </c>
      <c r="I44" s="292">
        <v>9439.7098296748136</v>
      </c>
      <c r="J44" s="291">
        <v>10327.830600880699</v>
      </c>
      <c r="K44" s="292">
        <v>10553.518209065334</v>
      </c>
      <c r="L44" s="291">
        <v>10456.130040443459</v>
      </c>
      <c r="M44" s="292">
        <v>9778.3826141492573</v>
      </c>
      <c r="N44" s="291">
        <v>9800.9078558150086</v>
      </c>
      <c r="O44" s="291">
        <v>9892.7821661677972</v>
      </c>
      <c r="P44" s="292">
        <v>10129.901475954104</v>
      </c>
      <c r="Q44" s="466">
        <v>10215.905532207908</v>
      </c>
      <c r="R44" s="513">
        <v>9596.8671355678962</v>
      </c>
      <c r="S44" s="400" t="s">
        <v>227</v>
      </c>
      <c r="T44" s="401"/>
      <c r="U44" s="795" t="s">
        <v>228</v>
      </c>
      <c r="V44" s="796" t="s">
        <v>228</v>
      </c>
      <c r="W44" s="186"/>
    </row>
    <row r="45" spans="1:23" s="19" customFormat="1" ht="15" customHeight="1">
      <c r="A45" s="58" t="str">
        <f>Parameters!R42</f>
        <v>G46</v>
      </c>
      <c r="B45" s="337" t="s">
        <v>229</v>
      </c>
      <c r="C45" s="337"/>
      <c r="D45" s="794" t="s">
        <v>647</v>
      </c>
      <c r="E45" s="794"/>
      <c r="F45" s="291">
        <v>1871461.7750742033</v>
      </c>
      <c r="G45" s="292">
        <v>2030115.843006846</v>
      </c>
      <c r="H45" s="291">
        <v>2161212.3531834139</v>
      </c>
      <c r="I45" s="292">
        <v>2389520.2097989409</v>
      </c>
      <c r="J45" s="291">
        <v>2548761.6583206188</v>
      </c>
      <c r="K45" s="292">
        <v>2308933.7625206667</v>
      </c>
      <c r="L45" s="291">
        <v>2596726.3553414326</v>
      </c>
      <c r="M45" s="292">
        <v>2158474.239897314</v>
      </c>
      <c r="N45" s="291">
        <v>2240070.0378207751</v>
      </c>
      <c r="O45" s="291">
        <v>2247342.2618363858</v>
      </c>
      <c r="P45" s="292">
        <v>2188688.0772657692</v>
      </c>
      <c r="Q45" s="466">
        <v>2036790.2325328847</v>
      </c>
      <c r="R45" s="513">
        <v>1899386.7543315329</v>
      </c>
      <c r="S45" s="400" t="s">
        <v>229</v>
      </c>
      <c r="T45" s="401"/>
      <c r="U45" s="795" t="s">
        <v>230</v>
      </c>
      <c r="V45" s="796" t="s">
        <v>230</v>
      </c>
      <c r="W45" s="187"/>
    </row>
    <row r="46" spans="1:23" s="19" customFormat="1" ht="15" customHeight="1">
      <c r="A46" s="58" t="str">
        <f>Parameters!R43</f>
        <v>G47</v>
      </c>
      <c r="B46" s="337" t="s">
        <v>231</v>
      </c>
      <c r="C46" s="337"/>
      <c r="D46" s="794" t="s">
        <v>583</v>
      </c>
      <c r="E46" s="794"/>
      <c r="F46" s="291">
        <v>1019287.0292790516</v>
      </c>
      <c r="G46" s="292">
        <v>1105574.8269259112</v>
      </c>
      <c r="H46" s="291">
        <v>1173734.153528936</v>
      </c>
      <c r="I46" s="292">
        <v>1295087.5040707707</v>
      </c>
      <c r="J46" s="291">
        <v>1377918.701837999</v>
      </c>
      <c r="K46" s="292">
        <v>1250063.6964138902</v>
      </c>
      <c r="L46" s="291">
        <v>1403747.5460595461</v>
      </c>
      <c r="M46" s="292">
        <v>1167310.1802564184</v>
      </c>
      <c r="N46" s="291">
        <v>1210532.271121396</v>
      </c>
      <c r="O46" s="291">
        <v>1211573.7697122314</v>
      </c>
      <c r="P46" s="292">
        <v>1182935.2767467569</v>
      </c>
      <c r="Q46" s="466">
        <v>1102974.1940945741</v>
      </c>
      <c r="R46" s="513">
        <v>1027008.9109462749</v>
      </c>
      <c r="S46" s="400" t="s">
        <v>231</v>
      </c>
      <c r="T46" s="401"/>
      <c r="U46" s="795" t="s">
        <v>232</v>
      </c>
      <c r="V46" s="796" t="s">
        <v>232</v>
      </c>
      <c r="W46" s="187"/>
    </row>
    <row r="47" spans="1:23" s="19" customFormat="1" ht="20.25" customHeight="1">
      <c r="A47" s="59" t="str">
        <f>Parameters!R44</f>
        <v>H</v>
      </c>
      <c r="B47" s="335" t="s">
        <v>76</v>
      </c>
      <c r="C47" s="335"/>
      <c r="D47" s="789" t="s">
        <v>648</v>
      </c>
      <c r="E47" s="789"/>
      <c r="F47" s="286">
        <v>279401.43475233123</v>
      </c>
      <c r="G47" s="287">
        <v>294543.52522709116</v>
      </c>
      <c r="H47" s="286">
        <v>303647.59599101933</v>
      </c>
      <c r="I47" s="287">
        <v>322749.45628679899</v>
      </c>
      <c r="J47" s="286">
        <v>306169.35347809555</v>
      </c>
      <c r="K47" s="287">
        <v>301995.32555169804</v>
      </c>
      <c r="L47" s="286">
        <v>315058.78933697095</v>
      </c>
      <c r="M47" s="287">
        <v>299179.2804519065</v>
      </c>
      <c r="N47" s="286">
        <v>297563.02022957854</v>
      </c>
      <c r="O47" s="286">
        <v>321173.63571790815</v>
      </c>
      <c r="P47" s="287">
        <v>303635.57166129851</v>
      </c>
      <c r="Q47" s="465">
        <v>325193.32581748842</v>
      </c>
      <c r="R47" s="512">
        <v>339911.59146358288</v>
      </c>
      <c r="S47" s="398" t="s">
        <v>76</v>
      </c>
      <c r="T47" s="402"/>
      <c r="U47" s="797" t="s">
        <v>75</v>
      </c>
      <c r="V47" s="798" t="s">
        <v>75</v>
      </c>
      <c r="W47" s="187"/>
    </row>
    <row r="48" spans="1:23" s="18" customFormat="1" ht="15" customHeight="1">
      <c r="A48" s="58" t="str">
        <f>Parameters!R45</f>
        <v>H49</v>
      </c>
      <c r="B48" s="337" t="s">
        <v>233</v>
      </c>
      <c r="C48" s="337"/>
      <c r="D48" s="794" t="s">
        <v>649</v>
      </c>
      <c r="E48" s="794"/>
      <c r="F48" s="291">
        <v>227082.08100889012</v>
      </c>
      <c r="G48" s="292">
        <v>247643.24583748484</v>
      </c>
      <c r="H48" s="291">
        <v>235503.09061914767</v>
      </c>
      <c r="I48" s="292">
        <v>252527.22697824417</v>
      </c>
      <c r="J48" s="291">
        <v>238230.96126296424</v>
      </c>
      <c r="K48" s="292">
        <v>233985.21393631137</v>
      </c>
      <c r="L48" s="291">
        <v>243050.3500498044</v>
      </c>
      <c r="M48" s="292">
        <v>233199.22867075811</v>
      </c>
      <c r="N48" s="291">
        <v>232783.10078532793</v>
      </c>
      <c r="O48" s="291">
        <v>253112.58875849881</v>
      </c>
      <c r="P48" s="292">
        <v>237918.23785422024</v>
      </c>
      <c r="Q48" s="466">
        <v>254803.31009659288</v>
      </c>
      <c r="R48" s="513">
        <v>264560.9413676947</v>
      </c>
      <c r="S48" s="400" t="s">
        <v>233</v>
      </c>
      <c r="T48" s="401"/>
      <c r="U48" s="795" t="s">
        <v>234</v>
      </c>
      <c r="V48" s="796" t="s">
        <v>234</v>
      </c>
      <c r="W48" s="186"/>
    </row>
    <row r="49" spans="1:23" s="18" customFormat="1" ht="15" customHeight="1">
      <c r="A49" s="58" t="str">
        <f>Parameters!R46</f>
        <v>H50</v>
      </c>
      <c r="B49" s="337" t="s">
        <v>235</v>
      </c>
      <c r="C49" s="337"/>
      <c r="D49" s="794" t="s">
        <v>650</v>
      </c>
      <c r="E49" s="794"/>
      <c r="F49" s="291">
        <v>141.62112727981901</v>
      </c>
      <c r="G49" s="292">
        <v>169.55672994311686</v>
      </c>
      <c r="H49" s="291">
        <v>145.00418979443066</v>
      </c>
      <c r="I49" s="292">
        <v>148.59184690349497</v>
      </c>
      <c r="J49" s="291">
        <v>156.97767969593966</v>
      </c>
      <c r="K49" s="292">
        <v>140.84158759880381</v>
      </c>
      <c r="L49" s="291">
        <v>152.55269850111713</v>
      </c>
      <c r="M49" s="292">
        <v>140.02778545563137</v>
      </c>
      <c r="N49" s="291">
        <v>139.4299868453906</v>
      </c>
      <c r="O49" s="291">
        <v>115.43711408598543</v>
      </c>
      <c r="P49" s="292">
        <v>111.32695223814419</v>
      </c>
      <c r="Q49" s="466">
        <v>108.44917673683121</v>
      </c>
      <c r="R49" s="513">
        <v>105.59604172952631</v>
      </c>
      <c r="S49" s="400" t="s">
        <v>235</v>
      </c>
      <c r="T49" s="401"/>
      <c r="U49" s="795" t="s">
        <v>133</v>
      </c>
      <c r="V49" s="796" t="s">
        <v>133</v>
      </c>
      <c r="W49" s="186"/>
    </row>
    <row r="50" spans="1:23" s="19" customFormat="1" ht="15" customHeight="1">
      <c r="A50" s="58" t="str">
        <f>Parameters!R47</f>
        <v>H51</v>
      </c>
      <c r="B50" s="337" t="s">
        <v>236</v>
      </c>
      <c r="C50" s="337"/>
      <c r="D50" s="794" t="s">
        <v>651</v>
      </c>
      <c r="E50" s="794"/>
      <c r="F50" s="291">
        <v>251.7708929419004</v>
      </c>
      <c r="G50" s="292">
        <v>323.4071522704503</v>
      </c>
      <c r="H50" s="291">
        <v>243.08389499625343</v>
      </c>
      <c r="I50" s="292">
        <v>281.16879475183543</v>
      </c>
      <c r="J50" s="291">
        <v>329.23440142811859</v>
      </c>
      <c r="K50" s="292">
        <v>334.98750215125739</v>
      </c>
      <c r="L50" s="291">
        <v>352.31885113886483</v>
      </c>
      <c r="M50" s="292">
        <v>283.85723024489982</v>
      </c>
      <c r="N50" s="291">
        <v>350.12075410732785</v>
      </c>
      <c r="O50" s="291">
        <v>358.62116337988323</v>
      </c>
      <c r="P50" s="292">
        <v>373.17049743541043</v>
      </c>
      <c r="Q50" s="466">
        <v>390.01588496109122</v>
      </c>
      <c r="R50" s="513">
        <v>430.98676557896573</v>
      </c>
      <c r="S50" s="400" t="s">
        <v>236</v>
      </c>
      <c r="T50" s="401"/>
      <c r="U50" s="795" t="s">
        <v>134</v>
      </c>
      <c r="V50" s="796" t="s">
        <v>134</v>
      </c>
      <c r="W50" s="187"/>
    </row>
    <row r="51" spans="1:23" s="19" customFormat="1" ht="15" customHeight="1">
      <c r="A51" s="58" t="str">
        <f>Parameters!R48</f>
        <v>H52</v>
      </c>
      <c r="B51" s="337" t="s">
        <v>237</v>
      </c>
      <c r="C51" s="337"/>
      <c r="D51" s="794" t="s">
        <v>652</v>
      </c>
      <c r="E51" s="794"/>
      <c r="F51" s="291">
        <v>47956.636239182262</v>
      </c>
      <c r="G51" s="292">
        <v>41746.647203177396</v>
      </c>
      <c r="H51" s="291">
        <v>63864.779600628797</v>
      </c>
      <c r="I51" s="292">
        <v>65624.137157152203</v>
      </c>
      <c r="J51" s="291">
        <v>63070.792330507487</v>
      </c>
      <c r="K51" s="292">
        <v>63473.50937350504</v>
      </c>
      <c r="L51" s="291">
        <v>67572.926676925214</v>
      </c>
      <c r="M51" s="292">
        <v>62133.604148486884</v>
      </c>
      <c r="N51" s="291">
        <v>60928.745727769376</v>
      </c>
      <c r="O51" s="291">
        <v>64295.580528608458</v>
      </c>
      <c r="P51" s="292">
        <v>62065.284880741696</v>
      </c>
      <c r="Q51" s="466">
        <v>66783.112298175081</v>
      </c>
      <c r="R51" s="513">
        <v>71798.839321297433</v>
      </c>
      <c r="S51" s="400" t="s">
        <v>237</v>
      </c>
      <c r="T51" s="401"/>
      <c r="U51" s="795" t="s">
        <v>238</v>
      </c>
      <c r="V51" s="796" t="s">
        <v>238</v>
      </c>
      <c r="W51" s="187"/>
    </row>
    <row r="52" spans="1:23" s="19" customFormat="1" ht="15" customHeight="1">
      <c r="A52" s="58" t="str">
        <f>Parameters!R49</f>
        <v>H53</v>
      </c>
      <c r="B52" s="337" t="s">
        <v>239</v>
      </c>
      <c r="C52" s="337"/>
      <c r="D52" s="794" t="s">
        <v>653</v>
      </c>
      <c r="E52" s="794"/>
      <c r="F52" s="291">
        <v>3969.3254840371524</v>
      </c>
      <c r="G52" s="292">
        <v>4660.66830421538</v>
      </c>
      <c r="H52" s="291">
        <v>3891.6376864521594</v>
      </c>
      <c r="I52" s="292">
        <v>4168.3315097472614</v>
      </c>
      <c r="J52" s="291">
        <v>4381.3878034997842</v>
      </c>
      <c r="K52" s="292">
        <v>4060.7731521315786</v>
      </c>
      <c r="L52" s="291">
        <v>3930.641060601326</v>
      </c>
      <c r="M52" s="292">
        <v>3422.5626169609322</v>
      </c>
      <c r="N52" s="291">
        <v>3361.6229755285053</v>
      </c>
      <c r="O52" s="291">
        <v>3291.4081533350382</v>
      </c>
      <c r="P52" s="292">
        <v>3167.551476663064</v>
      </c>
      <c r="Q52" s="466">
        <v>3108.4383610225818</v>
      </c>
      <c r="R52" s="513">
        <v>3015.2279672823097</v>
      </c>
      <c r="S52" s="400" t="s">
        <v>239</v>
      </c>
      <c r="T52" s="401"/>
      <c r="U52" s="795" t="s">
        <v>240</v>
      </c>
      <c r="V52" s="796" t="s">
        <v>240</v>
      </c>
      <c r="W52" s="187"/>
    </row>
    <row r="53" spans="1:23" s="18" customFormat="1" ht="34.5" customHeight="1">
      <c r="A53" s="59" t="str">
        <f>Parameters!R50</f>
        <v>I</v>
      </c>
      <c r="B53" s="335" t="s">
        <v>132</v>
      </c>
      <c r="C53" s="335"/>
      <c r="D53" s="789" t="s">
        <v>654</v>
      </c>
      <c r="E53" s="789"/>
      <c r="F53" s="286">
        <v>10806.478795490631</v>
      </c>
      <c r="G53" s="287">
        <v>11266.598502799214</v>
      </c>
      <c r="H53" s="286">
        <v>8961.2702398968158</v>
      </c>
      <c r="I53" s="287">
        <v>9802.9343443277921</v>
      </c>
      <c r="J53" s="286">
        <v>10976.321253835724</v>
      </c>
      <c r="K53" s="287">
        <v>10630.151324587941</v>
      </c>
      <c r="L53" s="286">
        <v>10942.389016831065</v>
      </c>
      <c r="M53" s="287">
        <v>9991.6715430135191</v>
      </c>
      <c r="N53" s="286">
        <v>10458.446998324531</v>
      </c>
      <c r="O53" s="286">
        <v>10836.212807318969</v>
      </c>
      <c r="P53" s="287">
        <v>10494.347401790092</v>
      </c>
      <c r="Q53" s="465">
        <v>10627.846410170016</v>
      </c>
      <c r="R53" s="512">
        <v>9943.781492720198</v>
      </c>
      <c r="S53" s="398" t="s">
        <v>132</v>
      </c>
      <c r="T53" s="402"/>
      <c r="U53" s="797" t="s">
        <v>241</v>
      </c>
      <c r="V53" s="798" t="s">
        <v>241</v>
      </c>
      <c r="W53" s="186"/>
    </row>
    <row r="54" spans="1:23" s="18" customFormat="1" ht="21" customHeight="1">
      <c r="A54" s="59" t="str">
        <f>Parameters!R51</f>
        <v>J</v>
      </c>
      <c r="B54" s="335" t="s">
        <v>78</v>
      </c>
      <c r="C54" s="335"/>
      <c r="D54" s="789" t="s">
        <v>655</v>
      </c>
      <c r="E54" s="789"/>
      <c r="F54" s="286">
        <v>13705.206009062113</v>
      </c>
      <c r="G54" s="287">
        <v>15085.387692846634</v>
      </c>
      <c r="H54" s="286">
        <v>11016.563999020354</v>
      </c>
      <c r="I54" s="287">
        <v>12453.168571695045</v>
      </c>
      <c r="J54" s="286">
        <v>13853.744492346021</v>
      </c>
      <c r="K54" s="287">
        <v>13797.958551926609</v>
      </c>
      <c r="L54" s="286">
        <v>15036.887819552536</v>
      </c>
      <c r="M54" s="287">
        <v>14965.085431034277</v>
      </c>
      <c r="N54" s="286">
        <v>15575.790565978619</v>
      </c>
      <c r="O54" s="286">
        <v>16164.57020892967</v>
      </c>
      <c r="P54" s="287">
        <v>16133.784523333376</v>
      </c>
      <c r="Q54" s="465">
        <v>16380.02005542587</v>
      </c>
      <c r="R54" s="512">
        <v>16559.693656939446</v>
      </c>
      <c r="S54" s="398" t="s">
        <v>78</v>
      </c>
      <c r="T54" s="402"/>
      <c r="U54" s="797" t="s">
        <v>77</v>
      </c>
      <c r="V54" s="798" t="s">
        <v>77</v>
      </c>
      <c r="W54" s="186"/>
    </row>
    <row r="55" spans="1:23" s="18" customFormat="1" ht="37.5" customHeight="1">
      <c r="A55" s="60" t="str">
        <f>Parameters!R52</f>
        <v>J58-J60</v>
      </c>
      <c r="B55" s="338" t="s">
        <v>69</v>
      </c>
      <c r="C55" s="338"/>
      <c r="D55" s="799" t="s">
        <v>656</v>
      </c>
      <c r="E55" s="799"/>
      <c r="F55" s="295"/>
      <c r="G55" s="296"/>
      <c r="H55" s="295"/>
      <c r="I55" s="296"/>
      <c r="J55" s="295"/>
      <c r="K55" s="296"/>
      <c r="L55" s="295"/>
      <c r="M55" s="296"/>
      <c r="N55" s="295"/>
      <c r="O55" s="295"/>
      <c r="P55" s="296"/>
      <c r="Q55" s="467"/>
      <c r="R55" s="622"/>
      <c r="S55" s="403" t="s">
        <v>69</v>
      </c>
      <c r="T55" s="404"/>
      <c r="U55" s="800" t="s">
        <v>68</v>
      </c>
      <c r="V55" s="801" t="s">
        <v>68</v>
      </c>
      <c r="W55" s="186"/>
    </row>
    <row r="56" spans="1:23" s="19" customFormat="1" ht="15" customHeight="1">
      <c r="A56" s="58" t="str">
        <f>Parameters!R53</f>
        <v>J58</v>
      </c>
      <c r="B56" s="337" t="s">
        <v>242</v>
      </c>
      <c r="C56" s="337"/>
      <c r="D56" s="794" t="s">
        <v>584</v>
      </c>
      <c r="E56" s="794"/>
      <c r="F56" s="291">
        <v>2837.880134584198</v>
      </c>
      <c r="G56" s="292">
        <v>3683.9355316647393</v>
      </c>
      <c r="H56" s="291">
        <v>2511.8104364496799</v>
      </c>
      <c r="I56" s="292">
        <v>2351.0926042388787</v>
      </c>
      <c r="J56" s="291">
        <v>2519.7105015905986</v>
      </c>
      <c r="K56" s="292">
        <v>2280.3504769488013</v>
      </c>
      <c r="L56" s="291">
        <v>2344.737029768602</v>
      </c>
      <c r="M56" s="292">
        <v>1998.2333235570934</v>
      </c>
      <c r="N56" s="291">
        <v>1959.2544652676165</v>
      </c>
      <c r="O56" s="291">
        <v>1907.3249457472264</v>
      </c>
      <c r="P56" s="292">
        <v>1678.9964134122283</v>
      </c>
      <c r="Q56" s="466">
        <v>1654.7289386993245</v>
      </c>
      <c r="R56" s="513">
        <v>1560.5159769252223</v>
      </c>
      <c r="S56" s="400" t="s">
        <v>242</v>
      </c>
      <c r="T56" s="401"/>
      <c r="U56" s="795" t="s">
        <v>243</v>
      </c>
      <c r="V56" s="796" t="s">
        <v>243</v>
      </c>
      <c r="W56" s="187"/>
    </row>
    <row r="57" spans="1:23" s="19" customFormat="1" ht="37.5" customHeight="1">
      <c r="A57" s="58" t="str">
        <f>Parameters!R54</f>
        <v>J59_J60</v>
      </c>
      <c r="B57" s="337" t="s">
        <v>244</v>
      </c>
      <c r="C57" s="337"/>
      <c r="D57" s="794" t="s">
        <v>657</v>
      </c>
      <c r="E57" s="794"/>
      <c r="F57" s="291">
        <v>1539.4300231013922</v>
      </c>
      <c r="G57" s="292">
        <v>1998.0667290385027</v>
      </c>
      <c r="H57" s="291">
        <v>1283.6413816093334</v>
      </c>
      <c r="I57" s="292">
        <v>1348.7294626995351</v>
      </c>
      <c r="J57" s="291">
        <v>1479.0417769018657</v>
      </c>
      <c r="K57" s="292">
        <v>1419.442374320146</v>
      </c>
      <c r="L57" s="291">
        <v>1541.2853367886548</v>
      </c>
      <c r="M57" s="292">
        <v>1510.9975401387533</v>
      </c>
      <c r="N57" s="291">
        <v>688.38670401294655</v>
      </c>
      <c r="O57" s="291">
        <v>662.56877147419516</v>
      </c>
      <c r="P57" s="292">
        <v>603.26636932526014</v>
      </c>
      <c r="Q57" s="466">
        <v>605.84010105781397</v>
      </c>
      <c r="R57" s="513">
        <v>626.85962856512538</v>
      </c>
      <c r="S57" s="400" t="s">
        <v>244</v>
      </c>
      <c r="T57" s="401"/>
      <c r="U57" s="795" t="s">
        <v>245</v>
      </c>
      <c r="V57" s="796" t="s">
        <v>245</v>
      </c>
      <c r="W57" s="187"/>
    </row>
    <row r="58" spans="1:23" s="19" customFormat="1" ht="15" customHeight="1">
      <c r="A58" s="60" t="str">
        <f>Parameters!R55</f>
        <v>J61</v>
      </c>
      <c r="B58" s="338" t="s">
        <v>246</v>
      </c>
      <c r="C58" s="338"/>
      <c r="D58" s="799" t="s">
        <v>658</v>
      </c>
      <c r="E58" s="799"/>
      <c r="F58" s="295">
        <v>2985.8454334828471</v>
      </c>
      <c r="G58" s="296">
        <v>2770.9139288072515</v>
      </c>
      <c r="H58" s="295">
        <v>2079.8938887033892</v>
      </c>
      <c r="I58" s="296">
        <v>2340.3215887300457</v>
      </c>
      <c r="J58" s="295">
        <v>2381.1696561142021</v>
      </c>
      <c r="K58" s="296">
        <v>3732.6930566515812</v>
      </c>
      <c r="L58" s="295">
        <v>3896.7600170922788</v>
      </c>
      <c r="M58" s="296">
        <v>3675.1749595575006</v>
      </c>
      <c r="N58" s="295">
        <v>4205.1975827480246</v>
      </c>
      <c r="O58" s="295">
        <v>4153.8022379161994</v>
      </c>
      <c r="P58" s="296">
        <v>4093.2427096569504</v>
      </c>
      <c r="Q58" s="467">
        <v>3964.2738922353019</v>
      </c>
      <c r="R58" s="622">
        <v>3877.989784373312</v>
      </c>
      <c r="S58" s="403" t="s">
        <v>246</v>
      </c>
      <c r="T58" s="404"/>
      <c r="U58" s="800" t="s">
        <v>247</v>
      </c>
      <c r="V58" s="801" t="s">
        <v>247</v>
      </c>
      <c r="W58" s="187"/>
    </row>
    <row r="59" spans="1:23" s="18" customFormat="1" ht="37.5" customHeight="1">
      <c r="A59" s="60" t="str">
        <f>Parameters!R56</f>
        <v>J62_J63</v>
      </c>
      <c r="B59" s="338" t="s">
        <v>249</v>
      </c>
      <c r="C59" s="338"/>
      <c r="D59" s="799" t="s">
        <v>659</v>
      </c>
      <c r="E59" s="799"/>
      <c r="F59" s="295">
        <v>6342.0504178936753</v>
      </c>
      <c r="G59" s="296">
        <v>6632.4715033361408</v>
      </c>
      <c r="H59" s="295">
        <v>5141.2182922579523</v>
      </c>
      <c r="I59" s="296">
        <v>6413.0249160265848</v>
      </c>
      <c r="J59" s="295">
        <v>7473.822557739355</v>
      </c>
      <c r="K59" s="296">
        <v>6365.4726440060804</v>
      </c>
      <c r="L59" s="295">
        <v>7254.1054359030013</v>
      </c>
      <c r="M59" s="296">
        <v>7780.6796077809277</v>
      </c>
      <c r="N59" s="295">
        <v>8722.9518139500306</v>
      </c>
      <c r="O59" s="295">
        <v>9440.8742537920498</v>
      </c>
      <c r="P59" s="296">
        <v>9758.2790309389366</v>
      </c>
      <c r="Q59" s="467">
        <v>10155.17712343343</v>
      </c>
      <c r="R59" s="622">
        <v>10494.328267075785</v>
      </c>
      <c r="S59" s="403" t="s">
        <v>249</v>
      </c>
      <c r="T59" s="404"/>
      <c r="U59" s="800" t="s">
        <v>248</v>
      </c>
      <c r="V59" s="801" t="s">
        <v>248</v>
      </c>
      <c r="W59" s="186"/>
    </row>
    <row r="60" spans="1:23" s="18" customFormat="1" ht="20.25" customHeight="1">
      <c r="A60" s="59" t="str">
        <f>Parameters!R57</f>
        <v>K</v>
      </c>
      <c r="B60" s="335" t="s">
        <v>80</v>
      </c>
      <c r="C60" s="335"/>
      <c r="D60" s="789" t="s">
        <v>660</v>
      </c>
      <c r="E60" s="789"/>
      <c r="F60" s="286">
        <v>13690.042303715834</v>
      </c>
      <c r="G60" s="287">
        <v>14898.682138949136</v>
      </c>
      <c r="H60" s="286">
        <v>12752.375115546347</v>
      </c>
      <c r="I60" s="287">
        <v>14293.710161855639</v>
      </c>
      <c r="J60" s="286">
        <v>15564.087488104884</v>
      </c>
      <c r="K60" s="287">
        <v>15299.341020310283</v>
      </c>
      <c r="L60" s="286">
        <v>15698.011486200041</v>
      </c>
      <c r="M60" s="287">
        <v>13879.620623400519</v>
      </c>
      <c r="N60" s="286">
        <v>13674.186326308314</v>
      </c>
      <c r="O60" s="286">
        <v>13140.566693593399</v>
      </c>
      <c r="P60" s="287">
        <v>12558.41789981741</v>
      </c>
      <c r="Q60" s="465">
        <v>12148.036894919496</v>
      </c>
      <c r="R60" s="512">
        <v>11451.087016648416</v>
      </c>
      <c r="S60" s="398" t="s">
        <v>80</v>
      </c>
      <c r="T60" s="402"/>
      <c r="U60" s="797" t="s">
        <v>79</v>
      </c>
      <c r="V60" s="798" t="s">
        <v>79</v>
      </c>
      <c r="W60" s="186"/>
    </row>
    <row r="61" spans="1:23" s="19" customFormat="1" ht="15" customHeight="1">
      <c r="A61" s="58" t="str">
        <f>Parameters!R58</f>
        <v>K64</v>
      </c>
      <c r="B61" s="337" t="s">
        <v>250</v>
      </c>
      <c r="C61" s="337"/>
      <c r="D61" s="794" t="s">
        <v>661</v>
      </c>
      <c r="E61" s="794"/>
      <c r="F61" s="291">
        <v>9216.3532411609049</v>
      </c>
      <c r="G61" s="292">
        <v>10418.814853083628</v>
      </c>
      <c r="H61" s="291">
        <v>8868.920249048213</v>
      </c>
      <c r="I61" s="292">
        <v>9815.3169982364161</v>
      </c>
      <c r="J61" s="291">
        <v>10651.051385180857</v>
      </c>
      <c r="K61" s="292">
        <v>10525.497597097034</v>
      </c>
      <c r="L61" s="291">
        <v>10825.081403850398</v>
      </c>
      <c r="M61" s="292">
        <v>9275.9695728382849</v>
      </c>
      <c r="N61" s="291">
        <v>8935.2284945834235</v>
      </c>
      <c r="O61" s="291">
        <v>8334.3067464231644</v>
      </c>
      <c r="P61" s="292">
        <v>7923.2941760646945</v>
      </c>
      <c r="Q61" s="466">
        <v>7603.4423283153274</v>
      </c>
      <c r="R61" s="513">
        <v>6956.3834462052901</v>
      </c>
      <c r="S61" s="400" t="s">
        <v>250</v>
      </c>
      <c r="T61" s="401"/>
      <c r="U61" s="795" t="s">
        <v>251</v>
      </c>
      <c r="V61" s="796" t="s">
        <v>251</v>
      </c>
      <c r="W61" s="187"/>
    </row>
    <row r="62" spans="1:23" s="19" customFormat="1" ht="24.75" customHeight="1">
      <c r="A62" s="58" t="str">
        <f>Parameters!R59</f>
        <v>K65</v>
      </c>
      <c r="B62" s="337" t="s">
        <v>253</v>
      </c>
      <c r="C62" s="337"/>
      <c r="D62" s="794" t="s">
        <v>662</v>
      </c>
      <c r="E62" s="794"/>
      <c r="F62" s="291">
        <v>1305.3204161300851</v>
      </c>
      <c r="G62" s="292">
        <v>1441.2322045164933</v>
      </c>
      <c r="H62" s="291">
        <v>1203.9087487005875</v>
      </c>
      <c r="I62" s="292">
        <v>1341.4541734343293</v>
      </c>
      <c r="J62" s="291">
        <v>1453.6471684215662</v>
      </c>
      <c r="K62" s="292">
        <v>1401.3346980797701</v>
      </c>
      <c r="L62" s="291">
        <v>1333.2850641137436</v>
      </c>
      <c r="M62" s="292">
        <v>1176.494761906491</v>
      </c>
      <c r="N62" s="291">
        <v>1074.4765394260646</v>
      </c>
      <c r="O62" s="291">
        <v>1123.1689054480819</v>
      </c>
      <c r="P62" s="292">
        <v>1105.8217173575456</v>
      </c>
      <c r="Q62" s="466">
        <v>1091.8231530405724</v>
      </c>
      <c r="R62" s="513">
        <v>1065.0771154776889</v>
      </c>
      <c r="S62" s="400" t="s">
        <v>253</v>
      </c>
      <c r="T62" s="401"/>
      <c r="U62" s="795" t="s">
        <v>252</v>
      </c>
      <c r="V62" s="796" t="s">
        <v>252</v>
      </c>
      <c r="W62" s="187"/>
    </row>
    <row r="63" spans="1:23" s="19" customFormat="1" ht="15" customHeight="1">
      <c r="A63" s="58" t="str">
        <f>Parameters!R60</f>
        <v>K66</v>
      </c>
      <c r="B63" s="337" t="s">
        <v>255</v>
      </c>
      <c r="C63" s="337"/>
      <c r="D63" s="794" t="s">
        <v>663</v>
      </c>
      <c r="E63" s="794"/>
      <c r="F63" s="291">
        <v>3168.3686464248435</v>
      </c>
      <c r="G63" s="292">
        <v>3038.6350813490158</v>
      </c>
      <c r="H63" s="291">
        <v>2679.5461177975458</v>
      </c>
      <c r="I63" s="292">
        <v>3136.9389901848931</v>
      </c>
      <c r="J63" s="291">
        <v>3459.3889345024609</v>
      </c>
      <c r="K63" s="292">
        <v>3372.5087251334799</v>
      </c>
      <c r="L63" s="291">
        <v>3539.6450182358999</v>
      </c>
      <c r="M63" s="292">
        <v>3427.1562886557422</v>
      </c>
      <c r="N63" s="291">
        <v>3664.4812922988267</v>
      </c>
      <c r="O63" s="291">
        <v>3683.0910417221539</v>
      </c>
      <c r="P63" s="292">
        <v>3529.3020063951708</v>
      </c>
      <c r="Q63" s="466">
        <v>3452.7714135635961</v>
      </c>
      <c r="R63" s="513">
        <v>3429.6264549654361</v>
      </c>
      <c r="S63" s="400" t="s">
        <v>255</v>
      </c>
      <c r="T63" s="401"/>
      <c r="U63" s="795" t="s">
        <v>254</v>
      </c>
      <c r="V63" s="796" t="s">
        <v>254</v>
      </c>
      <c r="W63" s="187"/>
    </row>
    <row r="64" spans="1:23" s="19" customFormat="1" ht="20.25" customHeight="1">
      <c r="A64" s="59" t="str">
        <f>Parameters!R61</f>
        <v>L</v>
      </c>
      <c r="B64" s="335" t="s">
        <v>135</v>
      </c>
      <c r="C64" s="335"/>
      <c r="D64" s="789" t="s">
        <v>585</v>
      </c>
      <c r="E64" s="789"/>
      <c r="F64" s="286">
        <v>7580.6642296725331</v>
      </c>
      <c r="G64" s="287">
        <v>8616.1590926357549</v>
      </c>
      <c r="H64" s="286">
        <v>7397.0568885678713</v>
      </c>
      <c r="I64" s="287">
        <v>8180.8066822979717</v>
      </c>
      <c r="J64" s="286">
        <v>8694.7549154854587</v>
      </c>
      <c r="K64" s="287">
        <v>8653.7641604238506</v>
      </c>
      <c r="L64" s="286">
        <v>8972.4043428785099</v>
      </c>
      <c r="M64" s="287">
        <v>8136.9369956153441</v>
      </c>
      <c r="N64" s="286">
        <v>8385.1215481465788</v>
      </c>
      <c r="O64" s="286">
        <v>8342.4885006431778</v>
      </c>
      <c r="P64" s="287">
        <v>8075.6195216724764</v>
      </c>
      <c r="Q64" s="465">
        <v>7543.6500366769396</v>
      </c>
      <c r="R64" s="512">
        <v>7269.5043281400358</v>
      </c>
      <c r="S64" s="398" t="s">
        <v>135</v>
      </c>
      <c r="T64" s="402"/>
      <c r="U64" s="797" t="s">
        <v>116</v>
      </c>
      <c r="V64" s="798" t="s">
        <v>116</v>
      </c>
      <c r="W64" s="187"/>
    </row>
    <row r="65" spans="1:23" s="19" customFormat="1" ht="21" customHeight="1">
      <c r="A65" s="59" t="str">
        <f>Parameters!R63</f>
        <v>M</v>
      </c>
      <c r="B65" s="335" t="s">
        <v>81</v>
      </c>
      <c r="C65" s="335"/>
      <c r="D65" s="789" t="s">
        <v>586</v>
      </c>
      <c r="E65" s="789"/>
      <c r="F65" s="295">
        <v>18591.706875678476</v>
      </c>
      <c r="G65" s="296">
        <v>21426.61624175914</v>
      </c>
      <c r="H65" s="295">
        <v>18164.30347177407</v>
      </c>
      <c r="I65" s="296">
        <v>21388.970851497521</v>
      </c>
      <c r="J65" s="295">
        <v>23672.626096893819</v>
      </c>
      <c r="K65" s="296">
        <v>24036.862916974263</v>
      </c>
      <c r="L65" s="295">
        <v>25903.157796545318</v>
      </c>
      <c r="M65" s="296">
        <v>24382.338142461809</v>
      </c>
      <c r="N65" s="295">
        <v>25307.586018659247</v>
      </c>
      <c r="O65" s="295">
        <v>25290.583279686736</v>
      </c>
      <c r="P65" s="296">
        <v>25075.518214621297</v>
      </c>
      <c r="Q65" s="467">
        <v>24950.607453135548</v>
      </c>
      <c r="R65" s="622">
        <v>25313.883435562842</v>
      </c>
      <c r="S65" s="398" t="s">
        <v>81</v>
      </c>
      <c r="T65" s="402"/>
      <c r="U65" s="797" t="s">
        <v>82</v>
      </c>
      <c r="V65" s="798"/>
      <c r="W65" s="187"/>
    </row>
    <row r="66" spans="1:23" s="19" customFormat="1" ht="54.75" customHeight="1">
      <c r="A66" s="60" t="str">
        <f>Parameters!R64</f>
        <v>M69-M71</v>
      </c>
      <c r="B66" s="338" t="s">
        <v>71</v>
      </c>
      <c r="C66" s="338"/>
      <c r="D66" s="799" t="s">
        <v>587</v>
      </c>
      <c r="E66" s="799"/>
      <c r="F66" s="291"/>
      <c r="G66" s="292"/>
      <c r="H66" s="291"/>
      <c r="I66" s="292"/>
      <c r="J66" s="291"/>
      <c r="K66" s="292"/>
      <c r="L66" s="291"/>
      <c r="M66" s="292"/>
      <c r="N66" s="291"/>
      <c r="O66" s="291"/>
      <c r="P66" s="292"/>
      <c r="Q66" s="466"/>
      <c r="R66" s="513"/>
      <c r="S66" s="403" t="s">
        <v>71</v>
      </c>
      <c r="T66" s="404"/>
      <c r="U66" s="800" t="s">
        <v>70</v>
      </c>
      <c r="V66" s="801" t="s">
        <v>70</v>
      </c>
      <c r="W66" s="187"/>
    </row>
    <row r="67" spans="1:23" s="18" customFormat="1" ht="24.75" customHeight="1">
      <c r="A67" s="58" t="str">
        <f>Parameters!R65</f>
        <v>M69_M70</v>
      </c>
      <c r="B67" s="337" t="s">
        <v>258</v>
      </c>
      <c r="C67" s="337"/>
      <c r="D67" s="794" t="s">
        <v>588</v>
      </c>
      <c r="E67" s="794"/>
      <c r="F67" s="291">
        <v>7850.9560667105998</v>
      </c>
      <c r="G67" s="292">
        <v>9106.9812056289884</v>
      </c>
      <c r="H67" s="291">
        <v>7985.8022327600102</v>
      </c>
      <c r="I67" s="292">
        <v>9043.4649045988172</v>
      </c>
      <c r="J67" s="291">
        <v>10468.86105885952</v>
      </c>
      <c r="K67" s="292">
        <v>11499.311609316277</v>
      </c>
      <c r="L67" s="291">
        <v>12729.768066676428</v>
      </c>
      <c r="M67" s="292">
        <v>11768.036467273489</v>
      </c>
      <c r="N67" s="291">
        <v>12628.500069642729</v>
      </c>
      <c r="O67" s="291">
        <v>12461.741421875784</v>
      </c>
      <c r="P67" s="292">
        <v>12283.487497221011</v>
      </c>
      <c r="Q67" s="466">
        <v>12218.376698963732</v>
      </c>
      <c r="R67" s="513">
        <v>12535.014447916834</v>
      </c>
      <c r="S67" s="400" t="s">
        <v>258</v>
      </c>
      <c r="T67" s="401"/>
      <c r="U67" s="795" t="s">
        <v>257</v>
      </c>
      <c r="V67" s="796" t="s">
        <v>257</v>
      </c>
      <c r="W67" s="186"/>
    </row>
    <row r="68" spans="1:23" s="18" customFormat="1" ht="15" customHeight="1">
      <c r="A68" s="58" t="str">
        <f>Parameters!R66</f>
        <v>M71</v>
      </c>
      <c r="B68" s="337" t="s">
        <v>260</v>
      </c>
      <c r="C68" s="337"/>
      <c r="D68" s="794" t="s">
        <v>589</v>
      </c>
      <c r="E68" s="794"/>
      <c r="F68" s="295">
        <v>4265.9041048417866</v>
      </c>
      <c r="G68" s="296">
        <v>4948.379302813596</v>
      </c>
      <c r="H68" s="295">
        <v>4155.1834868945043</v>
      </c>
      <c r="I68" s="296">
        <v>5320.4136294056934</v>
      </c>
      <c r="J68" s="295">
        <v>5603.9784382712805</v>
      </c>
      <c r="K68" s="296">
        <v>5266.4848801442904</v>
      </c>
      <c r="L68" s="295">
        <v>5553.5870460398019</v>
      </c>
      <c r="M68" s="296">
        <v>5061.8302015016161</v>
      </c>
      <c r="N68" s="295">
        <v>5021.0253134279137</v>
      </c>
      <c r="O68" s="295">
        <v>4946.6886014191668</v>
      </c>
      <c r="P68" s="296">
        <v>5040.8517688640159</v>
      </c>
      <c r="Q68" s="467">
        <v>5072.3851709911314</v>
      </c>
      <c r="R68" s="622">
        <v>5079.0633599557596</v>
      </c>
      <c r="S68" s="400" t="s">
        <v>260</v>
      </c>
      <c r="T68" s="401"/>
      <c r="U68" s="795" t="s">
        <v>259</v>
      </c>
      <c r="V68" s="796" t="s">
        <v>259</v>
      </c>
      <c r="W68" s="186"/>
    </row>
    <row r="69" spans="1:23" s="18" customFormat="1" ht="15" customHeight="1">
      <c r="A69" s="60" t="str">
        <f>Parameters!R67</f>
        <v>M72</v>
      </c>
      <c r="B69" s="338" t="s">
        <v>261</v>
      </c>
      <c r="C69" s="338"/>
      <c r="D69" s="799" t="s">
        <v>590</v>
      </c>
      <c r="E69" s="799"/>
      <c r="F69" s="295">
        <v>2124.316909197285</v>
      </c>
      <c r="G69" s="296">
        <v>2324.7120079043125</v>
      </c>
      <c r="H69" s="295">
        <v>2037.9646529727811</v>
      </c>
      <c r="I69" s="296">
        <v>2224.750152249549</v>
      </c>
      <c r="J69" s="295">
        <v>2485.7620488287512</v>
      </c>
      <c r="K69" s="296">
        <v>2485.9713167038713</v>
      </c>
      <c r="L69" s="295">
        <v>2470.1920799406439</v>
      </c>
      <c r="M69" s="296">
        <v>2274.7387025289527</v>
      </c>
      <c r="N69" s="295">
        <v>2280.7700647528018</v>
      </c>
      <c r="O69" s="295">
        <v>2357.498098912597</v>
      </c>
      <c r="P69" s="296">
        <v>2291.2640169943629</v>
      </c>
      <c r="Q69" s="467">
        <v>2288.983102108054</v>
      </c>
      <c r="R69" s="622">
        <v>2280.9567572812189</v>
      </c>
      <c r="S69" s="403" t="s">
        <v>261</v>
      </c>
      <c r="T69" s="404"/>
      <c r="U69" s="800" t="s">
        <v>262</v>
      </c>
      <c r="V69" s="801" t="s">
        <v>262</v>
      </c>
      <c r="W69" s="186"/>
    </row>
    <row r="70" spans="1:23" s="18" customFormat="1" ht="25.5" customHeight="1">
      <c r="A70" s="60" t="str">
        <f>Parameters!R68</f>
        <v>M73-M75</v>
      </c>
      <c r="B70" s="338" t="s">
        <v>73</v>
      </c>
      <c r="C70" s="338"/>
      <c r="D70" s="799" t="s">
        <v>591</v>
      </c>
      <c r="E70" s="799"/>
      <c r="F70" s="291"/>
      <c r="G70" s="292"/>
      <c r="H70" s="291"/>
      <c r="I70" s="292"/>
      <c r="J70" s="291"/>
      <c r="K70" s="292"/>
      <c r="L70" s="291"/>
      <c r="M70" s="292"/>
      <c r="N70" s="291"/>
      <c r="O70" s="291"/>
      <c r="P70" s="292"/>
      <c r="Q70" s="466"/>
      <c r="R70" s="513"/>
      <c r="S70" s="403" t="s">
        <v>73</v>
      </c>
      <c r="T70" s="404"/>
      <c r="U70" s="800" t="s">
        <v>72</v>
      </c>
      <c r="V70" s="801" t="s">
        <v>72</v>
      </c>
      <c r="W70" s="186"/>
    </row>
    <row r="71" spans="1:23" s="18" customFormat="1" ht="15" customHeight="1">
      <c r="A71" s="58" t="str">
        <f>Parameters!R69</f>
        <v>M73</v>
      </c>
      <c r="B71" s="337" t="s">
        <v>263</v>
      </c>
      <c r="C71" s="337"/>
      <c r="D71" s="794" t="s">
        <v>592</v>
      </c>
      <c r="E71" s="794"/>
      <c r="F71" s="291">
        <v>2369.5193224369082</v>
      </c>
      <c r="G71" s="292">
        <v>2748.603832762105</v>
      </c>
      <c r="H71" s="291">
        <v>2268.1791785863734</v>
      </c>
      <c r="I71" s="292">
        <v>2662.2705903542837</v>
      </c>
      <c r="J71" s="291">
        <v>2740.5612338062701</v>
      </c>
      <c r="K71" s="292">
        <v>2603.7447725892371</v>
      </c>
      <c r="L71" s="291">
        <v>2755.9808820072017</v>
      </c>
      <c r="M71" s="292">
        <v>2801.1497183835086</v>
      </c>
      <c r="N71" s="291">
        <v>2813.48690750882</v>
      </c>
      <c r="O71" s="291">
        <v>2721.2514535759424</v>
      </c>
      <c r="P71" s="292">
        <v>2805.0561664285756</v>
      </c>
      <c r="Q71" s="466">
        <v>2681.1776535660902</v>
      </c>
      <c r="R71" s="513">
        <v>2673.4203320442202</v>
      </c>
      <c r="S71" s="400" t="s">
        <v>263</v>
      </c>
      <c r="T71" s="401"/>
      <c r="U71" s="795" t="s">
        <v>264</v>
      </c>
      <c r="V71" s="796" t="s">
        <v>264</v>
      </c>
      <c r="W71" s="186"/>
    </row>
    <row r="72" spans="1:23" s="19" customFormat="1" ht="15" customHeight="1">
      <c r="A72" s="58" t="str">
        <f>Parameters!R70</f>
        <v>M74_M75</v>
      </c>
      <c r="B72" s="337" t="s">
        <v>266</v>
      </c>
      <c r="C72" s="337"/>
      <c r="D72" s="794" t="s">
        <v>593</v>
      </c>
      <c r="E72" s="794"/>
      <c r="F72" s="286">
        <v>1981.0104724918954</v>
      </c>
      <c r="G72" s="287">
        <v>2297.9398926501367</v>
      </c>
      <c r="H72" s="286">
        <v>1717.173920560399</v>
      </c>
      <c r="I72" s="287">
        <v>2138.0715748891771</v>
      </c>
      <c r="J72" s="286">
        <v>2373.4633171279957</v>
      </c>
      <c r="K72" s="287">
        <v>2181.3503382205854</v>
      </c>
      <c r="L72" s="286">
        <v>2393.6297218812429</v>
      </c>
      <c r="M72" s="287">
        <v>2476.5830527742451</v>
      </c>
      <c r="N72" s="286">
        <v>2563.8036633269817</v>
      </c>
      <c r="O72" s="286">
        <v>2803.4037039032432</v>
      </c>
      <c r="P72" s="287">
        <v>2654.8587651133353</v>
      </c>
      <c r="Q72" s="465">
        <v>2689.6848275065436</v>
      </c>
      <c r="R72" s="512">
        <v>2745.4285383648094</v>
      </c>
      <c r="S72" s="400" t="s">
        <v>266</v>
      </c>
      <c r="T72" s="401"/>
      <c r="U72" s="795" t="s">
        <v>265</v>
      </c>
      <c r="V72" s="796" t="s">
        <v>265</v>
      </c>
      <c r="W72" s="187"/>
    </row>
    <row r="73" spans="1:23" s="19" customFormat="1" ht="33.75" customHeight="1">
      <c r="A73" s="59" t="str">
        <f>Parameters!R71</f>
        <v>N</v>
      </c>
      <c r="B73" s="335" t="s">
        <v>83</v>
      </c>
      <c r="C73" s="335"/>
      <c r="D73" s="789" t="s">
        <v>594</v>
      </c>
      <c r="E73" s="789"/>
      <c r="F73" s="291">
        <v>14732.531157303391</v>
      </c>
      <c r="G73" s="292">
        <v>16763.806168323423</v>
      </c>
      <c r="H73" s="291">
        <v>15537.593474609152</v>
      </c>
      <c r="I73" s="292">
        <v>17083.934842599047</v>
      </c>
      <c r="J73" s="291">
        <v>18949.664840525569</v>
      </c>
      <c r="K73" s="292">
        <v>19255.112902476933</v>
      </c>
      <c r="L73" s="291">
        <v>20452.973935240916</v>
      </c>
      <c r="M73" s="292">
        <v>19807.159936283795</v>
      </c>
      <c r="N73" s="291">
        <v>21147.795928855605</v>
      </c>
      <c r="O73" s="291">
        <v>21910.440282856463</v>
      </c>
      <c r="P73" s="292">
        <v>20289.629637742004</v>
      </c>
      <c r="Q73" s="466">
        <v>20143.604610677085</v>
      </c>
      <c r="R73" s="513">
        <v>19685.453326862331</v>
      </c>
      <c r="S73" s="398" t="s">
        <v>83</v>
      </c>
      <c r="T73" s="402"/>
      <c r="U73" s="797" t="s">
        <v>84</v>
      </c>
      <c r="V73" s="798" t="s">
        <v>84</v>
      </c>
      <c r="W73" s="187"/>
    </row>
    <row r="74" spans="1:23" s="19" customFormat="1" ht="15" customHeight="1">
      <c r="A74" s="58" t="str">
        <f>Parameters!R72</f>
        <v>N77</v>
      </c>
      <c r="B74" s="337" t="s">
        <v>268</v>
      </c>
      <c r="C74" s="337"/>
      <c r="D74" s="794" t="s">
        <v>595</v>
      </c>
      <c r="E74" s="794"/>
      <c r="F74" s="291">
        <v>611.73139753508895</v>
      </c>
      <c r="G74" s="292">
        <v>696.07499660858502</v>
      </c>
      <c r="H74" s="291">
        <v>683.09555960754346</v>
      </c>
      <c r="I74" s="292">
        <v>747.08678582034952</v>
      </c>
      <c r="J74" s="291">
        <v>937.76790946620906</v>
      </c>
      <c r="K74" s="292">
        <v>884.58248201321499</v>
      </c>
      <c r="L74" s="291">
        <v>987.25840676941573</v>
      </c>
      <c r="M74" s="292">
        <v>1053.4952422161091</v>
      </c>
      <c r="N74" s="291">
        <v>1053.840283058149</v>
      </c>
      <c r="O74" s="291">
        <v>1129.1564619454539</v>
      </c>
      <c r="P74" s="292">
        <v>1158.7720645036268</v>
      </c>
      <c r="Q74" s="466">
        <v>1271.0616999241809</v>
      </c>
      <c r="R74" s="513">
        <v>1195.4527541466662</v>
      </c>
      <c r="S74" s="400" t="s">
        <v>268</v>
      </c>
      <c r="T74" s="401"/>
      <c r="U74" s="795" t="s">
        <v>267</v>
      </c>
      <c r="V74" s="796" t="s">
        <v>267</v>
      </c>
      <c r="W74" s="187"/>
    </row>
    <row r="75" spans="1:23" s="19" customFormat="1" ht="15" customHeight="1">
      <c r="A75" s="58" t="str">
        <f>Parameters!R73</f>
        <v>N78</v>
      </c>
      <c r="B75" s="337" t="s">
        <v>269</v>
      </c>
      <c r="C75" s="337"/>
      <c r="D75" s="794" t="s">
        <v>596</v>
      </c>
      <c r="E75" s="794"/>
      <c r="F75" s="291">
        <v>2552.802178175275</v>
      </c>
      <c r="G75" s="292">
        <v>2904.7745050781332</v>
      </c>
      <c r="H75" s="291">
        <v>3056.9469794591719</v>
      </c>
      <c r="I75" s="292">
        <v>4065.6380333317366</v>
      </c>
      <c r="J75" s="291">
        <v>4876.4644017235823</v>
      </c>
      <c r="K75" s="292">
        <v>5513.3703651301021</v>
      </c>
      <c r="L75" s="291">
        <v>6756.1880851900851</v>
      </c>
      <c r="M75" s="292">
        <v>6816.7315907737602</v>
      </c>
      <c r="N75" s="291">
        <v>7220.5256269789807</v>
      </c>
      <c r="O75" s="291">
        <v>7297.1950194528436</v>
      </c>
      <c r="P75" s="292">
        <v>5901.3569750297038</v>
      </c>
      <c r="Q75" s="466">
        <v>5516.5218982969745</v>
      </c>
      <c r="R75" s="513">
        <v>5573.1472734815134</v>
      </c>
      <c r="S75" s="400" t="s">
        <v>269</v>
      </c>
      <c r="T75" s="401"/>
      <c r="U75" s="795" t="s">
        <v>270</v>
      </c>
      <c r="V75" s="796" t="s">
        <v>270</v>
      </c>
      <c r="W75" s="187"/>
    </row>
    <row r="76" spans="1:23" s="19" customFormat="1" ht="25.5" customHeight="1">
      <c r="A76" s="58" t="str">
        <f>Parameters!R74</f>
        <v>N79</v>
      </c>
      <c r="B76" s="337" t="s">
        <v>272</v>
      </c>
      <c r="C76" s="337"/>
      <c r="D76" s="794" t="s">
        <v>597</v>
      </c>
      <c r="E76" s="794"/>
      <c r="F76" s="291">
        <v>717.60798557000828</v>
      </c>
      <c r="G76" s="292">
        <v>816.54951525237857</v>
      </c>
      <c r="H76" s="291">
        <v>713.28762854047341</v>
      </c>
      <c r="I76" s="292">
        <v>705.81127279160103</v>
      </c>
      <c r="J76" s="291">
        <v>826.31553869457446</v>
      </c>
      <c r="K76" s="292">
        <v>681.87833403788545</v>
      </c>
      <c r="L76" s="291">
        <v>722.06223893952472</v>
      </c>
      <c r="M76" s="292">
        <v>682.51665224202679</v>
      </c>
      <c r="N76" s="291">
        <v>766.1693235024153</v>
      </c>
      <c r="O76" s="291">
        <v>722.0026201241368</v>
      </c>
      <c r="P76" s="292">
        <v>728.60812576630599</v>
      </c>
      <c r="Q76" s="466">
        <v>710.9715001698064</v>
      </c>
      <c r="R76" s="513">
        <v>597.96629018339684</v>
      </c>
      <c r="S76" s="400" t="s">
        <v>272</v>
      </c>
      <c r="T76" s="401"/>
      <c r="U76" s="795" t="s">
        <v>271</v>
      </c>
      <c r="V76" s="796" t="s">
        <v>271</v>
      </c>
      <c r="W76" s="187"/>
    </row>
    <row r="77" spans="1:23" s="19" customFormat="1" ht="54.75" customHeight="1">
      <c r="A77" s="58" t="str">
        <f>Parameters!R75</f>
        <v>N80-N82</v>
      </c>
      <c r="B77" s="337" t="s">
        <v>274</v>
      </c>
      <c r="C77" s="337"/>
      <c r="D77" s="794" t="s">
        <v>598</v>
      </c>
      <c r="E77" s="794"/>
      <c r="F77" s="286">
        <v>10850.389596023018</v>
      </c>
      <c r="G77" s="287">
        <v>12346.407151384326</v>
      </c>
      <c r="H77" s="286">
        <v>11084.263307001962</v>
      </c>
      <c r="I77" s="287">
        <v>11565.398750655359</v>
      </c>
      <c r="J77" s="286">
        <v>12309.116990641203</v>
      </c>
      <c r="K77" s="287">
        <v>12175.281721295732</v>
      </c>
      <c r="L77" s="286">
        <v>11987.465204341892</v>
      </c>
      <c r="M77" s="287">
        <v>11254.4164510519</v>
      </c>
      <c r="N77" s="286">
        <v>12107.260695316059</v>
      </c>
      <c r="O77" s="286">
        <v>12762.086181334031</v>
      </c>
      <c r="P77" s="287">
        <v>12500.892472442367</v>
      </c>
      <c r="Q77" s="465">
        <v>12645.049512286123</v>
      </c>
      <c r="R77" s="512">
        <v>12318.887009050753</v>
      </c>
      <c r="S77" s="400" t="s">
        <v>274</v>
      </c>
      <c r="T77" s="401"/>
      <c r="U77" s="795" t="s">
        <v>273</v>
      </c>
      <c r="V77" s="796" t="s">
        <v>273</v>
      </c>
      <c r="W77" s="187"/>
    </row>
    <row r="78" spans="1:23" s="19" customFormat="1" ht="33.75" customHeight="1">
      <c r="A78" s="59" t="str">
        <f>Parameters!R76</f>
        <v>O</v>
      </c>
      <c r="B78" s="335" t="s">
        <v>138</v>
      </c>
      <c r="C78" s="335"/>
      <c r="D78" s="789" t="s">
        <v>599</v>
      </c>
      <c r="E78" s="789"/>
      <c r="F78" s="286">
        <v>36152.726658376007</v>
      </c>
      <c r="G78" s="287">
        <v>43036.175271088483</v>
      </c>
      <c r="H78" s="286">
        <v>36611.657589794355</v>
      </c>
      <c r="I78" s="287">
        <v>39290.160852065783</v>
      </c>
      <c r="J78" s="286">
        <v>42683.718922748754</v>
      </c>
      <c r="K78" s="287">
        <v>41835.816296093915</v>
      </c>
      <c r="L78" s="286">
        <v>42731.784104777718</v>
      </c>
      <c r="M78" s="287">
        <v>38443.250395335141</v>
      </c>
      <c r="N78" s="286">
        <v>37757.354467137913</v>
      </c>
      <c r="O78" s="286">
        <v>36384.856053063253</v>
      </c>
      <c r="P78" s="287">
        <v>35048.98031933538</v>
      </c>
      <c r="Q78" s="465">
        <v>34445.236046823033</v>
      </c>
      <c r="R78" s="512">
        <v>34044.287237484459</v>
      </c>
      <c r="S78" s="398" t="s">
        <v>138</v>
      </c>
      <c r="T78" s="402"/>
      <c r="U78" s="797" t="s">
        <v>136</v>
      </c>
      <c r="V78" s="798" t="s">
        <v>136</v>
      </c>
      <c r="W78" s="187"/>
    </row>
    <row r="79" spans="1:23" s="19" customFormat="1" ht="20.25" customHeight="1">
      <c r="A79" s="59" t="str">
        <f>Parameters!R77</f>
        <v>P</v>
      </c>
      <c r="B79" s="335" t="s">
        <v>295</v>
      </c>
      <c r="C79" s="335"/>
      <c r="D79" s="789" t="s">
        <v>600</v>
      </c>
      <c r="E79" s="789"/>
      <c r="F79" s="286">
        <v>41624.809659660124</v>
      </c>
      <c r="G79" s="287">
        <v>47828.383901586043</v>
      </c>
      <c r="H79" s="286">
        <v>40755.519050839008</v>
      </c>
      <c r="I79" s="287">
        <v>44771.548982283595</v>
      </c>
      <c r="J79" s="286">
        <v>48375.407080464232</v>
      </c>
      <c r="K79" s="287">
        <v>47831.445286743554</v>
      </c>
      <c r="L79" s="286">
        <v>49464.387463577099</v>
      </c>
      <c r="M79" s="287">
        <v>45056.118004342614</v>
      </c>
      <c r="N79" s="286">
        <v>44553.291051580767</v>
      </c>
      <c r="O79" s="286">
        <v>43627.865545704481</v>
      </c>
      <c r="P79" s="287">
        <v>42168.762730536298</v>
      </c>
      <c r="Q79" s="465">
        <v>41703.273280352812</v>
      </c>
      <c r="R79" s="512">
        <v>41268.927814042552</v>
      </c>
      <c r="S79" s="398" t="s">
        <v>295</v>
      </c>
      <c r="T79" s="402"/>
      <c r="U79" s="797" t="s">
        <v>137</v>
      </c>
      <c r="V79" s="798" t="s">
        <v>137</v>
      </c>
      <c r="W79" s="187"/>
    </row>
    <row r="80" spans="1:23" s="19" customFormat="1" ht="20.25" customHeight="1">
      <c r="A80" s="59" t="str">
        <f>Parameters!R78</f>
        <v>Q</v>
      </c>
      <c r="B80" s="335" t="s">
        <v>85</v>
      </c>
      <c r="C80" s="335"/>
      <c r="D80" s="789" t="s">
        <v>601</v>
      </c>
      <c r="E80" s="789"/>
      <c r="F80" s="291">
        <v>28674.344353961122</v>
      </c>
      <c r="G80" s="292">
        <v>33358.055606703725</v>
      </c>
      <c r="H80" s="291">
        <v>28848.521865414703</v>
      </c>
      <c r="I80" s="292">
        <v>32005.032802491667</v>
      </c>
      <c r="J80" s="291">
        <v>35216.053718552757</v>
      </c>
      <c r="K80" s="292">
        <v>34960.122875593399</v>
      </c>
      <c r="L80" s="291">
        <v>36400.517106817315</v>
      </c>
      <c r="M80" s="292">
        <v>33342.096780101223</v>
      </c>
      <c r="N80" s="291">
        <v>33470.268818390621</v>
      </c>
      <c r="O80" s="291">
        <v>32722.702864185951</v>
      </c>
      <c r="P80" s="292">
        <v>32233.780951779019</v>
      </c>
      <c r="Q80" s="466">
        <v>31477.753949952032</v>
      </c>
      <c r="R80" s="513">
        <v>31334.811392327789</v>
      </c>
      <c r="S80" s="398" t="s">
        <v>85</v>
      </c>
      <c r="T80" s="402"/>
      <c r="U80" s="797" t="s">
        <v>86</v>
      </c>
      <c r="V80" s="798" t="s">
        <v>86</v>
      </c>
      <c r="W80" s="187"/>
    </row>
    <row r="81" spans="1:23" s="19" customFormat="1" ht="14.25" customHeight="1">
      <c r="A81" s="58" t="str">
        <f>Parameters!R79</f>
        <v>Q86</v>
      </c>
      <c r="B81" s="337" t="s">
        <v>275</v>
      </c>
      <c r="C81" s="337"/>
      <c r="D81" s="794" t="s">
        <v>601</v>
      </c>
      <c r="E81" s="794"/>
      <c r="F81" s="291">
        <v>22510.664394515494</v>
      </c>
      <c r="G81" s="292">
        <v>26187.590737793493</v>
      </c>
      <c r="H81" s="291">
        <v>22561.02351013201</v>
      </c>
      <c r="I81" s="292">
        <v>25058.363959753278</v>
      </c>
      <c r="J81" s="291">
        <v>27465.614873406179</v>
      </c>
      <c r="K81" s="292">
        <v>27303.110530674472</v>
      </c>
      <c r="L81" s="291">
        <v>28383.162178697028</v>
      </c>
      <c r="M81" s="292">
        <v>25906.09072412521</v>
      </c>
      <c r="N81" s="291">
        <v>25889.72940054366</v>
      </c>
      <c r="O81" s="291">
        <v>25166.034666583004</v>
      </c>
      <c r="P81" s="292">
        <v>24651.560780070562</v>
      </c>
      <c r="Q81" s="466">
        <v>24357.145615769241</v>
      </c>
      <c r="R81" s="513">
        <v>24326.195434731457</v>
      </c>
      <c r="S81" s="400" t="s">
        <v>275</v>
      </c>
      <c r="T81" s="401"/>
      <c r="U81" s="795" t="s">
        <v>276</v>
      </c>
      <c r="V81" s="796" t="s">
        <v>276</v>
      </c>
      <c r="W81" s="187"/>
    </row>
    <row r="82" spans="1:23" s="19" customFormat="1" ht="14.25" customHeight="1">
      <c r="A82" s="58" t="str">
        <f>Parameters!R80</f>
        <v>Q87_Q88</v>
      </c>
      <c r="B82" s="337" t="s">
        <v>278</v>
      </c>
      <c r="C82" s="337"/>
      <c r="D82" s="794" t="s">
        <v>602</v>
      </c>
      <c r="E82" s="794"/>
      <c r="F82" s="286">
        <v>6163.6799594456279</v>
      </c>
      <c r="G82" s="287">
        <v>7170.4648689102323</v>
      </c>
      <c r="H82" s="286">
        <v>6287.4983552826934</v>
      </c>
      <c r="I82" s="287">
        <v>6946.6688427383879</v>
      </c>
      <c r="J82" s="286">
        <v>7750.4388451465775</v>
      </c>
      <c r="K82" s="287">
        <v>7657.0123449189286</v>
      </c>
      <c r="L82" s="286">
        <v>8017.3549281202877</v>
      </c>
      <c r="M82" s="287">
        <v>7436.0060559760113</v>
      </c>
      <c r="N82" s="286">
        <v>7580.5394178469587</v>
      </c>
      <c r="O82" s="286">
        <v>7556.6681976029467</v>
      </c>
      <c r="P82" s="287">
        <v>7582.2201717084563</v>
      </c>
      <c r="Q82" s="465">
        <v>7120.6083341827898</v>
      </c>
      <c r="R82" s="512">
        <v>7008.615957596332</v>
      </c>
      <c r="S82" s="400" t="s">
        <v>278</v>
      </c>
      <c r="T82" s="401"/>
      <c r="U82" s="795" t="s">
        <v>277</v>
      </c>
      <c r="V82" s="796" t="s">
        <v>277</v>
      </c>
      <c r="W82" s="187"/>
    </row>
    <row r="83" spans="1:23" s="19" customFormat="1" ht="20.25" customHeight="1">
      <c r="A83" s="59" t="str">
        <f>Parameters!R81</f>
        <v>R</v>
      </c>
      <c r="B83" s="335" t="s">
        <v>87</v>
      </c>
      <c r="C83" s="335"/>
      <c r="D83" s="789" t="s">
        <v>603</v>
      </c>
      <c r="E83" s="789"/>
      <c r="F83" s="291">
        <v>5735.6556548326689</v>
      </c>
      <c r="G83" s="292">
        <v>6527.9341028100007</v>
      </c>
      <c r="H83" s="291">
        <v>5600.628787058532</v>
      </c>
      <c r="I83" s="292">
        <v>6327.5361473071607</v>
      </c>
      <c r="J83" s="291">
        <v>6539.1181743260076</v>
      </c>
      <c r="K83" s="292">
        <v>6083.8178934335856</v>
      </c>
      <c r="L83" s="291">
        <v>6376.6763965335704</v>
      </c>
      <c r="M83" s="292">
        <v>5789.1351527680545</v>
      </c>
      <c r="N83" s="291">
        <v>5819.2310723778974</v>
      </c>
      <c r="O83" s="291">
        <v>5735.4097082283088</v>
      </c>
      <c r="P83" s="292">
        <v>5580.072852594104</v>
      </c>
      <c r="Q83" s="466">
        <v>5557.0520115417348</v>
      </c>
      <c r="R83" s="513">
        <v>5323.4319992064966</v>
      </c>
      <c r="S83" s="398" t="s">
        <v>87</v>
      </c>
      <c r="T83" s="402"/>
      <c r="U83" s="797" t="s">
        <v>88</v>
      </c>
      <c r="V83" s="798" t="s">
        <v>88</v>
      </c>
      <c r="W83" s="187"/>
    </row>
    <row r="84" spans="1:23" s="19" customFormat="1" ht="37.5" customHeight="1">
      <c r="A84" s="58" t="str">
        <f>Parameters!R82</f>
        <v>R90-R92</v>
      </c>
      <c r="B84" s="337" t="s">
        <v>280</v>
      </c>
      <c r="C84" s="337"/>
      <c r="D84" s="794" t="s">
        <v>604</v>
      </c>
      <c r="E84" s="794"/>
      <c r="F84" s="291">
        <v>4143.942602295373</v>
      </c>
      <c r="G84" s="292">
        <v>4716.3543039440674</v>
      </c>
      <c r="H84" s="291">
        <v>4041.9632283960159</v>
      </c>
      <c r="I84" s="292">
        <v>4486.6482662249728</v>
      </c>
      <c r="J84" s="291">
        <v>4702.9604112537509</v>
      </c>
      <c r="K84" s="292">
        <v>4121.5930850860314</v>
      </c>
      <c r="L84" s="291">
        <v>4397.7594474740836</v>
      </c>
      <c r="M84" s="292">
        <v>3990.1186749784956</v>
      </c>
      <c r="N84" s="291">
        <v>3975.4936354617148</v>
      </c>
      <c r="O84" s="291">
        <v>3936.1675756638838</v>
      </c>
      <c r="P84" s="292">
        <v>3795.6851660831931</v>
      </c>
      <c r="Q84" s="466">
        <v>3716.182567646646</v>
      </c>
      <c r="R84" s="513">
        <v>3709.0909548883701</v>
      </c>
      <c r="S84" s="400" t="s">
        <v>280</v>
      </c>
      <c r="T84" s="401"/>
      <c r="U84" s="795" t="s">
        <v>279</v>
      </c>
      <c r="V84" s="796" t="s">
        <v>279</v>
      </c>
      <c r="W84" s="187"/>
    </row>
    <row r="85" spans="1:23" s="19" customFormat="1" ht="14.25" customHeight="1">
      <c r="A85" s="58" t="str">
        <f>Parameters!R83</f>
        <v>R93</v>
      </c>
      <c r="B85" s="337" t="s">
        <v>281</v>
      </c>
      <c r="C85" s="337"/>
      <c r="D85" s="794" t="s">
        <v>605</v>
      </c>
      <c r="E85" s="794"/>
      <c r="F85" s="286">
        <v>1591.7130525372957</v>
      </c>
      <c r="G85" s="287">
        <v>1811.5797988659328</v>
      </c>
      <c r="H85" s="286">
        <v>1558.6655586625161</v>
      </c>
      <c r="I85" s="287">
        <v>1840.8878810821875</v>
      </c>
      <c r="J85" s="286">
        <v>1836.1577630722563</v>
      </c>
      <c r="K85" s="287">
        <v>1962.224808347554</v>
      </c>
      <c r="L85" s="286">
        <v>1978.9169490594868</v>
      </c>
      <c r="M85" s="287">
        <v>1799.0164777895584</v>
      </c>
      <c r="N85" s="286">
        <v>1843.7374369161823</v>
      </c>
      <c r="O85" s="286">
        <v>1799.2421325644248</v>
      </c>
      <c r="P85" s="287">
        <v>1784.3876865109107</v>
      </c>
      <c r="Q85" s="465">
        <v>1840.8694438950893</v>
      </c>
      <c r="R85" s="512">
        <v>1614.3410443181267</v>
      </c>
      <c r="S85" s="400" t="s">
        <v>281</v>
      </c>
      <c r="T85" s="401"/>
      <c r="U85" s="795" t="s">
        <v>282</v>
      </c>
      <c r="V85" s="796" t="s">
        <v>282</v>
      </c>
      <c r="W85" s="187"/>
    </row>
    <row r="86" spans="1:23" s="19" customFormat="1" ht="20.25" customHeight="1">
      <c r="A86" s="59" t="str">
        <f>Parameters!R84</f>
        <v>S</v>
      </c>
      <c r="B86" s="335" t="s">
        <v>89</v>
      </c>
      <c r="C86" s="335"/>
      <c r="D86" s="789" t="s">
        <v>606</v>
      </c>
      <c r="E86" s="789"/>
      <c r="F86" s="291">
        <v>30687.921130458311</v>
      </c>
      <c r="G86" s="292">
        <v>33933.413687591572</v>
      </c>
      <c r="H86" s="291">
        <v>29534.866474725455</v>
      </c>
      <c r="I86" s="292">
        <v>35505.336545727747</v>
      </c>
      <c r="J86" s="291">
        <v>39969.835270807394</v>
      </c>
      <c r="K86" s="292">
        <v>39977.029742387305</v>
      </c>
      <c r="L86" s="291">
        <v>42592.519994625523</v>
      </c>
      <c r="M86" s="292">
        <v>38405.600421708834</v>
      </c>
      <c r="N86" s="291">
        <v>39894.565908900484</v>
      </c>
      <c r="O86" s="291">
        <v>41489.095325252471</v>
      </c>
      <c r="P86" s="292">
        <v>37257.771200447009</v>
      </c>
      <c r="Q86" s="466">
        <v>33818.713949970144</v>
      </c>
      <c r="R86" s="513">
        <v>34601.929536134237</v>
      </c>
      <c r="S86" s="398" t="s">
        <v>89</v>
      </c>
      <c r="T86" s="402"/>
      <c r="U86" s="797" t="s">
        <v>90</v>
      </c>
      <c r="V86" s="798" t="s">
        <v>90</v>
      </c>
      <c r="W86" s="187"/>
    </row>
    <row r="87" spans="1:23" s="18" customFormat="1" ht="14.25" customHeight="1">
      <c r="A87" s="58" t="str">
        <f>Parameters!R85</f>
        <v>S94</v>
      </c>
      <c r="B87" s="337" t="s">
        <v>283</v>
      </c>
      <c r="C87" s="337"/>
      <c r="D87" s="794" t="s">
        <v>607</v>
      </c>
      <c r="E87" s="794"/>
      <c r="F87" s="291">
        <v>2926.8366304495926</v>
      </c>
      <c r="G87" s="292">
        <v>3301.894214681749</v>
      </c>
      <c r="H87" s="291">
        <v>2755.0262901298715</v>
      </c>
      <c r="I87" s="292">
        <v>3219.4900162423901</v>
      </c>
      <c r="J87" s="291">
        <v>3486.2497576740425</v>
      </c>
      <c r="K87" s="292">
        <v>5088.0218197322347</v>
      </c>
      <c r="L87" s="291">
        <v>5142.8343951866354</v>
      </c>
      <c r="M87" s="292">
        <v>4634.3811301758005</v>
      </c>
      <c r="N87" s="291">
        <v>4997.9157978698368</v>
      </c>
      <c r="O87" s="291">
        <v>4805.0326840372327</v>
      </c>
      <c r="P87" s="292">
        <v>4729.2852586976906</v>
      </c>
      <c r="Q87" s="466">
        <v>4600.7211654064258</v>
      </c>
      <c r="R87" s="513">
        <v>4364.2936584727104</v>
      </c>
      <c r="S87" s="400" t="s">
        <v>283</v>
      </c>
      <c r="T87" s="401"/>
      <c r="U87" s="795" t="s">
        <v>284</v>
      </c>
      <c r="V87" s="796" t="s">
        <v>284</v>
      </c>
      <c r="W87" s="186"/>
    </row>
    <row r="88" spans="1:23" s="18" customFormat="1" ht="14.25" customHeight="1">
      <c r="A88" s="58" t="str">
        <f>Parameters!R86</f>
        <v>S95</v>
      </c>
      <c r="B88" s="337" t="s">
        <v>286</v>
      </c>
      <c r="C88" s="337"/>
      <c r="D88" s="794" t="s">
        <v>608</v>
      </c>
      <c r="E88" s="794"/>
      <c r="F88" s="291">
        <v>23858.635659409261</v>
      </c>
      <c r="G88" s="292">
        <v>26057.949783654698</v>
      </c>
      <c r="H88" s="291">
        <v>22854.871223314673</v>
      </c>
      <c r="I88" s="292">
        <v>27658.861518962636</v>
      </c>
      <c r="J88" s="291">
        <v>31463.284298771239</v>
      </c>
      <c r="K88" s="292">
        <v>29928.751404936429</v>
      </c>
      <c r="L88" s="291">
        <v>32372.765234351667</v>
      </c>
      <c r="M88" s="292">
        <v>28777.343750620184</v>
      </c>
      <c r="N88" s="291">
        <v>29750.493340450466</v>
      </c>
      <c r="O88" s="291">
        <v>31183.80398722845</v>
      </c>
      <c r="P88" s="292">
        <v>26843.576367009326</v>
      </c>
      <c r="Q88" s="466">
        <v>23574.658663341372</v>
      </c>
      <c r="R88" s="513">
        <v>24543.812309817898</v>
      </c>
      <c r="S88" s="400" t="s">
        <v>286</v>
      </c>
      <c r="T88" s="401"/>
      <c r="U88" s="795" t="s">
        <v>285</v>
      </c>
      <c r="V88" s="796" t="s">
        <v>285</v>
      </c>
      <c r="W88" s="186"/>
    </row>
    <row r="89" spans="1:23" s="18" customFormat="1" ht="14.25" customHeight="1">
      <c r="A89" s="58" t="str">
        <f>Parameters!R87</f>
        <v>S96</v>
      </c>
      <c r="B89" s="337" t="s">
        <v>287</v>
      </c>
      <c r="C89" s="337"/>
      <c r="D89" s="794" t="s">
        <v>609</v>
      </c>
      <c r="E89" s="794"/>
      <c r="F89" s="286">
        <v>3902.4488405994566</v>
      </c>
      <c r="G89" s="287">
        <v>4573.5696892551268</v>
      </c>
      <c r="H89" s="286">
        <v>3924.9689612809125</v>
      </c>
      <c r="I89" s="287">
        <v>4626.9850105227169</v>
      </c>
      <c r="J89" s="286">
        <v>5020.3012143621145</v>
      </c>
      <c r="K89" s="287">
        <v>4960.256517718638</v>
      </c>
      <c r="L89" s="286">
        <v>5076.9203650872196</v>
      </c>
      <c r="M89" s="287">
        <v>4993.8755409128526</v>
      </c>
      <c r="N89" s="286">
        <v>5146.156770580179</v>
      </c>
      <c r="O89" s="286">
        <v>5500.2586539867862</v>
      </c>
      <c r="P89" s="287">
        <v>5684.9095747399942</v>
      </c>
      <c r="Q89" s="465">
        <v>5643.334121222344</v>
      </c>
      <c r="R89" s="512">
        <v>5693.8235678436258</v>
      </c>
      <c r="S89" s="400" t="s">
        <v>287</v>
      </c>
      <c r="T89" s="401"/>
      <c r="U89" s="795" t="s">
        <v>288</v>
      </c>
      <c r="V89" s="796" t="s">
        <v>288</v>
      </c>
      <c r="W89" s="186"/>
    </row>
    <row r="90" spans="1:23" s="18" customFormat="1" ht="45" customHeight="1">
      <c r="A90" s="59" t="str">
        <f>Parameters!R88</f>
        <v>T</v>
      </c>
      <c r="B90" s="335" t="s">
        <v>290</v>
      </c>
      <c r="C90" s="335"/>
      <c r="D90" s="789" t="s">
        <v>610</v>
      </c>
      <c r="E90" s="789"/>
      <c r="F90" s="287">
        <v>0</v>
      </c>
      <c r="G90" s="287">
        <v>0</v>
      </c>
      <c r="H90" s="287">
        <v>0</v>
      </c>
      <c r="I90" s="287">
        <v>0</v>
      </c>
      <c r="J90" s="287">
        <v>0</v>
      </c>
      <c r="K90" s="287">
        <v>0</v>
      </c>
      <c r="L90" s="287">
        <v>0</v>
      </c>
      <c r="M90" s="287">
        <v>0</v>
      </c>
      <c r="N90" s="287">
        <v>0</v>
      </c>
      <c r="O90" s="287">
        <v>0</v>
      </c>
      <c r="P90" s="287">
        <v>0</v>
      </c>
      <c r="Q90" s="465">
        <v>0</v>
      </c>
      <c r="R90" s="512">
        <v>0</v>
      </c>
      <c r="S90" s="398" t="s">
        <v>290</v>
      </c>
      <c r="T90" s="402"/>
      <c r="U90" s="797" t="s">
        <v>289</v>
      </c>
      <c r="V90" s="798" t="s">
        <v>289</v>
      </c>
      <c r="W90" s="186"/>
    </row>
    <row r="91" spans="1:23" s="18" customFormat="1" ht="20.25" customHeight="1" thickBot="1">
      <c r="A91" s="59" t="str">
        <f>Parameters!R89</f>
        <v>U</v>
      </c>
      <c r="B91" s="340" t="s">
        <v>291</v>
      </c>
      <c r="C91" s="340"/>
      <c r="D91" s="812" t="s">
        <v>611</v>
      </c>
      <c r="E91" s="812"/>
      <c r="F91" s="298">
        <v>0</v>
      </c>
      <c r="G91" s="299">
        <v>0</v>
      </c>
      <c r="H91" s="298">
        <v>0</v>
      </c>
      <c r="I91" s="299">
        <v>0</v>
      </c>
      <c r="J91" s="298">
        <v>0</v>
      </c>
      <c r="K91" s="299">
        <v>0</v>
      </c>
      <c r="L91" s="298">
        <v>0</v>
      </c>
      <c r="M91" s="299">
        <v>0</v>
      </c>
      <c r="N91" s="298">
        <v>0</v>
      </c>
      <c r="O91" s="298">
        <v>0</v>
      </c>
      <c r="P91" s="299">
        <v>0</v>
      </c>
      <c r="Q91" s="306">
        <v>0</v>
      </c>
      <c r="R91" s="470">
        <v>0</v>
      </c>
      <c r="S91" s="406" t="s">
        <v>291</v>
      </c>
      <c r="T91" s="407"/>
      <c r="U91" s="814" t="s">
        <v>292</v>
      </c>
      <c r="V91" s="815" t="s">
        <v>292</v>
      </c>
      <c r="W91" s="186"/>
    </row>
    <row r="92" spans="1:23" ht="45" customHeight="1">
      <c r="A92" s="68" t="str">
        <f>Parameters!R90</f>
        <v>HH</v>
      </c>
      <c r="B92" s="842" t="s">
        <v>705</v>
      </c>
      <c r="C92" s="842"/>
      <c r="D92" s="842"/>
      <c r="E92" s="847"/>
      <c r="F92" s="300">
        <v>543429.22176522587</v>
      </c>
      <c r="G92" s="301">
        <v>561473.61970787228</v>
      </c>
      <c r="H92" s="300">
        <v>399432.71647062857</v>
      </c>
      <c r="I92" s="301">
        <v>425068.42598643783</v>
      </c>
      <c r="J92" s="300">
        <v>448354.29188329767</v>
      </c>
      <c r="K92" s="301">
        <v>426037.72624313406</v>
      </c>
      <c r="L92" s="300">
        <v>441264.75734507357</v>
      </c>
      <c r="M92" s="301">
        <v>405495.06892494485</v>
      </c>
      <c r="N92" s="300">
        <v>401136.641391001</v>
      </c>
      <c r="O92" s="300">
        <v>383405.50512506405</v>
      </c>
      <c r="P92" s="301">
        <v>364569.93791190034</v>
      </c>
      <c r="Q92" s="468">
        <v>346751.59286368632</v>
      </c>
      <c r="R92" s="623">
        <v>329527.06409759109</v>
      </c>
      <c r="S92" s="848" t="s">
        <v>706</v>
      </c>
      <c r="T92" s="820"/>
      <c r="U92" s="820"/>
      <c r="V92" s="821"/>
      <c r="W92" s="26"/>
    </row>
    <row r="93" spans="1:23" ht="13.8">
      <c r="A93" s="68" t="str">
        <f>Parameters!R91</f>
        <v>HH_TRA</v>
      </c>
      <c r="B93" s="343"/>
      <c r="C93" s="342"/>
      <c r="D93" s="804" t="s">
        <v>126</v>
      </c>
      <c r="E93" s="804"/>
      <c r="F93" s="300">
        <v>407055.7377315</v>
      </c>
      <c r="G93" s="301">
        <v>447054.87415874994</v>
      </c>
      <c r="H93" s="300">
        <v>319551.79702874995</v>
      </c>
      <c r="I93" s="301">
        <v>340854.00223874993</v>
      </c>
      <c r="J93" s="300">
        <v>360355.12227000005</v>
      </c>
      <c r="K93" s="301">
        <v>332838.14526105003</v>
      </c>
      <c r="L93" s="300">
        <v>347543.15567399998</v>
      </c>
      <c r="M93" s="301">
        <v>335396.65162575</v>
      </c>
      <c r="N93" s="300">
        <v>331917.4254825</v>
      </c>
      <c r="O93" s="300">
        <v>313137.23298000003</v>
      </c>
      <c r="P93" s="301">
        <v>295151.77691999997</v>
      </c>
      <c r="Q93" s="468">
        <v>277053.21715500002</v>
      </c>
      <c r="R93" s="623">
        <v>262919.837895</v>
      </c>
      <c r="S93" s="408"/>
      <c r="T93" s="359"/>
      <c r="U93" s="806" t="s">
        <v>126</v>
      </c>
      <c r="V93" s="807"/>
      <c r="W93" s="26"/>
    </row>
    <row r="94" spans="1:23" ht="13.8">
      <c r="A94" s="62" t="str">
        <f>Parameters!R92</f>
        <v>HH_HEAT</v>
      </c>
      <c r="B94" s="343"/>
      <c r="C94" s="342"/>
      <c r="D94" s="804" t="s">
        <v>674</v>
      </c>
      <c r="E94" s="804"/>
      <c r="F94" s="300">
        <v>0</v>
      </c>
      <c r="G94" s="301">
        <v>0</v>
      </c>
      <c r="H94" s="300">
        <v>0</v>
      </c>
      <c r="I94" s="301">
        <v>0</v>
      </c>
      <c r="J94" s="300">
        <v>0</v>
      </c>
      <c r="K94" s="301">
        <v>0</v>
      </c>
      <c r="L94" s="300">
        <v>0</v>
      </c>
      <c r="M94" s="301">
        <v>0</v>
      </c>
      <c r="N94" s="300">
        <v>0</v>
      </c>
      <c r="O94" s="300">
        <v>0</v>
      </c>
      <c r="P94" s="301">
        <v>0</v>
      </c>
      <c r="Q94" s="468">
        <v>0</v>
      </c>
      <c r="R94" s="623">
        <v>0</v>
      </c>
      <c r="S94" s="408"/>
      <c r="T94" s="359"/>
      <c r="U94" s="806" t="s">
        <v>392</v>
      </c>
      <c r="V94" s="807"/>
      <c r="W94" s="26"/>
    </row>
    <row r="95" spans="1:23" ht="15" customHeight="1" thickBot="1">
      <c r="A95" s="62" t="str">
        <f>Parameters!R93</f>
        <v>HH_OTH</v>
      </c>
      <c r="B95" s="395"/>
      <c r="C95" s="345"/>
      <c r="D95" s="808" t="s">
        <v>675</v>
      </c>
      <c r="E95" s="808"/>
      <c r="F95" s="306">
        <v>136373.48403372589</v>
      </c>
      <c r="G95" s="298">
        <v>114418.74554912231</v>
      </c>
      <c r="H95" s="299">
        <v>79880.919441878621</v>
      </c>
      <c r="I95" s="298">
        <v>84214.423747687892</v>
      </c>
      <c r="J95" s="299">
        <v>87999.169613297621</v>
      </c>
      <c r="K95" s="298">
        <v>93199.580982084022</v>
      </c>
      <c r="L95" s="299">
        <v>93721.601671073571</v>
      </c>
      <c r="M95" s="298">
        <v>70098.417299194814</v>
      </c>
      <c r="N95" s="299">
        <v>69219.215908501006</v>
      </c>
      <c r="O95" s="298">
        <v>70268.272145064024</v>
      </c>
      <c r="P95" s="298">
        <v>69418.160991900368</v>
      </c>
      <c r="Q95" s="298">
        <v>69698.375708686304</v>
      </c>
      <c r="R95" s="470">
        <v>66607.22620259109</v>
      </c>
      <c r="S95" s="409"/>
      <c r="T95" s="360"/>
      <c r="U95" s="810" t="s">
        <v>127</v>
      </c>
      <c r="V95" s="811"/>
      <c r="W95" s="26"/>
    </row>
    <row r="96" spans="1:23" s="26" customFormat="1">
      <c r="A96" s="52"/>
    </row>
    <row r="97" spans="1:18" s="26" customFormat="1">
      <c r="A97" s="52"/>
    </row>
    <row r="98" spans="1:18" s="26" customFormat="1">
      <c r="A98" s="52"/>
    </row>
    <row r="99" spans="1:18" s="26" customFormat="1">
      <c r="A99" s="52"/>
    </row>
    <row r="100" spans="1:18" s="26" customFormat="1">
      <c r="A100" s="52"/>
    </row>
    <row r="101" spans="1:18" s="26" customFormat="1">
      <c r="A101" s="52"/>
    </row>
    <row r="102" spans="1:18" s="26" customFormat="1">
      <c r="A102" s="52"/>
    </row>
    <row r="103" spans="1:18" s="26" customFormat="1">
      <c r="A103" s="52"/>
    </row>
    <row r="104" spans="1:18" s="26" customFormat="1">
      <c r="A104" s="52"/>
    </row>
    <row r="105" spans="1:18" s="26" customFormat="1">
      <c r="A105" s="52"/>
    </row>
    <row r="106" spans="1:18" s="26" customFormat="1">
      <c r="A106" s="52"/>
    </row>
    <row r="107" spans="1:18" s="26" customFormat="1">
      <c r="A107" s="52"/>
    </row>
    <row r="108" spans="1:18" s="26" customFormat="1">
      <c r="A108" s="52"/>
      <c r="F108" s="13"/>
      <c r="G108" s="13"/>
      <c r="H108" s="13"/>
      <c r="I108" s="13"/>
      <c r="J108" s="13"/>
      <c r="K108" s="13"/>
      <c r="L108" s="13"/>
      <c r="M108" s="13"/>
      <c r="N108" s="13"/>
      <c r="O108" s="13"/>
      <c r="P108" s="13"/>
      <c r="Q108" s="13"/>
      <c r="R108" s="13"/>
    </row>
    <row r="109" spans="1:18" s="26" customFormat="1">
      <c r="A109" s="52"/>
      <c r="F109" s="13"/>
      <c r="G109" s="13"/>
      <c r="H109" s="13"/>
      <c r="I109" s="13"/>
      <c r="J109" s="13"/>
      <c r="K109" s="13"/>
      <c r="L109" s="13"/>
      <c r="M109" s="13"/>
      <c r="N109" s="13"/>
      <c r="O109" s="13"/>
      <c r="P109" s="13"/>
      <c r="Q109" s="13"/>
      <c r="R109" s="13"/>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5" xr:uid="{00000000-0002-0000-06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ODEL19"/>
  <dimension ref="A2:X109"/>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B2" sqref="B2"/>
    </sheetView>
  </sheetViews>
  <sheetFormatPr defaultColWidth="9.109375" defaultRowHeight="13.2" outlineLevelCol="1"/>
  <cols>
    <col min="1" max="1" width="15.44140625" style="52" hidden="1" customWidth="1" outlineLevel="1" collapsed="1"/>
    <col min="2" max="2" width="12" style="13" customWidth="1" collapsed="1"/>
    <col min="3" max="3" width="2.6640625" style="13" customWidth="1"/>
    <col min="4" max="4" width="10" style="13" customWidth="1"/>
    <col min="5" max="5" width="57" style="13" customWidth="1"/>
    <col min="6" max="14" width="14.6640625" style="13" customWidth="1"/>
    <col min="15" max="18" width="14.44140625" style="221"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2" spans="1:24" ht="20.25" customHeight="1">
      <c r="B2" s="319" t="s">
        <v>703</v>
      </c>
      <c r="C2" s="320"/>
      <c r="D2" s="320"/>
      <c r="E2" s="320"/>
      <c r="F2" s="321"/>
      <c r="G2" s="321"/>
      <c r="H2" s="321"/>
      <c r="I2" s="321"/>
      <c r="J2" s="321"/>
      <c r="K2" s="321"/>
      <c r="L2" s="321"/>
      <c r="M2" s="321"/>
      <c r="N2" s="321"/>
      <c r="O2" s="322"/>
      <c r="P2" s="322"/>
      <c r="Q2" s="322"/>
      <c r="R2" s="322"/>
      <c r="S2" s="323"/>
      <c r="T2" s="323"/>
      <c r="U2" s="324"/>
      <c r="V2" s="325"/>
      <c r="W2" s="69"/>
      <c r="X2" s="69"/>
    </row>
    <row r="3" spans="1:24" ht="27.75" customHeight="1" thickBot="1">
      <c r="A3" s="53" t="s">
        <v>555</v>
      </c>
      <c r="B3" s="410" t="s">
        <v>688</v>
      </c>
      <c r="C3" s="384"/>
      <c r="D3" s="384"/>
      <c r="E3" s="384"/>
      <c r="F3" s="411"/>
      <c r="G3" s="411"/>
      <c r="H3" s="411"/>
      <c r="I3" s="411"/>
      <c r="J3" s="411"/>
      <c r="K3" s="411"/>
      <c r="L3" s="411"/>
      <c r="M3" s="411"/>
      <c r="N3" s="411"/>
      <c r="O3" s="417"/>
      <c r="P3" s="417"/>
      <c r="Q3" s="417"/>
      <c r="R3" s="417"/>
      <c r="S3" s="418"/>
      <c r="T3" s="418"/>
      <c r="U3" s="419"/>
      <c r="V3" s="419"/>
    </row>
    <row r="4" spans="1:24" ht="30" customHeight="1">
      <c r="A4" s="54" t="s">
        <v>120</v>
      </c>
      <c r="B4" s="822" t="s">
        <v>666</v>
      </c>
      <c r="C4" s="822"/>
      <c r="D4" s="822"/>
      <c r="E4" s="823"/>
      <c r="F4" s="370">
        <v>2008</v>
      </c>
      <c r="G4" s="370">
        <v>2009</v>
      </c>
      <c r="H4" s="370">
        <v>2010</v>
      </c>
      <c r="I4" s="371">
        <v>2011</v>
      </c>
      <c r="J4" s="372">
        <v>2012</v>
      </c>
      <c r="K4" s="372">
        <v>2013</v>
      </c>
      <c r="L4" s="372">
        <v>2014</v>
      </c>
      <c r="M4" s="372">
        <v>2015</v>
      </c>
      <c r="N4" s="420">
        <v>2016</v>
      </c>
      <c r="O4" s="328">
        <v>2017</v>
      </c>
      <c r="P4" s="328">
        <v>2018</v>
      </c>
      <c r="Q4" s="328">
        <v>2019</v>
      </c>
      <c r="R4" s="391">
        <v>2020</v>
      </c>
      <c r="S4" s="849" t="s">
        <v>667</v>
      </c>
      <c r="T4" s="850"/>
      <c r="U4" s="850"/>
      <c r="V4" s="851"/>
    </row>
    <row r="5" spans="1:24" ht="18" customHeight="1">
      <c r="A5" s="54"/>
      <c r="B5" s="373"/>
      <c r="C5" s="373"/>
      <c r="D5" s="373"/>
      <c r="E5" s="373"/>
      <c r="F5" s="852" t="s">
        <v>672</v>
      </c>
      <c r="G5" s="852"/>
      <c r="H5" s="852"/>
      <c r="I5" s="852"/>
      <c r="J5" s="852"/>
      <c r="K5" s="852"/>
      <c r="L5" s="852"/>
      <c r="M5" s="852"/>
      <c r="N5" s="421"/>
      <c r="O5" s="422"/>
      <c r="P5" s="422"/>
      <c r="Q5" s="422"/>
      <c r="R5" s="422"/>
      <c r="S5" s="414"/>
      <c r="T5" s="415"/>
      <c r="U5" s="415"/>
      <c r="V5" s="416"/>
    </row>
    <row r="6" spans="1:24" s="19" customFormat="1" ht="20.25" customHeight="1">
      <c r="A6" s="184"/>
      <c r="B6" s="333"/>
      <c r="C6" s="333"/>
      <c r="D6" s="333"/>
      <c r="E6" s="333"/>
      <c r="F6" s="853" t="s">
        <v>673</v>
      </c>
      <c r="G6" s="853"/>
      <c r="H6" s="853"/>
      <c r="I6" s="853"/>
      <c r="J6" s="853"/>
      <c r="K6" s="853"/>
      <c r="L6" s="853"/>
      <c r="M6" s="853"/>
      <c r="N6" s="423"/>
      <c r="O6" s="334"/>
      <c r="P6" s="334"/>
      <c r="Q6" s="334"/>
      <c r="R6" s="334"/>
      <c r="S6" s="349"/>
      <c r="T6" s="348"/>
      <c r="U6" s="348"/>
      <c r="V6" s="397"/>
    </row>
    <row r="7" spans="1:24" s="17" customFormat="1" ht="20.100000000000001" customHeight="1">
      <c r="A7" s="55" t="str">
        <f>Parameters!R4</f>
        <v>TOTAL</v>
      </c>
      <c r="B7" s="787" t="s">
        <v>22</v>
      </c>
      <c r="C7" s="788"/>
      <c r="D7" s="789" t="s">
        <v>668</v>
      </c>
      <c r="E7" s="789"/>
      <c r="F7" s="286">
        <v>161224.98751737413</v>
      </c>
      <c r="G7" s="287">
        <v>16171.168296505375</v>
      </c>
      <c r="H7" s="286">
        <v>15362.60988168014</v>
      </c>
      <c r="I7" s="287">
        <v>14594.479387596144</v>
      </c>
      <c r="J7" s="286">
        <v>13864.755418216353</v>
      </c>
      <c r="K7" s="287">
        <v>13171.517647305549</v>
      </c>
      <c r="L7" s="286">
        <v>12512.941764940226</v>
      </c>
      <c r="M7" s="287">
        <v>11887.294676693231</v>
      </c>
      <c r="N7" s="286">
        <v>11292.929942858538</v>
      </c>
      <c r="O7" s="287">
        <v>10728.283445715655</v>
      </c>
      <c r="P7" s="287">
        <v>10191.869273429855</v>
      </c>
      <c r="Q7" s="465">
        <v>9682.2758097583301</v>
      </c>
      <c r="R7" s="512">
        <v>9198.162019270474</v>
      </c>
      <c r="S7" s="846" t="s">
        <v>22</v>
      </c>
      <c r="T7" s="836"/>
      <c r="U7" s="792" t="s">
        <v>339</v>
      </c>
      <c r="V7" s="793"/>
      <c r="W7" s="185"/>
    </row>
    <row r="8" spans="1:24" s="17" customFormat="1" ht="20.25" customHeight="1">
      <c r="A8" s="56" t="str">
        <f>Parameters!R5</f>
        <v>A</v>
      </c>
      <c r="B8" s="335" t="s">
        <v>51</v>
      </c>
      <c r="C8" s="336"/>
      <c r="D8" s="789" t="s">
        <v>612</v>
      </c>
      <c r="E8" s="789"/>
      <c r="F8" s="286">
        <v>0</v>
      </c>
      <c r="G8" s="287">
        <v>0</v>
      </c>
      <c r="H8" s="286">
        <v>0</v>
      </c>
      <c r="I8" s="287">
        <v>0</v>
      </c>
      <c r="J8" s="286">
        <v>0</v>
      </c>
      <c r="K8" s="287">
        <v>0</v>
      </c>
      <c r="L8" s="286">
        <v>0</v>
      </c>
      <c r="M8" s="287">
        <v>0</v>
      </c>
      <c r="N8" s="286">
        <v>0</v>
      </c>
      <c r="O8" s="287">
        <v>0</v>
      </c>
      <c r="P8" s="287">
        <v>0</v>
      </c>
      <c r="Q8" s="465">
        <v>0</v>
      </c>
      <c r="R8" s="512">
        <v>0</v>
      </c>
      <c r="S8" s="398" t="s">
        <v>51</v>
      </c>
      <c r="T8" s="399"/>
      <c r="U8" s="797" t="s">
        <v>50</v>
      </c>
      <c r="V8" s="798" t="s">
        <v>50</v>
      </c>
      <c r="W8" s="185"/>
    </row>
    <row r="9" spans="1:24" s="18" customFormat="1" ht="15" customHeight="1">
      <c r="A9" s="57" t="str">
        <f>Parameters!R6</f>
        <v>A01</v>
      </c>
      <c r="B9" s="337" t="s">
        <v>121</v>
      </c>
      <c r="C9" s="337"/>
      <c r="D9" s="794" t="s">
        <v>704</v>
      </c>
      <c r="E9" s="794"/>
      <c r="F9" s="291">
        <v>0</v>
      </c>
      <c r="G9" s="292">
        <v>0</v>
      </c>
      <c r="H9" s="291">
        <v>0</v>
      </c>
      <c r="I9" s="292">
        <v>0</v>
      </c>
      <c r="J9" s="291">
        <v>0</v>
      </c>
      <c r="K9" s="292">
        <v>0</v>
      </c>
      <c r="L9" s="291">
        <v>0</v>
      </c>
      <c r="M9" s="292">
        <v>0</v>
      </c>
      <c r="N9" s="291">
        <v>0</v>
      </c>
      <c r="O9" s="292">
        <v>0</v>
      </c>
      <c r="P9" s="292">
        <v>0</v>
      </c>
      <c r="Q9" s="466">
        <v>0</v>
      </c>
      <c r="R9" s="513">
        <v>0</v>
      </c>
      <c r="S9" s="400" t="s">
        <v>121</v>
      </c>
      <c r="T9" s="401"/>
      <c r="U9" s="795" t="s">
        <v>21</v>
      </c>
      <c r="V9" s="796" t="s">
        <v>21</v>
      </c>
      <c r="W9" s="186"/>
    </row>
    <row r="10" spans="1:24" s="19" customFormat="1" ht="15" customHeight="1">
      <c r="A10" s="57" t="str">
        <f>Parameters!R7</f>
        <v>A02</v>
      </c>
      <c r="B10" s="337" t="s">
        <v>122</v>
      </c>
      <c r="C10" s="337"/>
      <c r="D10" s="794" t="s">
        <v>613</v>
      </c>
      <c r="E10" s="794"/>
      <c r="F10" s="291">
        <v>0</v>
      </c>
      <c r="G10" s="292">
        <v>0</v>
      </c>
      <c r="H10" s="291">
        <v>0</v>
      </c>
      <c r="I10" s="292">
        <v>0</v>
      </c>
      <c r="J10" s="291">
        <v>0</v>
      </c>
      <c r="K10" s="292">
        <v>0</v>
      </c>
      <c r="L10" s="291">
        <v>0</v>
      </c>
      <c r="M10" s="292">
        <v>0</v>
      </c>
      <c r="N10" s="291">
        <v>0</v>
      </c>
      <c r="O10" s="292">
        <v>0</v>
      </c>
      <c r="P10" s="292">
        <v>0</v>
      </c>
      <c r="Q10" s="466">
        <v>0</v>
      </c>
      <c r="R10" s="513">
        <v>0</v>
      </c>
      <c r="S10" s="400" t="s">
        <v>122</v>
      </c>
      <c r="T10" s="401"/>
      <c r="U10" s="795" t="s">
        <v>10</v>
      </c>
      <c r="V10" s="796" t="s">
        <v>10</v>
      </c>
      <c r="W10" s="187"/>
    </row>
    <row r="11" spans="1:24" s="19" customFormat="1" ht="15" customHeight="1">
      <c r="A11" s="58" t="str">
        <f>Parameters!R8</f>
        <v>A03</v>
      </c>
      <c r="B11" s="337" t="s">
        <v>11</v>
      </c>
      <c r="C11" s="337"/>
      <c r="D11" s="794" t="s">
        <v>614</v>
      </c>
      <c r="E11" s="794"/>
      <c r="F11" s="291">
        <v>0</v>
      </c>
      <c r="G11" s="292">
        <v>0</v>
      </c>
      <c r="H11" s="291">
        <v>0</v>
      </c>
      <c r="I11" s="292">
        <v>0</v>
      </c>
      <c r="J11" s="291">
        <v>0</v>
      </c>
      <c r="K11" s="292">
        <v>0</v>
      </c>
      <c r="L11" s="291">
        <v>0</v>
      </c>
      <c r="M11" s="292">
        <v>0</v>
      </c>
      <c r="N11" s="291">
        <v>0</v>
      </c>
      <c r="O11" s="292">
        <v>0</v>
      </c>
      <c r="P11" s="292">
        <v>0</v>
      </c>
      <c r="Q11" s="466">
        <v>0</v>
      </c>
      <c r="R11" s="513">
        <v>0</v>
      </c>
      <c r="S11" s="400" t="s">
        <v>11</v>
      </c>
      <c r="T11" s="401"/>
      <c r="U11" s="795" t="s">
        <v>12</v>
      </c>
      <c r="V11" s="796" t="s">
        <v>12</v>
      </c>
      <c r="W11" s="187"/>
    </row>
    <row r="12" spans="1:24" s="18" customFormat="1" ht="20.25" customHeight="1">
      <c r="A12" s="59" t="str">
        <f>Parameters!R9</f>
        <v>B</v>
      </c>
      <c r="B12" s="335" t="s">
        <v>123</v>
      </c>
      <c r="C12" s="335"/>
      <c r="D12" s="789" t="s">
        <v>615</v>
      </c>
      <c r="E12" s="789"/>
      <c r="F12" s="286">
        <v>0</v>
      </c>
      <c r="G12" s="287">
        <v>0</v>
      </c>
      <c r="H12" s="286">
        <v>0</v>
      </c>
      <c r="I12" s="287">
        <v>0</v>
      </c>
      <c r="J12" s="286">
        <v>0</v>
      </c>
      <c r="K12" s="287">
        <v>0</v>
      </c>
      <c r="L12" s="286">
        <v>0</v>
      </c>
      <c r="M12" s="287">
        <v>0</v>
      </c>
      <c r="N12" s="286">
        <v>0</v>
      </c>
      <c r="O12" s="287">
        <v>0</v>
      </c>
      <c r="P12" s="287">
        <v>0</v>
      </c>
      <c r="Q12" s="465">
        <v>0</v>
      </c>
      <c r="R12" s="512">
        <v>0</v>
      </c>
      <c r="S12" s="398" t="s">
        <v>123</v>
      </c>
      <c r="T12" s="402"/>
      <c r="U12" s="797" t="s">
        <v>124</v>
      </c>
      <c r="V12" s="798" t="s">
        <v>124</v>
      </c>
      <c r="W12" s="186"/>
    </row>
    <row r="13" spans="1:24" s="18" customFormat="1" ht="20.25" customHeight="1">
      <c r="A13" s="59" t="str">
        <f>Parameters!R10</f>
        <v>C</v>
      </c>
      <c r="B13" s="335" t="s">
        <v>52</v>
      </c>
      <c r="C13" s="335"/>
      <c r="D13" s="789" t="s">
        <v>616</v>
      </c>
      <c r="E13" s="789"/>
      <c r="F13" s="286">
        <v>149937.79831426157</v>
      </c>
      <c r="G13" s="287">
        <v>5314.4251627187077</v>
      </c>
      <c r="H13" s="286">
        <v>5074.4264108120024</v>
      </c>
      <c r="I13" s="287">
        <v>4772.0006732584816</v>
      </c>
      <c r="J13" s="286">
        <v>4573.9607976934976</v>
      </c>
      <c r="K13" s="287">
        <v>4430.8906246052193</v>
      </c>
      <c r="L13" s="286">
        <v>4262.5260676056078</v>
      </c>
      <c r="M13" s="287">
        <v>4071.0651276476756</v>
      </c>
      <c r="N13" s="286">
        <v>3875.4596210703007</v>
      </c>
      <c r="O13" s="287">
        <v>3688.1898458087448</v>
      </c>
      <c r="P13" s="287">
        <v>3468.2238661273032</v>
      </c>
      <c r="Q13" s="465">
        <v>3276.3390948878637</v>
      </c>
      <c r="R13" s="512">
        <v>3088.1008633932665</v>
      </c>
      <c r="S13" s="398" t="s">
        <v>52</v>
      </c>
      <c r="T13" s="402"/>
      <c r="U13" s="797" t="s">
        <v>53</v>
      </c>
      <c r="V13" s="798" t="s">
        <v>53</v>
      </c>
      <c r="W13" s="186"/>
    </row>
    <row r="14" spans="1:24" s="18" customFormat="1" ht="25.5" customHeight="1">
      <c r="A14" s="60" t="str">
        <f>Parameters!R11</f>
        <v>C10-C12</v>
      </c>
      <c r="B14" s="338" t="s">
        <v>13</v>
      </c>
      <c r="C14" s="338"/>
      <c r="D14" s="799" t="s">
        <v>669</v>
      </c>
      <c r="E14" s="799"/>
      <c r="F14" s="295">
        <v>1020.0933605118448</v>
      </c>
      <c r="G14" s="296">
        <v>993.46335046278409</v>
      </c>
      <c r="H14" s="295">
        <v>946.15715921686547</v>
      </c>
      <c r="I14" s="296">
        <v>857.69467003401758</v>
      </c>
      <c r="J14" s="295">
        <v>841.00249339228753</v>
      </c>
      <c r="K14" s="296">
        <v>795.10870680766982</v>
      </c>
      <c r="L14" s="295">
        <v>754.35208534632898</v>
      </c>
      <c r="M14" s="296">
        <v>711.58784621425991</v>
      </c>
      <c r="N14" s="295">
        <v>660.81162339086063</v>
      </c>
      <c r="O14" s="296">
        <v>613.87775057984254</v>
      </c>
      <c r="P14" s="296">
        <v>569.36620247349447</v>
      </c>
      <c r="Q14" s="467">
        <v>542.10350799482694</v>
      </c>
      <c r="R14" s="622">
        <v>510.4112165400951</v>
      </c>
      <c r="S14" s="403" t="s">
        <v>13</v>
      </c>
      <c r="T14" s="404"/>
      <c r="U14" s="800" t="s">
        <v>14</v>
      </c>
      <c r="V14" s="801" t="s">
        <v>14</v>
      </c>
      <c r="W14" s="186"/>
    </row>
    <row r="15" spans="1:24" s="18" customFormat="1" ht="25.5" customHeight="1">
      <c r="A15" s="60" t="str">
        <f>Parameters!R12</f>
        <v>C13-C15</v>
      </c>
      <c r="B15" s="338" t="s">
        <v>16</v>
      </c>
      <c r="C15" s="338"/>
      <c r="D15" s="799" t="s">
        <v>617</v>
      </c>
      <c r="E15" s="799"/>
      <c r="F15" s="295">
        <v>559.6130387710316</v>
      </c>
      <c r="G15" s="296">
        <v>481.47295636793041</v>
      </c>
      <c r="H15" s="295">
        <v>421.74075443851029</v>
      </c>
      <c r="I15" s="296">
        <v>378.26834605097724</v>
      </c>
      <c r="J15" s="295">
        <v>342.29053292444837</v>
      </c>
      <c r="K15" s="296">
        <v>323.90659892787522</v>
      </c>
      <c r="L15" s="295">
        <v>306.1747138268525</v>
      </c>
      <c r="M15" s="296">
        <v>284.28669961832679</v>
      </c>
      <c r="N15" s="295">
        <v>271.32842756943097</v>
      </c>
      <c r="O15" s="296">
        <v>247.03688036449518</v>
      </c>
      <c r="P15" s="296">
        <v>215.74038762071729</v>
      </c>
      <c r="Q15" s="467">
        <v>198.55182238961032</v>
      </c>
      <c r="R15" s="622">
        <v>170.30538282447614</v>
      </c>
      <c r="S15" s="403" t="s">
        <v>16</v>
      </c>
      <c r="T15" s="404"/>
      <c r="U15" s="800" t="s">
        <v>15</v>
      </c>
      <c r="V15" s="801" t="s">
        <v>15</v>
      </c>
      <c r="W15" s="186"/>
    </row>
    <row r="16" spans="1:24" s="18" customFormat="1" ht="54.75" customHeight="1">
      <c r="A16" s="60" t="str">
        <f>Parameters!R13</f>
        <v>C16-C18</v>
      </c>
      <c r="B16" s="338" t="s">
        <v>59</v>
      </c>
      <c r="C16" s="338"/>
      <c r="D16" s="799" t="s">
        <v>619</v>
      </c>
      <c r="E16" s="799"/>
      <c r="F16" s="295"/>
      <c r="G16" s="296"/>
      <c r="H16" s="295"/>
      <c r="I16" s="296"/>
      <c r="J16" s="295"/>
      <c r="K16" s="296"/>
      <c r="L16" s="295"/>
      <c r="M16" s="296"/>
      <c r="N16" s="295"/>
      <c r="O16" s="296"/>
      <c r="P16" s="296"/>
      <c r="Q16" s="467"/>
      <c r="R16" s="622"/>
      <c r="S16" s="403" t="s">
        <v>59</v>
      </c>
      <c r="T16" s="404"/>
      <c r="U16" s="800" t="s">
        <v>58</v>
      </c>
      <c r="V16" s="801" t="s">
        <v>58</v>
      </c>
      <c r="W16" s="186"/>
    </row>
    <row r="17" spans="1:23" s="20" customFormat="1" ht="25.5" customHeight="1">
      <c r="A17" s="58" t="str">
        <f>Parameters!R14</f>
        <v>C16</v>
      </c>
      <c r="B17" s="337" t="s">
        <v>17</v>
      </c>
      <c r="C17" s="337"/>
      <c r="D17" s="794" t="s">
        <v>618</v>
      </c>
      <c r="E17" s="794"/>
      <c r="F17" s="291">
        <v>307.35567847092244</v>
      </c>
      <c r="G17" s="292">
        <v>280.1456873349199</v>
      </c>
      <c r="H17" s="291">
        <v>264.91567389915321</v>
      </c>
      <c r="I17" s="292">
        <v>244.88823229113342</v>
      </c>
      <c r="J17" s="291">
        <v>224.79629383855536</v>
      </c>
      <c r="K17" s="292">
        <v>218.82889499508505</v>
      </c>
      <c r="L17" s="291">
        <v>215.23193066640073</v>
      </c>
      <c r="M17" s="292">
        <v>203.97705895048784</v>
      </c>
      <c r="N17" s="291">
        <v>193.78411790553901</v>
      </c>
      <c r="O17" s="292">
        <v>181.71548511667865</v>
      </c>
      <c r="P17" s="292">
        <v>163.67919991342245</v>
      </c>
      <c r="Q17" s="466">
        <v>157.59447781007083</v>
      </c>
      <c r="R17" s="513">
        <v>151.17419540278516</v>
      </c>
      <c r="S17" s="400" t="s">
        <v>17</v>
      </c>
      <c r="T17" s="401"/>
      <c r="U17" s="795" t="s">
        <v>18</v>
      </c>
      <c r="V17" s="796" t="s">
        <v>18</v>
      </c>
      <c r="W17" s="188"/>
    </row>
    <row r="18" spans="1:23" s="19" customFormat="1" ht="15" customHeight="1">
      <c r="A18" s="58" t="str">
        <f>Parameters!R15</f>
        <v>C17</v>
      </c>
      <c r="B18" s="337" t="s">
        <v>19</v>
      </c>
      <c r="C18" s="337"/>
      <c r="D18" s="794" t="s">
        <v>620</v>
      </c>
      <c r="E18" s="794"/>
      <c r="F18" s="291">
        <v>111.96686343145196</v>
      </c>
      <c r="G18" s="292">
        <v>114.165954086331</v>
      </c>
      <c r="H18" s="291">
        <v>113.29726934051833</v>
      </c>
      <c r="I18" s="292">
        <v>109.55526181445443</v>
      </c>
      <c r="J18" s="291">
        <v>105.12982527422079</v>
      </c>
      <c r="K18" s="292">
        <v>103.88047713188355</v>
      </c>
      <c r="L18" s="291">
        <v>99.807156603769187</v>
      </c>
      <c r="M18" s="292">
        <v>94.299224696064712</v>
      </c>
      <c r="N18" s="291">
        <v>87.768518359644005</v>
      </c>
      <c r="O18" s="292">
        <v>85.461615734265862</v>
      </c>
      <c r="P18" s="292">
        <v>82.724595743765434</v>
      </c>
      <c r="Q18" s="466">
        <v>78.864846259942368</v>
      </c>
      <c r="R18" s="513">
        <v>74.966957499427437</v>
      </c>
      <c r="S18" s="400" t="s">
        <v>19</v>
      </c>
      <c r="T18" s="401"/>
      <c r="U18" s="795" t="s">
        <v>20</v>
      </c>
      <c r="V18" s="796" t="s">
        <v>20</v>
      </c>
      <c r="W18" s="187"/>
    </row>
    <row r="19" spans="1:23" s="19" customFormat="1" ht="15" customHeight="1">
      <c r="A19" s="58" t="str">
        <f>Parameters!R16</f>
        <v>C18</v>
      </c>
      <c r="B19" s="337" t="s">
        <v>27</v>
      </c>
      <c r="C19" s="337"/>
      <c r="D19" s="794" t="s">
        <v>621</v>
      </c>
      <c r="E19" s="794"/>
      <c r="F19" s="291">
        <v>104.88595507215062</v>
      </c>
      <c r="G19" s="292">
        <v>94.845561856336516</v>
      </c>
      <c r="H19" s="291">
        <v>94.761502849146765</v>
      </c>
      <c r="I19" s="292">
        <v>94.51826509482342</v>
      </c>
      <c r="J19" s="291">
        <v>88.189095990906083</v>
      </c>
      <c r="K19" s="292">
        <v>91.002051223047673</v>
      </c>
      <c r="L19" s="291">
        <v>83.752753746057351</v>
      </c>
      <c r="M19" s="292">
        <v>82.598931325900935</v>
      </c>
      <c r="N19" s="291">
        <v>76.941184041296296</v>
      </c>
      <c r="O19" s="292">
        <v>74.362151908334397</v>
      </c>
      <c r="P19" s="292">
        <v>68.812585315633825</v>
      </c>
      <c r="Q19" s="466">
        <v>65.647319455309358</v>
      </c>
      <c r="R19" s="513">
        <v>60.476072495640999</v>
      </c>
      <c r="S19" s="400" t="s">
        <v>27</v>
      </c>
      <c r="T19" s="401"/>
      <c r="U19" s="795" t="s">
        <v>26</v>
      </c>
      <c r="V19" s="796" t="s">
        <v>26</v>
      </c>
      <c r="W19" s="187"/>
    </row>
    <row r="20" spans="1:23" s="20" customFormat="1" ht="15" customHeight="1">
      <c r="A20" s="60" t="str">
        <f>Parameters!R17</f>
        <v>C19</v>
      </c>
      <c r="B20" s="338" t="s">
        <v>28</v>
      </c>
      <c r="C20" s="338"/>
      <c r="D20" s="799" t="s">
        <v>622</v>
      </c>
      <c r="E20" s="799"/>
      <c r="F20" s="295">
        <v>36.732212113875534</v>
      </c>
      <c r="G20" s="296">
        <v>34.688886049308266</v>
      </c>
      <c r="H20" s="295">
        <v>32.906192198165257</v>
      </c>
      <c r="I20" s="296">
        <v>26.754137020642165</v>
      </c>
      <c r="J20" s="295">
        <v>25.405392535264898</v>
      </c>
      <c r="K20" s="296">
        <v>24.162380038482553</v>
      </c>
      <c r="L20" s="295">
        <v>22.238810074755097</v>
      </c>
      <c r="M20" s="296">
        <v>21.325720000651586</v>
      </c>
      <c r="N20" s="295">
        <v>20.486022346390218</v>
      </c>
      <c r="O20" s="296">
        <v>18.674655049572234</v>
      </c>
      <c r="P20" s="296">
        <v>17.443359471108884</v>
      </c>
      <c r="Q20" s="467">
        <v>16.845210344000233</v>
      </c>
      <c r="R20" s="622">
        <v>16.161129281079237</v>
      </c>
      <c r="S20" s="403" t="s">
        <v>28</v>
      </c>
      <c r="T20" s="404"/>
      <c r="U20" s="800" t="s">
        <v>29</v>
      </c>
      <c r="V20" s="801" t="s">
        <v>29</v>
      </c>
      <c r="W20" s="188"/>
    </row>
    <row r="21" spans="1:23" s="19" customFormat="1" ht="15" customHeight="1">
      <c r="A21" s="60" t="str">
        <f>Parameters!R18</f>
        <v>C20</v>
      </c>
      <c r="B21" s="338" t="s">
        <v>30</v>
      </c>
      <c r="C21" s="338"/>
      <c r="D21" s="799" t="s">
        <v>623</v>
      </c>
      <c r="E21" s="799"/>
      <c r="F21" s="295">
        <v>165.51623289866811</v>
      </c>
      <c r="G21" s="296">
        <v>158.51503625063651</v>
      </c>
      <c r="H21" s="295">
        <v>157.44988165704385</v>
      </c>
      <c r="I21" s="296">
        <v>147.44068212105719</v>
      </c>
      <c r="J21" s="295">
        <v>145.99738669540096</v>
      </c>
      <c r="K21" s="296">
        <v>136.44907348498933</v>
      </c>
      <c r="L21" s="295">
        <v>130.44646725639694</v>
      </c>
      <c r="M21" s="296">
        <v>125.02648753006581</v>
      </c>
      <c r="N21" s="295">
        <v>119.85133025512745</v>
      </c>
      <c r="O21" s="296">
        <v>109.50779419540501</v>
      </c>
      <c r="P21" s="296">
        <v>105.01785547229194</v>
      </c>
      <c r="Q21" s="467">
        <v>98.858132411918476</v>
      </c>
      <c r="R21" s="622">
        <v>97.190577394917952</v>
      </c>
      <c r="S21" s="403" t="s">
        <v>30</v>
      </c>
      <c r="T21" s="404"/>
      <c r="U21" s="800" t="s">
        <v>31</v>
      </c>
      <c r="V21" s="801" t="s">
        <v>31</v>
      </c>
      <c r="W21" s="187"/>
    </row>
    <row r="22" spans="1:23" s="19" customFormat="1" ht="25.5" customHeight="1">
      <c r="A22" s="60" t="str">
        <f>Parameters!R19</f>
        <v>C21</v>
      </c>
      <c r="B22" s="338" t="s">
        <v>32</v>
      </c>
      <c r="C22" s="338"/>
      <c r="D22" s="799" t="s">
        <v>624</v>
      </c>
      <c r="E22" s="799"/>
      <c r="F22" s="295">
        <v>53.991926239672473</v>
      </c>
      <c r="G22" s="296">
        <v>54.009278279302741</v>
      </c>
      <c r="H22" s="295">
        <v>49.775822375705658</v>
      </c>
      <c r="I22" s="296">
        <v>43.548704785424846</v>
      </c>
      <c r="J22" s="295">
        <v>42.106663450877399</v>
      </c>
      <c r="K22" s="296">
        <v>39.235721748980716</v>
      </c>
      <c r="L22" s="295">
        <v>37.114908135570644</v>
      </c>
      <c r="M22" s="296">
        <v>37.159980385580155</v>
      </c>
      <c r="N22" s="295">
        <v>34.836651668677973</v>
      </c>
      <c r="O22" s="296">
        <v>31.528275691511823</v>
      </c>
      <c r="P22" s="296">
        <v>30.843490802895545</v>
      </c>
      <c r="Q22" s="467">
        <v>29.806175904370889</v>
      </c>
      <c r="R22" s="622">
        <v>28.96192552111</v>
      </c>
      <c r="S22" s="403" t="s">
        <v>32</v>
      </c>
      <c r="T22" s="404"/>
      <c r="U22" s="800" t="s">
        <v>33</v>
      </c>
      <c r="V22" s="801" t="s">
        <v>33</v>
      </c>
      <c r="W22" s="187"/>
    </row>
    <row r="23" spans="1:23" s="19" customFormat="1" ht="25.5" customHeight="1">
      <c r="A23" s="60" t="str">
        <f>Parameters!R20</f>
        <v>C22_C23</v>
      </c>
      <c r="B23" s="338" t="s">
        <v>61</v>
      </c>
      <c r="C23" s="338"/>
      <c r="D23" s="799" t="s">
        <v>625</v>
      </c>
      <c r="E23" s="799"/>
      <c r="F23" s="295"/>
      <c r="G23" s="296"/>
      <c r="H23" s="295"/>
      <c r="I23" s="296"/>
      <c r="J23" s="295"/>
      <c r="K23" s="296"/>
      <c r="L23" s="295"/>
      <c r="M23" s="296"/>
      <c r="N23" s="295"/>
      <c r="O23" s="296"/>
      <c r="P23" s="296"/>
      <c r="Q23" s="467"/>
      <c r="R23" s="622"/>
      <c r="S23" s="403" t="s">
        <v>61</v>
      </c>
      <c r="T23" s="404"/>
      <c r="U23" s="800" t="s">
        <v>60</v>
      </c>
      <c r="V23" s="801" t="s">
        <v>60</v>
      </c>
      <c r="W23" s="187"/>
    </row>
    <row r="24" spans="1:23" s="20" customFormat="1" ht="15" customHeight="1">
      <c r="A24" s="58" t="str">
        <f>Parameters!R21</f>
        <v>C22</v>
      </c>
      <c r="B24" s="337" t="s">
        <v>34</v>
      </c>
      <c r="C24" s="339"/>
      <c r="D24" s="794" t="s">
        <v>626</v>
      </c>
      <c r="E24" s="794"/>
      <c r="F24" s="291">
        <v>376.61581336033828</v>
      </c>
      <c r="G24" s="292">
        <v>357.86635607830675</v>
      </c>
      <c r="H24" s="291">
        <v>352.38783037528862</v>
      </c>
      <c r="I24" s="292">
        <v>345.26506753646242</v>
      </c>
      <c r="J24" s="291">
        <v>336.13303204067682</v>
      </c>
      <c r="K24" s="292">
        <v>329.46619800181054</v>
      </c>
      <c r="L24" s="291">
        <v>321.72122668590208</v>
      </c>
      <c r="M24" s="292">
        <v>312.52128440109101</v>
      </c>
      <c r="N24" s="291">
        <v>304.96750605942981</v>
      </c>
      <c r="O24" s="292">
        <v>295.28882698951867</v>
      </c>
      <c r="P24" s="292">
        <v>283.0370707450067</v>
      </c>
      <c r="Q24" s="466">
        <v>270.07231411222273</v>
      </c>
      <c r="R24" s="513">
        <v>254.48900181444336</v>
      </c>
      <c r="S24" s="400" t="s">
        <v>34</v>
      </c>
      <c r="T24" s="405"/>
      <c r="U24" s="795" t="s">
        <v>48</v>
      </c>
      <c r="V24" s="796" t="s">
        <v>48</v>
      </c>
      <c r="W24" s="188"/>
    </row>
    <row r="25" spans="1:23" s="20" customFormat="1" ht="15" customHeight="1">
      <c r="A25" s="58" t="str">
        <f>Parameters!R22</f>
        <v>C23</v>
      </c>
      <c r="B25" s="337" t="s">
        <v>35</v>
      </c>
      <c r="C25" s="339"/>
      <c r="D25" s="794" t="s">
        <v>627</v>
      </c>
      <c r="E25" s="794"/>
      <c r="F25" s="291">
        <v>315.54297876136451</v>
      </c>
      <c r="G25" s="292">
        <v>290.02543336162159</v>
      </c>
      <c r="H25" s="291">
        <v>275.53729289982681</v>
      </c>
      <c r="I25" s="292">
        <v>261.87808572759957</v>
      </c>
      <c r="J25" s="291">
        <v>242.72906493092222</v>
      </c>
      <c r="K25" s="292">
        <v>230.45334482040246</v>
      </c>
      <c r="L25" s="291">
        <v>219.41017238872831</v>
      </c>
      <c r="M25" s="292">
        <v>209.834300544634</v>
      </c>
      <c r="N25" s="291">
        <v>197.04562456969532</v>
      </c>
      <c r="O25" s="292">
        <v>188.18152790624001</v>
      </c>
      <c r="P25" s="292">
        <v>177.67508450673827</v>
      </c>
      <c r="Q25" s="466">
        <v>169.15475765852267</v>
      </c>
      <c r="R25" s="513">
        <v>162.56934051836163</v>
      </c>
      <c r="S25" s="400" t="s">
        <v>35</v>
      </c>
      <c r="T25" s="405"/>
      <c r="U25" s="795" t="s">
        <v>49</v>
      </c>
      <c r="V25" s="796" t="s">
        <v>49</v>
      </c>
      <c r="W25" s="188"/>
    </row>
    <row r="26" spans="1:23" s="20" customFormat="1" ht="26.25" customHeight="1">
      <c r="A26" s="60" t="str">
        <f>Parameters!R23</f>
        <v>C24_C25</v>
      </c>
      <c r="B26" s="338" t="s">
        <v>63</v>
      </c>
      <c r="C26" s="338"/>
      <c r="D26" s="799" t="s">
        <v>628</v>
      </c>
      <c r="E26" s="799"/>
      <c r="F26" s="295"/>
      <c r="G26" s="296"/>
      <c r="H26" s="295"/>
      <c r="I26" s="296"/>
      <c r="J26" s="295"/>
      <c r="K26" s="296"/>
      <c r="L26" s="295"/>
      <c r="M26" s="296"/>
      <c r="N26" s="295"/>
      <c r="O26" s="296"/>
      <c r="P26" s="296"/>
      <c r="Q26" s="467"/>
      <c r="R26" s="622"/>
      <c r="S26" s="403" t="s">
        <v>63</v>
      </c>
      <c r="T26" s="404"/>
      <c r="U26" s="800" t="s">
        <v>62</v>
      </c>
      <c r="V26" s="801" t="s">
        <v>62</v>
      </c>
      <c r="W26" s="188"/>
    </row>
    <row r="27" spans="1:23" s="20" customFormat="1" ht="15" customHeight="1">
      <c r="A27" s="58" t="str">
        <f>Parameters!R24</f>
        <v>C24</v>
      </c>
      <c r="B27" s="337" t="s">
        <v>36</v>
      </c>
      <c r="C27" s="339"/>
      <c r="D27" s="794" t="s">
        <v>629</v>
      </c>
      <c r="E27" s="794"/>
      <c r="F27" s="291">
        <v>144353.39568102139</v>
      </c>
      <c r="G27" s="292">
        <v>129.53444790564478</v>
      </c>
      <c r="H27" s="291">
        <v>123.08582018427634</v>
      </c>
      <c r="I27" s="292">
        <v>126.15454390755356</v>
      </c>
      <c r="J27" s="291">
        <v>119.88882276291524</v>
      </c>
      <c r="K27" s="292">
        <v>112.0743412922175</v>
      </c>
      <c r="L27" s="291">
        <v>105.3329997892138</v>
      </c>
      <c r="M27" s="292">
        <v>100.23845190606431</v>
      </c>
      <c r="N27" s="291">
        <v>96.312074840872967</v>
      </c>
      <c r="O27" s="292">
        <v>90.960810908028961</v>
      </c>
      <c r="P27" s="292">
        <v>85.566449811184114</v>
      </c>
      <c r="Q27" s="466">
        <v>79.388369879991231</v>
      </c>
      <c r="R27" s="513">
        <v>73.02991512635586</v>
      </c>
      <c r="S27" s="400" t="s">
        <v>36</v>
      </c>
      <c r="T27" s="405"/>
      <c r="U27" s="795" t="s">
        <v>102</v>
      </c>
      <c r="V27" s="796" t="s">
        <v>102</v>
      </c>
      <c r="W27" s="188"/>
    </row>
    <row r="28" spans="1:23" s="19" customFormat="1" ht="15" customHeight="1">
      <c r="A28" s="58" t="str">
        <f>Parameters!R25</f>
        <v>C25</v>
      </c>
      <c r="B28" s="337" t="s">
        <v>37</v>
      </c>
      <c r="C28" s="337"/>
      <c r="D28" s="794" t="s">
        <v>630</v>
      </c>
      <c r="E28" s="794"/>
      <c r="F28" s="291">
        <v>625.99655463948125</v>
      </c>
      <c r="G28" s="292">
        <v>577.85536760619834</v>
      </c>
      <c r="H28" s="291">
        <v>566.6946137418206</v>
      </c>
      <c r="I28" s="292">
        <v>566.71901922557345</v>
      </c>
      <c r="J28" s="291">
        <v>553.32747293630428</v>
      </c>
      <c r="K28" s="292">
        <v>540.126857544838</v>
      </c>
      <c r="L28" s="291">
        <v>526.39581724677805</v>
      </c>
      <c r="M28" s="292">
        <v>501.81030494213996</v>
      </c>
      <c r="N28" s="291">
        <v>492.71892139459362</v>
      </c>
      <c r="O28" s="292">
        <v>476.01219612079774</v>
      </c>
      <c r="P28" s="292">
        <v>449.36324063615507</v>
      </c>
      <c r="Q28" s="466">
        <v>419.807003533878</v>
      </c>
      <c r="R28" s="513">
        <v>404.42512175623852</v>
      </c>
      <c r="S28" s="400" t="s">
        <v>37</v>
      </c>
      <c r="T28" s="401"/>
      <c r="U28" s="795" t="s">
        <v>103</v>
      </c>
      <c r="V28" s="796" t="s">
        <v>103</v>
      </c>
      <c r="W28" s="187"/>
    </row>
    <row r="29" spans="1:23" s="19" customFormat="1" ht="15" customHeight="1">
      <c r="A29" s="60" t="str">
        <f>Parameters!R26</f>
        <v>C26</v>
      </c>
      <c r="B29" s="338" t="s">
        <v>39</v>
      </c>
      <c r="C29" s="338"/>
      <c r="D29" s="799" t="s">
        <v>631</v>
      </c>
      <c r="E29" s="799"/>
      <c r="F29" s="295">
        <v>140.51177525488532</v>
      </c>
      <c r="G29" s="296">
        <v>133.04724649291651</v>
      </c>
      <c r="H29" s="295">
        <v>136.20664365569669</v>
      </c>
      <c r="I29" s="296">
        <v>121.07711644378207</v>
      </c>
      <c r="J29" s="295">
        <v>109.24432817958049</v>
      </c>
      <c r="K29" s="296">
        <v>100.0105421821637</v>
      </c>
      <c r="L29" s="295">
        <v>101.92675086485274</v>
      </c>
      <c r="M29" s="296">
        <v>95.352424530489913</v>
      </c>
      <c r="N29" s="295">
        <v>87.226139202633533</v>
      </c>
      <c r="O29" s="296">
        <v>87.441857962496414</v>
      </c>
      <c r="P29" s="296">
        <v>79.840804593754655</v>
      </c>
      <c r="Q29" s="467">
        <v>73.437766966897286</v>
      </c>
      <c r="R29" s="622">
        <v>69.875744250227356</v>
      </c>
      <c r="S29" s="403" t="s">
        <v>39</v>
      </c>
      <c r="T29" s="404"/>
      <c r="U29" s="800" t="s">
        <v>38</v>
      </c>
      <c r="V29" s="801" t="s">
        <v>38</v>
      </c>
      <c r="W29" s="187"/>
    </row>
    <row r="30" spans="1:23" s="20" customFormat="1" ht="15" customHeight="1">
      <c r="A30" s="60" t="str">
        <f>Parameters!R27</f>
        <v>C27</v>
      </c>
      <c r="B30" s="338" t="s">
        <v>41</v>
      </c>
      <c r="C30" s="338"/>
      <c r="D30" s="799" t="s">
        <v>632</v>
      </c>
      <c r="E30" s="799"/>
      <c r="F30" s="295">
        <v>217.73793204851526</v>
      </c>
      <c r="G30" s="296">
        <v>202.86411841494203</v>
      </c>
      <c r="H30" s="295">
        <v>194.7296816790159</v>
      </c>
      <c r="I30" s="296">
        <v>188.84124451796333</v>
      </c>
      <c r="J30" s="295">
        <v>181.09514173289887</v>
      </c>
      <c r="K30" s="296">
        <v>178.87190817032871</v>
      </c>
      <c r="L30" s="295">
        <v>173.27513787691717</v>
      </c>
      <c r="M30" s="296">
        <v>164.1777723930098</v>
      </c>
      <c r="N30" s="295">
        <v>153.19680082813133</v>
      </c>
      <c r="O30" s="296">
        <v>152.25921573247587</v>
      </c>
      <c r="P30" s="296">
        <v>149.4045570652296</v>
      </c>
      <c r="Q30" s="467">
        <v>142.78211083840154</v>
      </c>
      <c r="R30" s="622">
        <v>136.24893663975558</v>
      </c>
      <c r="S30" s="403" t="s">
        <v>41</v>
      </c>
      <c r="T30" s="404"/>
      <c r="U30" s="800" t="s">
        <v>40</v>
      </c>
      <c r="V30" s="801" t="s">
        <v>40</v>
      </c>
      <c r="W30" s="188"/>
    </row>
    <row r="31" spans="1:23" s="20" customFormat="1" ht="15" customHeight="1">
      <c r="A31" s="60" t="str">
        <f>Parameters!R28</f>
        <v>C28</v>
      </c>
      <c r="B31" s="338" t="s">
        <v>42</v>
      </c>
      <c r="C31" s="338"/>
      <c r="D31" s="799" t="s">
        <v>633</v>
      </c>
      <c r="E31" s="799"/>
      <c r="F31" s="295">
        <v>343.64533381234173</v>
      </c>
      <c r="G31" s="296">
        <v>313.51727391400135</v>
      </c>
      <c r="H31" s="295">
        <v>284.28450854744034</v>
      </c>
      <c r="I31" s="296">
        <v>250.74680244163903</v>
      </c>
      <c r="J31" s="295">
        <v>241.87765740131428</v>
      </c>
      <c r="K31" s="296">
        <v>226.01957828860418</v>
      </c>
      <c r="L31" s="295">
        <v>210.31216954602633</v>
      </c>
      <c r="M31" s="296">
        <v>202.7993040458237</v>
      </c>
      <c r="N31" s="295">
        <v>187.96547430913066</v>
      </c>
      <c r="O31" s="296">
        <v>179.69800529114093</v>
      </c>
      <c r="P31" s="296">
        <v>172.5599938741058</v>
      </c>
      <c r="Q31" s="467">
        <v>162.7441935958052</v>
      </c>
      <c r="R31" s="622">
        <v>147.46327643422578</v>
      </c>
      <c r="S31" s="403" t="s">
        <v>42</v>
      </c>
      <c r="T31" s="404"/>
      <c r="U31" s="800" t="s">
        <v>104</v>
      </c>
      <c r="V31" s="801" t="s">
        <v>104</v>
      </c>
      <c r="W31" s="188"/>
    </row>
    <row r="32" spans="1:23" s="20" customFormat="1" ht="27" customHeight="1">
      <c r="A32" s="60" t="str">
        <f>Parameters!R29</f>
        <v>C29_C30</v>
      </c>
      <c r="B32" s="338" t="s">
        <v>65</v>
      </c>
      <c r="C32" s="338"/>
      <c r="D32" s="799" t="s">
        <v>634</v>
      </c>
      <c r="E32" s="799"/>
      <c r="F32" s="295"/>
      <c r="G32" s="296"/>
      <c r="H32" s="295"/>
      <c r="I32" s="296"/>
      <c r="J32" s="295"/>
      <c r="K32" s="296"/>
      <c r="L32" s="295"/>
      <c r="M32" s="296"/>
      <c r="N32" s="295"/>
      <c r="O32" s="296"/>
      <c r="P32" s="296"/>
      <c r="Q32" s="467"/>
      <c r="R32" s="622"/>
      <c r="S32" s="403" t="s">
        <v>65</v>
      </c>
      <c r="T32" s="404"/>
      <c r="U32" s="800" t="s">
        <v>64</v>
      </c>
      <c r="V32" s="801" t="s">
        <v>64</v>
      </c>
      <c r="W32" s="188"/>
    </row>
    <row r="33" spans="1:23" s="20" customFormat="1" ht="15" customHeight="1">
      <c r="A33" s="58" t="str">
        <f>Parameters!R30</f>
        <v>C29</v>
      </c>
      <c r="B33" s="337" t="s">
        <v>216</v>
      </c>
      <c r="C33" s="337"/>
      <c r="D33" s="794" t="s">
        <v>635</v>
      </c>
      <c r="E33" s="794"/>
      <c r="F33" s="291">
        <v>345.41556090216693</v>
      </c>
      <c r="G33" s="292">
        <v>298.58787991809646</v>
      </c>
      <c r="H33" s="291">
        <v>305.73601358801648</v>
      </c>
      <c r="I33" s="292">
        <v>298.39650633241774</v>
      </c>
      <c r="J33" s="291">
        <v>296.1282809285189</v>
      </c>
      <c r="K33" s="292">
        <v>300.69797296167462</v>
      </c>
      <c r="L33" s="291">
        <v>293.59427855999002</v>
      </c>
      <c r="M33" s="292">
        <v>284.00605654867462</v>
      </c>
      <c r="N33" s="291">
        <v>276.64663599697093</v>
      </c>
      <c r="O33" s="292">
        <v>272.96887714640718</v>
      </c>
      <c r="P33" s="292">
        <v>263.73491176018251</v>
      </c>
      <c r="Q33" s="466">
        <v>244.415034004707</v>
      </c>
      <c r="R33" s="513">
        <v>225.83797324791854</v>
      </c>
      <c r="S33" s="400" t="s">
        <v>216</v>
      </c>
      <c r="T33" s="401"/>
      <c r="U33" s="795" t="s">
        <v>105</v>
      </c>
      <c r="V33" s="796" t="s">
        <v>105</v>
      </c>
      <c r="W33" s="188"/>
    </row>
    <row r="34" spans="1:23" s="20" customFormat="1" ht="15" customHeight="1">
      <c r="A34" s="58" t="str">
        <f>Parameters!R31</f>
        <v>C30</v>
      </c>
      <c r="B34" s="337" t="s">
        <v>217</v>
      </c>
      <c r="C34" s="337"/>
      <c r="D34" s="794" t="s">
        <v>636</v>
      </c>
      <c r="E34" s="794"/>
      <c r="F34" s="291">
        <v>123.69461790154475</v>
      </c>
      <c r="G34" s="292">
        <v>98.57791035531271</v>
      </c>
      <c r="H34" s="291">
        <v>86.639088319219908</v>
      </c>
      <c r="I34" s="292">
        <v>87.878552257583763</v>
      </c>
      <c r="J34" s="291">
        <v>82.970423945586106</v>
      </c>
      <c r="K34" s="292">
        <v>79.286070296743532</v>
      </c>
      <c r="L34" s="291">
        <v>74.905309969362008</v>
      </c>
      <c r="M34" s="292">
        <v>69.32672143639293</v>
      </c>
      <c r="N34" s="291">
        <v>65.723336729901021</v>
      </c>
      <c r="O34" s="292">
        <v>61.758555134029017</v>
      </c>
      <c r="P34" s="292">
        <v>63.201650353529857</v>
      </c>
      <c r="Q34" s="466">
        <v>64.162269009916912</v>
      </c>
      <c r="R34" s="513">
        <v>59.283198364927607</v>
      </c>
      <c r="S34" s="400" t="s">
        <v>217</v>
      </c>
      <c r="T34" s="401"/>
      <c r="U34" s="795" t="s">
        <v>129</v>
      </c>
      <c r="V34" s="796" t="s">
        <v>129</v>
      </c>
      <c r="W34" s="188"/>
    </row>
    <row r="35" spans="1:23" s="20" customFormat="1" ht="25.5" customHeight="1">
      <c r="A35" s="60" t="str">
        <f>Parameters!R32</f>
        <v>C31-C33</v>
      </c>
      <c r="B35" s="338" t="s">
        <v>67</v>
      </c>
      <c r="C35" s="338"/>
      <c r="D35" s="799" t="s">
        <v>637</v>
      </c>
      <c r="E35" s="799"/>
      <c r="F35" s="295"/>
      <c r="G35" s="296"/>
      <c r="H35" s="295"/>
      <c r="I35" s="296"/>
      <c r="J35" s="295"/>
      <c r="K35" s="296"/>
      <c r="L35" s="295"/>
      <c r="M35" s="296"/>
      <c r="N35" s="295"/>
      <c r="O35" s="296"/>
      <c r="P35" s="296"/>
      <c r="Q35" s="467"/>
      <c r="R35" s="622"/>
      <c r="S35" s="403" t="s">
        <v>67</v>
      </c>
      <c r="T35" s="404"/>
      <c r="U35" s="800" t="s">
        <v>66</v>
      </c>
      <c r="V35" s="801" t="s">
        <v>66</v>
      </c>
      <c r="W35" s="188"/>
    </row>
    <row r="36" spans="1:23" s="20" customFormat="1" ht="15" customHeight="1">
      <c r="A36" s="58" t="str">
        <f>Parameters!R33</f>
        <v>C31_C32</v>
      </c>
      <c r="B36" s="337" t="s">
        <v>218</v>
      </c>
      <c r="C36" s="337"/>
      <c r="D36" s="794" t="s">
        <v>638</v>
      </c>
      <c r="E36" s="794"/>
      <c r="F36" s="291">
        <v>477.96131425283835</v>
      </c>
      <c r="G36" s="292">
        <v>477.08195813384089</v>
      </c>
      <c r="H36" s="291">
        <v>440.276520929882</v>
      </c>
      <c r="I36" s="292">
        <v>411.0763388938085</v>
      </c>
      <c r="J36" s="291">
        <v>387.26119447157379</v>
      </c>
      <c r="K36" s="292">
        <v>384.3372624213481</v>
      </c>
      <c r="L36" s="291">
        <v>380.81253506358581</v>
      </c>
      <c r="M36" s="292">
        <v>375.72746428473152</v>
      </c>
      <c r="N36" s="291">
        <v>362.64772147697016</v>
      </c>
      <c r="O36" s="292">
        <v>345.44920047653733</v>
      </c>
      <c r="P36" s="292">
        <v>324.80147123233132</v>
      </c>
      <c r="Q36" s="466">
        <v>307.89545105915187</v>
      </c>
      <c r="R36" s="513">
        <v>292.79878293104224</v>
      </c>
      <c r="S36" s="400" t="s">
        <v>218</v>
      </c>
      <c r="T36" s="401"/>
      <c r="U36" s="795" t="s">
        <v>219</v>
      </c>
      <c r="V36" s="796" t="s">
        <v>219</v>
      </c>
      <c r="W36" s="188"/>
    </row>
    <row r="37" spans="1:23" s="19" customFormat="1" ht="15" customHeight="1">
      <c r="A37" s="58" t="str">
        <f>Parameters!R34</f>
        <v>C33</v>
      </c>
      <c r="B37" s="337" t="s">
        <v>220</v>
      </c>
      <c r="C37" s="337"/>
      <c r="D37" s="794" t="s">
        <v>639</v>
      </c>
      <c r="E37" s="794"/>
      <c r="F37" s="291">
        <v>257.12548479712876</v>
      </c>
      <c r="G37" s="292">
        <v>224.16045985027682</v>
      </c>
      <c r="H37" s="291">
        <v>227.84414091641005</v>
      </c>
      <c r="I37" s="292">
        <v>211.29909676156805</v>
      </c>
      <c r="J37" s="291">
        <v>208.3876942612456</v>
      </c>
      <c r="K37" s="292">
        <v>216.97264426707375</v>
      </c>
      <c r="L37" s="291">
        <v>205.7208439581201</v>
      </c>
      <c r="M37" s="292">
        <v>195.00909389328643</v>
      </c>
      <c r="N37" s="291">
        <v>185.20151012500529</v>
      </c>
      <c r="O37" s="292">
        <v>176.00616350096763</v>
      </c>
      <c r="P37" s="292">
        <v>165.41095473575569</v>
      </c>
      <c r="Q37" s="466">
        <v>154.20833165831993</v>
      </c>
      <c r="R37" s="513">
        <v>152.43211535023806</v>
      </c>
      <c r="S37" s="400" t="s">
        <v>220</v>
      </c>
      <c r="T37" s="401"/>
      <c r="U37" s="795" t="s">
        <v>221</v>
      </c>
      <c r="V37" s="796" t="s">
        <v>221</v>
      </c>
      <c r="W37" s="187"/>
    </row>
    <row r="38" spans="1:23" s="18" customFormat="1" ht="33" customHeight="1">
      <c r="A38" s="59" t="str">
        <f>Parameters!R35</f>
        <v>D</v>
      </c>
      <c r="B38" s="335" t="s">
        <v>47</v>
      </c>
      <c r="C38" s="335"/>
      <c r="D38" s="789" t="s">
        <v>640</v>
      </c>
      <c r="E38" s="789"/>
      <c r="F38" s="286">
        <v>337.89209577040936</v>
      </c>
      <c r="G38" s="287">
        <v>332.17901640888226</v>
      </c>
      <c r="H38" s="286">
        <v>331.35285941317039</v>
      </c>
      <c r="I38" s="287">
        <v>298.39650633241774</v>
      </c>
      <c r="J38" s="286">
        <v>272.60054607015718</v>
      </c>
      <c r="K38" s="287">
        <v>251.15584924158577</v>
      </c>
      <c r="L38" s="286">
        <v>220.95923688464796</v>
      </c>
      <c r="M38" s="287">
        <v>197.42924620742218</v>
      </c>
      <c r="N38" s="286">
        <v>178.21422023829172</v>
      </c>
      <c r="O38" s="287">
        <v>162.84799250962257</v>
      </c>
      <c r="P38" s="287">
        <v>153.11105510020923</v>
      </c>
      <c r="Q38" s="465">
        <v>144.05336024690868</v>
      </c>
      <c r="R38" s="512">
        <v>135.14756764106548</v>
      </c>
      <c r="S38" s="398" t="s">
        <v>47</v>
      </c>
      <c r="T38" s="402"/>
      <c r="U38" s="797" t="s">
        <v>222</v>
      </c>
      <c r="V38" s="798" t="s">
        <v>222</v>
      </c>
      <c r="W38" s="186"/>
    </row>
    <row r="39" spans="1:23" s="18" customFormat="1" ht="33" customHeight="1">
      <c r="A39" s="59" t="str">
        <f>Parameters!R36</f>
        <v>E</v>
      </c>
      <c r="B39" s="335" t="s">
        <v>55</v>
      </c>
      <c r="C39" s="335"/>
      <c r="D39" s="789" t="s">
        <v>641</v>
      </c>
      <c r="E39" s="789"/>
      <c r="F39" s="286">
        <v>292.08746982117901</v>
      </c>
      <c r="G39" s="287">
        <v>299.68562947661889</v>
      </c>
      <c r="H39" s="286">
        <v>293.44825827351167</v>
      </c>
      <c r="I39" s="287">
        <v>279.84436752248348</v>
      </c>
      <c r="J39" s="286">
        <v>272.6651618201721</v>
      </c>
      <c r="K39" s="287">
        <v>265.79350291138707</v>
      </c>
      <c r="L39" s="286">
        <v>249.12173731046653</v>
      </c>
      <c r="M39" s="287">
        <v>234.0846997262118</v>
      </c>
      <c r="N39" s="286">
        <v>219.9484884397242</v>
      </c>
      <c r="O39" s="287">
        <v>205.75368409268049</v>
      </c>
      <c r="P39" s="287">
        <v>196.40739254575189</v>
      </c>
      <c r="Q39" s="465">
        <v>186.93260279585496</v>
      </c>
      <c r="R39" s="512">
        <v>180.93872015417185</v>
      </c>
      <c r="S39" s="398" t="s">
        <v>55</v>
      </c>
      <c r="T39" s="402"/>
      <c r="U39" s="797" t="s">
        <v>54</v>
      </c>
      <c r="V39" s="798" t="s">
        <v>54</v>
      </c>
      <c r="W39" s="186"/>
    </row>
    <row r="40" spans="1:23" s="19" customFormat="1" ht="15" customHeight="1">
      <c r="A40" s="58" t="str">
        <f>Parameters!R37</f>
        <v>E36</v>
      </c>
      <c r="B40" s="337" t="s">
        <v>223</v>
      </c>
      <c r="C40" s="337"/>
      <c r="D40" s="794" t="s">
        <v>642</v>
      </c>
      <c r="E40" s="794"/>
      <c r="F40" s="291">
        <v>87.626240946353704</v>
      </c>
      <c r="G40" s="292">
        <v>93.08916256270065</v>
      </c>
      <c r="H40" s="291">
        <v>94.553235809917865</v>
      </c>
      <c r="I40" s="292">
        <v>85.730409869065042</v>
      </c>
      <c r="J40" s="291">
        <v>82.343271077794554</v>
      </c>
      <c r="K40" s="292">
        <v>78.259091343672182</v>
      </c>
      <c r="L40" s="291">
        <v>71.646349144612969</v>
      </c>
      <c r="M40" s="292">
        <v>66.504524275283487</v>
      </c>
      <c r="N40" s="291">
        <v>62.5688595527281</v>
      </c>
      <c r="O40" s="292">
        <v>57.412395562600302</v>
      </c>
      <c r="P40" s="292">
        <v>53.318066741452668</v>
      </c>
      <c r="Q40" s="466">
        <v>49.809863187871166</v>
      </c>
      <c r="R40" s="513">
        <v>46.111971710922987</v>
      </c>
      <c r="S40" s="400" t="s">
        <v>223</v>
      </c>
      <c r="T40" s="401"/>
      <c r="U40" s="795" t="s">
        <v>224</v>
      </c>
      <c r="V40" s="796" t="s">
        <v>224</v>
      </c>
      <c r="W40" s="187"/>
    </row>
    <row r="41" spans="1:23" s="19" customFormat="1" ht="37.5" customHeight="1">
      <c r="A41" s="58" t="str">
        <f>Parameters!R38</f>
        <v>E37-E39</v>
      </c>
      <c r="B41" s="337" t="s">
        <v>225</v>
      </c>
      <c r="C41" s="337"/>
      <c r="D41" s="794" t="s">
        <v>643</v>
      </c>
      <c r="E41" s="794"/>
      <c r="F41" s="291">
        <v>204.46122887482531</v>
      </c>
      <c r="G41" s="292">
        <v>206.59646691391825</v>
      </c>
      <c r="H41" s="291">
        <v>198.89502246359379</v>
      </c>
      <c r="I41" s="292">
        <v>194.11395765341842</v>
      </c>
      <c r="J41" s="291">
        <v>190.32189074237758</v>
      </c>
      <c r="K41" s="292">
        <v>187.53441156771487</v>
      </c>
      <c r="L41" s="291">
        <v>177.47538816585356</v>
      </c>
      <c r="M41" s="292">
        <v>167.58017545092832</v>
      </c>
      <c r="N41" s="291">
        <v>157.3796288869961</v>
      </c>
      <c r="O41" s="292">
        <v>148.34128853008019</v>
      </c>
      <c r="P41" s="292">
        <v>143.08932580429922</v>
      </c>
      <c r="Q41" s="466">
        <v>137.12273960798379</v>
      </c>
      <c r="R41" s="513">
        <v>134.82674844324887</v>
      </c>
      <c r="S41" s="400" t="s">
        <v>225</v>
      </c>
      <c r="T41" s="401"/>
      <c r="U41" s="795" t="s">
        <v>226</v>
      </c>
      <c r="V41" s="796" t="s">
        <v>226</v>
      </c>
      <c r="W41" s="187"/>
    </row>
    <row r="42" spans="1:23" s="18" customFormat="1" ht="20.25" customHeight="1">
      <c r="A42" s="61" t="str">
        <f>Parameters!R39</f>
        <v>F</v>
      </c>
      <c r="B42" s="335" t="s">
        <v>130</v>
      </c>
      <c r="C42" s="335"/>
      <c r="D42" s="789" t="s">
        <v>644</v>
      </c>
      <c r="E42" s="789"/>
      <c r="F42" s="286">
        <v>1941.7178391521556</v>
      </c>
      <c r="G42" s="287">
        <v>1937.9670706154686</v>
      </c>
      <c r="H42" s="286">
        <v>1801.9264234083912</v>
      </c>
      <c r="I42" s="287">
        <v>1775.537326946559</v>
      </c>
      <c r="J42" s="286">
        <v>1647.6978244531419</v>
      </c>
      <c r="K42" s="287">
        <v>1483.6385996263668</v>
      </c>
      <c r="L42" s="286">
        <v>1388.2275841099997</v>
      </c>
      <c r="M42" s="287">
        <v>1324.3798720321849</v>
      </c>
      <c r="N42" s="286">
        <v>1271.7460595030382</v>
      </c>
      <c r="O42" s="287">
        <v>1215.4631043057329</v>
      </c>
      <c r="P42" s="287">
        <v>1192.7041967994364</v>
      </c>
      <c r="Q42" s="465">
        <v>1152.8660408618448</v>
      </c>
      <c r="R42" s="512">
        <v>1120.5663343999993</v>
      </c>
      <c r="S42" s="398" t="s">
        <v>130</v>
      </c>
      <c r="T42" s="402"/>
      <c r="U42" s="797" t="s">
        <v>131</v>
      </c>
      <c r="V42" s="798" t="s">
        <v>131</v>
      </c>
      <c r="W42" s="186"/>
    </row>
    <row r="43" spans="1:23" s="18" customFormat="1" ht="33.75" customHeight="1">
      <c r="A43" s="59" t="str">
        <f>Parameters!R40</f>
        <v>G</v>
      </c>
      <c r="B43" s="335" t="s">
        <v>57</v>
      </c>
      <c r="C43" s="335"/>
      <c r="D43" s="789" t="s">
        <v>645</v>
      </c>
      <c r="E43" s="789"/>
      <c r="F43" s="286">
        <v>2501.0756118076151</v>
      </c>
      <c r="G43" s="287">
        <v>2291.202911869259</v>
      </c>
      <c r="H43" s="286">
        <v>2163.0461548619214</v>
      </c>
      <c r="I43" s="287">
        <v>2007.5492029561419</v>
      </c>
      <c r="J43" s="286">
        <v>1869.7281471012288</v>
      </c>
      <c r="K43" s="287">
        <v>1747.6201781027266</v>
      </c>
      <c r="L43" s="286">
        <v>1655.744565001504</v>
      </c>
      <c r="M43" s="287">
        <v>1565.7018609502115</v>
      </c>
      <c r="N43" s="286">
        <v>1473.5391645673999</v>
      </c>
      <c r="O43" s="287">
        <v>1389.030643939416</v>
      </c>
      <c r="P43" s="287">
        <v>1306.0863195967654</v>
      </c>
      <c r="Q43" s="465">
        <v>1233.8880875066311</v>
      </c>
      <c r="R43" s="512">
        <v>1156.1207381138961</v>
      </c>
      <c r="S43" s="398" t="s">
        <v>57</v>
      </c>
      <c r="T43" s="402"/>
      <c r="U43" s="797" t="s">
        <v>56</v>
      </c>
      <c r="V43" s="798" t="s">
        <v>56</v>
      </c>
      <c r="W43" s="186"/>
    </row>
    <row r="44" spans="1:23" s="18" customFormat="1" ht="24.75" customHeight="1">
      <c r="A44" s="58" t="str">
        <f>Parameters!R41</f>
        <v>G45</v>
      </c>
      <c r="B44" s="337" t="s">
        <v>227</v>
      </c>
      <c r="C44" s="337"/>
      <c r="D44" s="794" t="s">
        <v>646</v>
      </c>
      <c r="E44" s="794"/>
      <c r="F44" s="291">
        <v>238.38513613766182</v>
      </c>
      <c r="G44" s="292">
        <v>232.11635831187553</v>
      </c>
      <c r="H44" s="291">
        <v>222.42094443351982</v>
      </c>
      <c r="I44" s="292">
        <v>212.67671980547996</v>
      </c>
      <c r="J44" s="291">
        <v>204.19782851643288</v>
      </c>
      <c r="K44" s="292">
        <v>200.08135363596688</v>
      </c>
      <c r="L44" s="291">
        <v>180.76919550267831</v>
      </c>
      <c r="M44" s="292">
        <v>173.98151330616324</v>
      </c>
      <c r="N44" s="291">
        <v>163.15965411581675</v>
      </c>
      <c r="O44" s="292">
        <v>157.37462126458945</v>
      </c>
      <c r="P44" s="292">
        <v>158.01081994935285</v>
      </c>
      <c r="Q44" s="466">
        <v>153.32544791701463</v>
      </c>
      <c r="R44" s="513">
        <v>139.0841734352741</v>
      </c>
      <c r="S44" s="400" t="s">
        <v>227</v>
      </c>
      <c r="T44" s="401"/>
      <c r="U44" s="795" t="s">
        <v>228</v>
      </c>
      <c r="V44" s="796" t="s">
        <v>228</v>
      </c>
      <c r="W44" s="186"/>
    </row>
    <row r="45" spans="1:23" s="19" customFormat="1" ht="15" customHeight="1">
      <c r="A45" s="58" t="str">
        <f>Parameters!R42</f>
        <v>G46</v>
      </c>
      <c r="B45" s="337" t="s">
        <v>229</v>
      </c>
      <c r="C45" s="337"/>
      <c r="D45" s="794" t="s">
        <v>647</v>
      </c>
      <c r="E45" s="794"/>
      <c r="F45" s="291">
        <v>866.60651554631647</v>
      </c>
      <c r="G45" s="292">
        <v>779.08257764914322</v>
      </c>
      <c r="H45" s="291">
        <v>722.39872268034844</v>
      </c>
      <c r="I45" s="292">
        <v>658.48878572042054</v>
      </c>
      <c r="J45" s="291">
        <v>626.84990241449407</v>
      </c>
      <c r="K45" s="292">
        <v>572.41556461206096</v>
      </c>
      <c r="L45" s="291">
        <v>550.23723442548658</v>
      </c>
      <c r="M45" s="292">
        <v>530.70755735693763</v>
      </c>
      <c r="N45" s="291">
        <v>499.09551063195647</v>
      </c>
      <c r="O45" s="292">
        <v>478.77126253564387</v>
      </c>
      <c r="P45" s="292">
        <v>442.49391509422884</v>
      </c>
      <c r="Q45" s="466">
        <v>423.04050799825797</v>
      </c>
      <c r="R45" s="513">
        <v>401.56686939009575</v>
      </c>
      <c r="S45" s="400" t="s">
        <v>229</v>
      </c>
      <c r="T45" s="401"/>
      <c r="U45" s="795" t="s">
        <v>230</v>
      </c>
      <c r="V45" s="796" t="s">
        <v>230</v>
      </c>
      <c r="W45" s="187"/>
    </row>
    <row r="46" spans="1:23" s="19" customFormat="1" ht="15" customHeight="1">
      <c r="A46" s="58" t="str">
        <f>Parameters!R43</f>
        <v>G47</v>
      </c>
      <c r="B46" s="337" t="s">
        <v>231</v>
      </c>
      <c r="C46" s="337"/>
      <c r="D46" s="794" t="s">
        <v>583</v>
      </c>
      <c r="E46" s="794"/>
      <c r="F46" s="291">
        <v>1396.0839601236371</v>
      </c>
      <c r="G46" s="292">
        <v>1280.0039759082401</v>
      </c>
      <c r="H46" s="291">
        <v>1218.2264877480529</v>
      </c>
      <c r="I46" s="292">
        <v>1136.3836974302415</v>
      </c>
      <c r="J46" s="291">
        <v>1038.6804161703019</v>
      </c>
      <c r="K46" s="292">
        <v>975.12325985469863</v>
      </c>
      <c r="L46" s="291">
        <v>924.73813507333921</v>
      </c>
      <c r="M46" s="292">
        <v>861.01279028711065</v>
      </c>
      <c r="N46" s="291">
        <v>811.2839998196265</v>
      </c>
      <c r="O46" s="292">
        <v>752.88476013918262</v>
      </c>
      <c r="P46" s="292">
        <v>705.5815845531838</v>
      </c>
      <c r="Q46" s="466">
        <v>657.52213159135852</v>
      </c>
      <c r="R46" s="513">
        <v>615.46969528852628</v>
      </c>
      <c r="S46" s="400" t="s">
        <v>231</v>
      </c>
      <c r="T46" s="401"/>
      <c r="U46" s="795" t="s">
        <v>232</v>
      </c>
      <c r="V46" s="796" t="s">
        <v>232</v>
      </c>
      <c r="W46" s="187"/>
    </row>
    <row r="47" spans="1:23" s="19" customFormat="1" ht="20.25" customHeight="1">
      <c r="A47" s="59" t="str">
        <f>Parameters!R44</f>
        <v>H</v>
      </c>
      <c r="B47" s="335" t="s">
        <v>76</v>
      </c>
      <c r="C47" s="335"/>
      <c r="D47" s="789" t="s">
        <v>648</v>
      </c>
      <c r="E47" s="789"/>
      <c r="F47" s="286">
        <v>801.76138447767744</v>
      </c>
      <c r="G47" s="287">
        <v>729.25325072893088</v>
      </c>
      <c r="H47" s="286">
        <v>693.05220091368665</v>
      </c>
      <c r="I47" s="287">
        <v>676.90154939400384</v>
      </c>
      <c r="J47" s="286">
        <v>642.94176579523071</v>
      </c>
      <c r="K47" s="287">
        <v>601.22499316457004</v>
      </c>
      <c r="L47" s="286">
        <v>565.76790325536945</v>
      </c>
      <c r="M47" s="287">
        <v>540.65499485762166</v>
      </c>
      <c r="N47" s="286">
        <v>526.64626526695531</v>
      </c>
      <c r="O47" s="287">
        <v>517.43455931199424</v>
      </c>
      <c r="P47" s="287">
        <v>498.43071347510909</v>
      </c>
      <c r="Q47" s="465">
        <v>484.62064920343369</v>
      </c>
      <c r="R47" s="512">
        <v>463.69007387342231</v>
      </c>
      <c r="S47" s="398" t="s">
        <v>76</v>
      </c>
      <c r="T47" s="402"/>
      <c r="U47" s="797" t="s">
        <v>75</v>
      </c>
      <c r="V47" s="798" t="s">
        <v>75</v>
      </c>
      <c r="W47" s="187"/>
    </row>
    <row r="48" spans="1:23" s="18" customFormat="1" ht="15" customHeight="1">
      <c r="A48" s="58" t="str">
        <f>Parameters!R45</f>
        <v>H49</v>
      </c>
      <c r="B48" s="337" t="s">
        <v>233</v>
      </c>
      <c r="C48" s="337"/>
      <c r="D48" s="794" t="s">
        <v>649</v>
      </c>
      <c r="E48" s="794"/>
      <c r="F48" s="291">
        <v>567.96898949496131</v>
      </c>
      <c r="G48" s="292">
        <v>523.7335584736245</v>
      </c>
      <c r="H48" s="291">
        <v>459.16931531877702</v>
      </c>
      <c r="I48" s="292">
        <v>457.06431038213066</v>
      </c>
      <c r="J48" s="291">
        <v>434.33058675606378</v>
      </c>
      <c r="K48" s="292">
        <v>407.24913979618515</v>
      </c>
      <c r="L48" s="291">
        <v>384.51489577307677</v>
      </c>
      <c r="M48" s="292">
        <v>374.72063296775769</v>
      </c>
      <c r="N48" s="291">
        <v>368.456361987224</v>
      </c>
      <c r="O48" s="292">
        <v>366.6203692194112</v>
      </c>
      <c r="P48" s="292">
        <v>351.98033853050595</v>
      </c>
      <c r="Q48" s="466">
        <v>342.81598070023199</v>
      </c>
      <c r="R48" s="513">
        <v>325.68475771003654</v>
      </c>
      <c r="S48" s="400" t="s">
        <v>233</v>
      </c>
      <c r="T48" s="401"/>
      <c r="U48" s="795" t="s">
        <v>234</v>
      </c>
      <c r="V48" s="796" t="s">
        <v>234</v>
      </c>
      <c r="W48" s="186"/>
    </row>
    <row r="49" spans="1:23" s="18" customFormat="1" ht="15" customHeight="1">
      <c r="A49" s="58" t="str">
        <f>Parameters!R46</f>
        <v>H50</v>
      </c>
      <c r="B49" s="337" t="s">
        <v>235</v>
      </c>
      <c r="C49" s="337"/>
      <c r="D49" s="794" t="s">
        <v>650</v>
      </c>
      <c r="E49" s="794"/>
      <c r="F49" s="291">
        <v>3.9366352756678102</v>
      </c>
      <c r="G49" s="292">
        <v>3.9947561665993039</v>
      </c>
      <c r="H49" s="291">
        <v>3.7964514393426683</v>
      </c>
      <c r="I49" s="292">
        <v>3.3477752133787795</v>
      </c>
      <c r="J49" s="291">
        <v>3.1037013055506137</v>
      </c>
      <c r="K49" s="292">
        <v>2.6701783174829048</v>
      </c>
      <c r="L49" s="291">
        <v>2.6373838574257071</v>
      </c>
      <c r="M49" s="292">
        <v>2.4914392266906682</v>
      </c>
      <c r="N49" s="291">
        <v>2.3211470571646395</v>
      </c>
      <c r="O49" s="292">
        <v>1.8363764413299042</v>
      </c>
      <c r="P49" s="292">
        <v>1.7365285385418596</v>
      </c>
      <c r="Q49" s="466">
        <v>1.6276597847329943</v>
      </c>
      <c r="R49" s="513">
        <v>1.5303679809795334</v>
      </c>
      <c r="S49" s="400" t="s">
        <v>235</v>
      </c>
      <c r="T49" s="401"/>
      <c r="U49" s="795" t="s">
        <v>133</v>
      </c>
      <c r="V49" s="796" t="s">
        <v>133</v>
      </c>
      <c r="W49" s="186"/>
    </row>
    <row r="50" spans="1:23" s="19" customFormat="1" ht="15" customHeight="1">
      <c r="A50" s="58" t="str">
        <f>Parameters!R47</f>
        <v>H51</v>
      </c>
      <c r="B50" s="337" t="s">
        <v>236</v>
      </c>
      <c r="C50" s="337"/>
      <c r="D50" s="794" t="s">
        <v>651</v>
      </c>
      <c r="E50" s="794"/>
      <c r="F50" s="291">
        <v>6.9984627122983296</v>
      </c>
      <c r="G50" s="292">
        <v>7.6194717619767776</v>
      </c>
      <c r="H50" s="291">
        <v>6.3643416396992532</v>
      </c>
      <c r="I50" s="292">
        <v>6.3347346537600693</v>
      </c>
      <c r="J50" s="291">
        <v>6.5094938562215061</v>
      </c>
      <c r="K50" s="292">
        <v>6.3509392369249484</v>
      </c>
      <c r="L50" s="291">
        <v>6.0910102527855869</v>
      </c>
      <c r="M50" s="292">
        <v>5.0505193373638875</v>
      </c>
      <c r="N50" s="291">
        <v>5.828600980574179</v>
      </c>
      <c r="O50" s="292">
        <v>5.7049542602268914</v>
      </c>
      <c r="P50" s="292">
        <v>5.8208834923661836</v>
      </c>
      <c r="Q50" s="466">
        <v>5.8535545447125976</v>
      </c>
      <c r="R50" s="513">
        <v>6.2461464981556745</v>
      </c>
      <c r="S50" s="400" t="s">
        <v>236</v>
      </c>
      <c r="T50" s="401"/>
      <c r="U50" s="795" t="s">
        <v>134</v>
      </c>
      <c r="V50" s="796" t="s">
        <v>134</v>
      </c>
      <c r="W50" s="187"/>
    </row>
    <row r="51" spans="1:23" s="19" customFormat="1" ht="15" customHeight="1">
      <c r="A51" s="58" t="str">
        <f>Parameters!R48</f>
        <v>H52</v>
      </c>
      <c r="B51" s="337" t="s">
        <v>237</v>
      </c>
      <c r="C51" s="337"/>
      <c r="D51" s="794" t="s">
        <v>652</v>
      </c>
      <c r="E51" s="794"/>
      <c r="F51" s="291">
        <v>112.52215829617157</v>
      </c>
      <c r="G51" s="292">
        <v>84.100129823143249</v>
      </c>
      <c r="H51" s="291">
        <v>121.8325297585651</v>
      </c>
      <c r="I51" s="292">
        <v>116.24219490898543</v>
      </c>
      <c r="J51" s="291">
        <v>112.370897324799</v>
      </c>
      <c r="K51" s="292">
        <v>107.96761426912909</v>
      </c>
      <c r="L51" s="291">
        <v>104.57033013474685</v>
      </c>
      <c r="M51" s="292">
        <v>97.496583742892469</v>
      </c>
      <c r="N51" s="291">
        <v>94.077865827181583</v>
      </c>
      <c r="O51" s="292">
        <v>90.913057784383071</v>
      </c>
      <c r="P51" s="292">
        <v>89.484051361357103</v>
      </c>
      <c r="Q51" s="466">
        <v>87.670447984180171</v>
      </c>
      <c r="R51" s="513">
        <v>86.530115058267</v>
      </c>
      <c r="S51" s="400" t="s">
        <v>237</v>
      </c>
      <c r="T51" s="401"/>
      <c r="U51" s="795" t="s">
        <v>238</v>
      </c>
      <c r="V51" s="796" t="s">
        <v>238</v>
      </c>
      <c r="W51" s="187"/>
    </row>
    <row r="52" spans="1:23" s="19" customFormat="1" ht="15" customHeight="1">
      <c r="A52" s="58" t="str">
        <f>Parameters!R49</f>
        <v>H53</v>
      </c>
      <c r="B52" s="337" t="s">
        <v>239</v>
      </c>
      <c r="C52" s="337"/>
      <c r="D52" s="794" t="s">
        <v>653</v>
      </c>
      <c r="E52" s="794"/>
      <c r="F52" s="291">
        <v>110.33513869857845</v>
      </c>
      <c r="G52" s="292">
        <v>109.80533450358698</v>
      </c>
      <c r="H52" s="291">
        <v>101.8895627573027</v>
      </c>
      <c r="I52" s="292">
        <v>93.912534235748907</v>
      </c>
      <c r="J52" s="291">
        <v>86.627086552595756</v>
      </c>
      <c r="K52" s="292">
        <v>76.987121544847895</v>
      </c>
      <c r="L52" s="291">
        <v>67.954283237334437</v>
      </c>
      <c r="M52" s="292">
        <v>60.895819582916978</v>
      </c>
      <c r="N52" s="291">
        <v>55.962289414810932</v>
      </c>
      <c r="O52" s="292">
        <v>52.359801606643167</v>
      </c>
      <c r="P52" s="292">
        <v>49.408911552337976</v>
      </c>
      <c r="Q52" s="466">
        <v>46.653006189575912</v>
      </c>
      <c r="R52" s="513">
        <v>43.698686625983534</v>
      </c>
      <c r="S52" s="400" t="s">
        <v>239</v>
      </c>
      <c r="T52" s="401"/>
      <c r="U52" s="795" t="s">
        <v>240</v>
      </c>
      <c r="V52" s="796" t="s">
        <v>240</v>
      </c>
      <c r="W52" s="187"/>
    </row>
    <row r="53" spans="1:23" s="18" customFormat="1" ht="34.5" customHeight="1">
      <c r="A53" s="59" t="str">
        <f>Parameters!R50</f>
        <v>I</v>
      </c>
      <c r="B53" s="335" t="s">
        <v>132</v>
      </c>
      <c r="C53" s="335"/>
      <c r="D53" s="789" t="s">
        <v>654</v>
      </c>
      <c r="E53" s="789"/>
      <c r="F53" s="286">
        <v>300.38714172942986</v>
      </c>
      <c r="G53" s="287">
        <v>265.44103475429586</v>
      </c>
      <c r="H53" s="286">
        <v>234.62099508176814</v>
      </c>
      <c r="I53" s="287">
        <v>220.8601703270723</v>
      </c>
      <c r="J53" s="286">
        <v>217.01953215043008</v>
      </c>
      <c r="K53" s="287">
        <v>201.53422055516486</v>
      </c>
      <c r="L53" s="286">
        <v>189.17580900380648</v>
      </c>
      <c r="M53" s="287">
        <v>177.77644873460099</v>
      </c>
      <c r="N53" s="286">
        <v>174.1059726240365</v>
      </c>
      <c r="O53" s="287">
        <v>172.38273903638597</v>
      </c>
      <c r="P53" s="287">
        <v>163.69561359766641</v>
      </c>
      <c r="Q53" s="465">
        <v>159.50806378300314</v>
      </c>
      <c r="R53" s="512">
        <v>144.11188674376956</v>
      </c>
      <c r="S53" s="398" t="s">
        <v>132</v>
      </c>
      <c r="T53" s="402"/>
      <c r="U53" s="797" t="s">
        <v>241</v>
      </c>
      <c r="V53" s="798" t="s">
        <v>241</v>
      </c>
      <c r="W53" s="186"/>
    </row>
    <row r="54" spans="1:23" s="18" customFormat="1" ht="21" customHeight="1">
      <c r="A54" s="59" t="str">
        <f>Parameters!R51</f>
        <v>J</v>
      </c>
      <c r="B54" s="335" t="s">
        <v>78</v>
      </c>
      <c r="C54" s="335"/>
      <c r="D54" s="789" t="s">
        <v>655</v>
      </c>
      <c r="E54" s="789"/>
      <c r="F54" s="286">
        <v>254.8971340994907</v>
      </c>
      <c r="G54" s="287">
        <v>251.87988882031402</v>
      </c>
      <c r="H54" s="286">
        <v>234.96979380848973</v>
      </c>
      <c r="I54" s="287">
        <v>231.92642728240773</v>
      </c>
      <c r="J54" s="286">
        <v>228.17929357001913</v>
      </c>
      <c r="K54" s="287">
        <v>223.0644893390392</v>
      </c>
      <c r="L54" s="286">
        <v>222.2165158002957</v>
      </c>
      <c r="M54" s="287">
        <v>224.03365367562733</v>
      </c>
      <c r="N54" s="286">
        <v>219.75305363680252</v>
      </c>
      <c r="O54" s="287">
        <v>216.80186905941775</v>
      </c>
      <c r="P54" s="287">
        <v>211.11960498552904</v>
      </c>
      <c r="Q54" s="465">
        <v>205.36800104685457</v>
      </c>
      <c r="R54" s="512">
        <v>202.92401269375975</v>
      </c>
      <c r="S54" s="398" t="s">
        <v>78</v>
      </c>
      <c r="T54" s="402"/>
      <c r="U54" s="797" t="s">
        <v>77</v>
      </c>
      <c r="V54" s="798" t="s">
        <v>77</v>
      </c>
      <c r="W54" s="186"/>
    </row>
    <row r="55" spans="1:23" s="18" customFormat="1" ht="37.5" customHeight="1">
      <c r="A55" s="60" t="str">
        <f>Parameters!R52</f>
        <v>J58-J60</v>
      </c>
      <c r="B55" s="338" t="s">
        <v>69</v>
      </c>
      <c r="C55" s="338"/>
      <c r="D55" s="799" t="s">
        <v>656</v>
      </c>
      <c r="E55" s="799"/>
      <c r="F55" s="295"/>
      <c r="G55" s="296"/>
      <c r="H55" s="295"/>
      <c r="I55" s="296"/>
      <c r="J55" s="295"/>
      <c r="K55" s="296"/>
      <c r="L55" s="295"/>
      <c r="M55" s="296"/>
      <c r="N55" s="295"/>
      <c r="O55" s="296"/>
      <c r="P55" s="296"/>
      <c r="Q55" s="467"/>
      <c r="R55" s="622"/>
      <c r="S55" s="403" t="s">
        <v>69</v>
      </c>
      <c r="T55" s="404"/>
      <c r="U55" s="800" t="s">
        <v>68</v>
      </c>
      <c r="V55" s="801" t="s">
        <v>68</v>
      </c>
      <c r="W55" s="186"/>
    </row>
    <row r="56" spans="1:23" s="19" customFormat="1" ht="15" customHeight="1">
      <c r="A56" s="58" t="str">
        <f>Parameters!R53</f>
        <v>J58</v>
      </c>
      <c r="B56" s="337" t="s">
        <v>242</v>
      </c>
      <c r="C56" s="337"/>
      <c r="D56" s="794" t="s">
        <v>584</v>
      </c>
      <c r="E56" s="794"/>
      <c r="F56" s="291">
        <v>45.509324450744259</v>
      </c>
      <c r="G56" s="292">
        <v>55.821461170111334</v>
      </c>
      <c r="H56" s="291">
        <v>50.736875409917282</v>
      </c>
      <c r="I56" s="292">
        <v>41.661202655380372</v>
      </c>
      <c r="J56" s="291">
        <v>39.774760119174601</v>
      </c>
      <c r="K56" s="292">
        <v>34.503942089546996</v>
      </c>
      <c r="L56" s="291">
        <v>32.591887507224399</v>
      </c>
      <c r="M56" s="292">
        <v>28.078717370715445</v>
      </c>
      <c r="N56" s="291">
        <v>25.802817674268116</v>
      </c>
      <c r="O56" s="292">
        <v>23.935013430052816</v>
      </c>
      <c r="P56" s="292">
        <v>20.53628939399519</v>
      </c>
      <c r="Q56" s="466">
        <v>19.441088187737169</v>
      </c>
      <c r="R56" s="513">
        <v>18.054467826239559</v>
      </c>
      <c r="S56" s="400" t="s">
        <v>242</v>
      </c>
      <c r="T56" s="401"/>
      <c r="U56" s="795" t="s">
        <v>243</v>
      </c>
      <c r="V56" s="796" t="s">
        <v>243</v>
      </c>
      <c r="W56" s="187"/>
    </row>
    <row r="57" spans="1:23" s="19" customFormat="1" ht="37.5" customHeight="1">
      <c r="A57" s="58" t="str">
        <f>Parameters!R54</f>
        <v>J59_J60</v>
      </c>
      <c r="B57" s="337" t="s">
        <v>244</v>
      </c>
      <c r="C57" s="337"/>
      <c r="D57" s="794" t="s">
        <v>657</v>
      </c>
      <c r="E57" s="794"/>
      <c r="F57" s="291">
        <v>24.68688495217323</v>
      </c>
      <c r="G57" s="292">
        <v>30.276046736331569</v>
      </c>
      <c r="H57" s="291">
        <v>25.928689484140367</v>
      </c>
      <c r="I57" s="292">
        <v>23.8993952732874</v>
      </c>
      <c r="J57" s="291">
        <v>23.347337658581505</v>
      </c>
      <c r="K57" s="292">
        <v>21.477557058914776</v>
      </c>
      <c r="L57" s="291">
        <v>21.423894311127825</v>
      </c>
      <c r="M57" s="292">
        <v>21.232191645106504</v>
      </c>
      <c r="N57" s="291">
        <v>9.0658548585266381</v>
      </c>
      <c r="O57" s="292">
        <v>8.3145729724389419</v>
      </c>
      <c r="P57" s="292">
        <v>7.3787249592454023</v>
      </c>
      <c r="Q57" s="466">
        <v>7.1178974132105504</v>
      </c>
      <c r="R57" s="513">
        <v>7.2524838981766226</v>
      </c>
      <c r="S57" s="400" t="s">
        <v>244</v>
      </c>
      <c r="T57" s="401"/>
      <c r="U57" s="795" t="s">
        <v>245</v>
      </c>
      <c r="V57" s="796" t="s">
        <v>245</v>
      </c>
      <c r="W57" s="187"/>
    </row>
    <row r="58" spans="1:23" s="19" customFormat="1" ht="15" customHeight="1">
      <c r="A58" s="60" t="str">
        <f>Parameters!R55</f>
        <v>J61</v>
      </c>
      <c r="B58" s="338" t="s">
        <v>246</v>
      </c>
      <c r="C58" s="338"/>
      <c r="D58" s="799" t="s">
        <v>658</v>
      </c>
      <c r="E58" s="799"/>
      <c r="F58" s="295">
        <v>82.9973937286629</v>
      </c>
      <c r="G58" s="296">
        <v>65.282725775214928</v>
      </c>
      <c r="H58" s="295">
        <v>54.455089598737096</v>
      </c>
      <c r="I58" s="296">
        <v>52.72745961071579</v>
      </c>
      <c r="J58" s="295">
        <v>47.079555416631102</v>
      </c>
      <c r="K58" s="296">
        <v>70.767137999619436</v>
      </c>
      <c r="L58" s="295">
        <v>67.368536029310803</v>
      </c>
      <c r="M58" s="296">
        <v>65.390415405049239</v>
      </c>
      <c r="N58" s="295">
        <v>70.005615110721891</v>
      </c>
      <c r="O58" s="296">
        <v>66.078787849555297</v>
      </c>
      <c r="P58" s="296">
        <v>63.84826529062444</v>
      </c>
      <c r="Q58" s="467">
        <v>59.497816250982794</v>
      </c>
      <c r="R58" s="622">
        <v>56.202403985671289</v>
      </c>
      <c r="S58" s="403" t="s">
        <v>246</v>
      </c>
      <c r="T58" s="404"/>
      <c r="U58" s="800" t="s">
        <v>247</v>
      </c>
      <c r="V58" s="801" t="s">
        <v>247</v>
      </c>
      <c r="W58" s="187"/>
    </row>
    <row r="59" spans="1:23" s="18" customFormat="1" ht="37.5" customHeight="1">
      <c r="A59" s="60" t="str">
        <f>Parameters!R56</f>
        <v>J62_J63</v>
      </c>
      <c r="B59" s="338" t="s">
        <v>249</v>
      </c>
      <c r="C59" s="338"/>
      <c r="D59" s="799" t="s">
        <v>659</v>
      </c>
      <c r="E59" s="799"/>
      <c r="F59" s="295">
        <v>101.7035309679103</v>
      </c>
      <c r="G59" s="296">
        <v>100.49965513865617</v>
      </c>
      <c r="H59" s="295">
        <v>103.84913931569498</v>
      </c>
      <c r="I59" s="296">
        <v>113.63836974302416</v>
      </c>
      <c r="J59" s="295">
        <v>117.97764037563192</v>
      </c>
      <c r="K59" s="296">
        <v>96.315852190958012</v>
      </c>
      <c r="L59" s="295">
        <v>100.83219795263267</v>
      </c>
      <c r="M59" s="296">
        <v>109.33232925475615</v>
      </c>
      <c r="N59" s="295">
        <v>114.87876599328587</v>
      </c>
      <c r="O59" s="296">
        <v>118.47349480737068</v>
      </c>
      <c r="P59" s="296">
        <v>119.356325341664</v>
      </c>
      <c r="Q59" s="467">
        <v>119.31119919492406</v>
      </c>
      <c r="R59" s="622">
        <v>121.41465698367227</v>
      </c>
      <c r="S59" s="403" t="s">
        <v>249</v>
      </c>
      <c r="T59" s="404"/>
      <c r="U59" s="800" t="s">
        <v>248</v>
      </c>
      <c r="V59" s="801" t="s">
        <v>248</v>
      </c>
      <c r="W59" s="186"/>
    </row>
    <row r="60" spans="1:23" s="18" customFormat="1" ht="20.25" customHeight="1">
      <c r="A60" s="59" t="str">
        <f>Parameters!R57</f>
        <v>K</v>
      </c>
      <c r="B60" s="335" t="s">
        <v>80</v>
      </c>
      <c r="C60" s="335"/>
      <c r="D60" s="789" t="s">
        <v>660</v>
      </c>
      <c r="E60" s="789"/>
      <c r="F60" s="286">
        <v>380.54140998122165</v>
      </c>
      <c r="G60" s="287">
        <v>351.01291684934404</v>
      </c>
      <c r="H60" s="286">
        <v>333.87844124427534</v>
      </c>
      <c r="I60" s="287">
        <v>322.0373767758532</v>
      </c>
      <c r="J60" s="286">
        <v>307.72705234338218</v>
      </c>
      <c r="K60" s="287">
        <v>290.05615003842991</v>
      </c>
      <c r="L60" s="286">
        <v>271.39265640118543</v>
      </c>
      <c r="M60" s="287">
        <v>246.9526398650487</v>
      </c>
      <c r="N60" s="286">
        <v>227.6396782969415</v>
      </c>
      <c r="O60" s="287">
        <v>209.04045716063973</v>
      </c>
      <c r="P60" s="287">
        <v>195.89192593108396</v>
      </c>
      <c r="Q60" s="465">
        <v>182.32384709839786</v>
      </c>
      <c r="R60" s="512">
        <v>165.95675965370106</v>
      </c>
      <c r="S60" s="398" t="s">
        <v>80</v>
      </c>
      <c r="T60" s="402"/>
      <c r="U60" s="797" t="s">
        <v>79</v>
      </c>
      <c r="V60" s="798" t="s">
        <v>79</v>
      </c>
      <c r="W60" s="186"/>
    </row>
    <row r="61" spans="1:23" s="19" customFormat="1" ht="15" customHeight="1">
      <c r="A61" s="58" t="str">
        <f>Parameters!R58</f>
        <v>K64</v>
      </c>
      <c r="B61" s="337" t="s">
        <v>250</v>
      </c>
      <c r="C61" s="337"/>
      <c r="D61" s="794" t="s">
        <v>661</v>
      </c>
      <c r="E61" s="794"/>
      <c r="F61" s="291">
        <v>256.18650252997583</v>
      </c>
      <c r="G61" s="292">
        <v>245.46725392129932</v>
      </c>
      <c r="H61" s="291">
        <v>232.20311835574049</v>
      </c>
      <c r="I61" s="292">
        <v>221.13915159485387</v>
      </c>
      <c r="J61" s="291">
        <v>210.5884234860911</v>
      </c>
      <c r="K61" s="292">
        <v>199.55011828285879</v>
      </c>
      <c r="L61" s="291">
        <v>187.14775438485725</v>
      </c>
      <c r="M61" s="292">
        <v>165.04234773234407</v>
      </c>
      <c r="N61" s="291">
        <v>148.74834169133101</v>
      </c>
      <c r="O61" s="292">
        <v>132.58235607439246</v>
      </c>
      <c r="P61" s="292">
        <v>123.5911536189937</v>
      </c>
      <c r="Q61" s="466">
        <v>114.11628631692896</v>
      </c>
      <c r="R61" s="513">
        <v>100.81652981611619</v>
      </c>
      <c r="S61" s="400" t="s">
        <v>250</v>
      </c>
      <c r="T61" s="401"/>
      <c r="U61" s="795" t="s">
        <v>251</v>
      </c>
      <c r="V61" s="796" t="s">
        <v>251</v>
      </c>
      <c r="W61" s="187"/>
    </row>
    <row r="62" spans="1:23" s="19" customFormat="1" ht="24.75" customHeight="1">
      <c r="A62" s="58" t="str">
        <f>Parameters!R59</f>
        <v>K65</v>
      </c>
      <c r="B62" s="337" t="s">
        <v>253</v>
      </c>
      <c r="C62" s="337"/>
      <c r="D62" s="794" t="s">
        <v>662</v>
      </c>
      <c r="E62" s="794"/>
      <c r="F62" s="291">
        <v>36.283925251026623</v>
      </c>
      <c r="G62" s="292">
        <v>33.955427416094082</v>
      </c>
      <c r="H62" s="291">
        <v>31.520338193821793</v>
      </c>
      <c r="I62" s="292">
        <v>30.222970676336207</v>
      </c>
      <c r="J62" s="291">
        <v>28.740943446093418</v>
      </c>
      <c r="K62" s="292">
        <v>26.567533000322658</v>
      </c>
      <c r="L62" s="291">
        <v>23.050293701718008</v>
      </c>
      <c r="M62" s="292">
        <v>20.93273981497541</v>
      </c>
      <c r="N62" s="291">
        <v>17.887243009258771</v>
      </c>
      <c r="O62" s="292">
        <v>17.867398487308133</v>
      </c>
      <c r="P62" s="292">
        <v>17.249111128300473</v>
      </c>
      <c r="Q62" s="466">
        <v>16.386630970532554</v>
      </c>
      <c r="R62" s="513">
        <v>15.43580505580006</v>
      </c>
      <c r="S62" s="400" t="s">
        <v>253</v>
      </c>
      <c r="T62" s="401"/>
      <c r="U62" s="795" t="s">
        <v>252</v>
      </c>
      <c r="V62" s="796" t="s">
        <v>252</v>
      </c>
      <c r="W62" s="187"/>
    </row>
    <row r="63" spans="1:23" s="19" customFormat="1" ht="15" customHeight="1">
      <c r="A63" s="58" t="str">
        <f>Parameters!R60</f>
        <v>K66</v>
      </c>
      <c r="B63" s="337" t="s">
        <v>255</v>
      </c>
      <c r="C63" s="337"/>
      <c r="D63" s="794" t="s">
        <v>663</v>
      </c>
      <c r="E63" s="794"/>
      <c r="F63" s="291">
        <v>88.070982200219177</v>
      </c>
      <c r="G63" s="292">
        <v>71.590235511950681</v>
      </c>
      <c r="H63" s="291">
        <v>70.154984694713079</v>
      </c>
      <c r="I63" s="292">
        <v>70.67525450466313</v>
      </c>
      <c r="J63" s="291">
        <v>68.397685411197699</v>
      </c>
      <c r="K63" s="292">
        <v>63.938498755248432</v>
      </c>
      <c r="L63" s="291">
        <v>61.1946083146102</v>
      </c>
      <c r="M63" s="292">
        <v>60.977552317729206</v>
      </c>
      <c r="N63" s="291">
        <v>61.004093596351716</v>
      </c>
      <c r="O63" s="292">
        <v>58.590702598939131</v>
      </c>
      <c r="P63" s="292">
        <v>55.051661183789761</v>
      </c>
      <c r="Q63" s="466">
        <v>51.820929810936342</v>
      </c>
      <c r="R63" s="513">
        <v>49.704424781784802</v>
      </c>
      <c r="S63" s="400" t="s">
        <v>255</v>
      </c>
      <c r="T63" s="401"/>
      <c r="U63" s="795" t="s">
        <v>254</v>
      </c>
      <c r="V63" s="796" t="s">
        <v>254</v>
      </c>
      <c r="W63" s="187"/>
    </row>
    <row r="64" spans="1:23" s="19" customFormat="1" ht="20.25" customHeight="1">
      <c r="A64" s="59" t="str">
        <f>Parameters!R61</f>
        <v>L</v>
      </c>
      <c r="B64" s="335" t="s">
        <v>135</v>
      </c>
      <c r="C64" s="335"/>
      <c r="D64" s="789" t="s">
        <v>585</v>
      </c>
      <c r="E64" s="789"/>
      <c r="F64" s="286">
        <v>210.71933822810749</v>
      </c>
      <c r="G64" s="287">
        <v>202.99668836061198</v>
      </c>
      <c r="H64" s="286">
        <v>193.66728169244738</v>
      </c>
      <c r="I64" s="287">
        <v>184.31362424768727</v>
      </c>
      <c r="J64" s="286">
        <v>171.90929458828566</v>
      </c>
      <c r="K64" s="287">
        <v>164.06442031593994</v>
      </c>
      <c r="L64" s="286">
        <v>155.11803205520357</v>
      </c>
      <c r="M64" s="287">
        <v>144.77615246161341</v>
      </c>
      <c r="N64" s="286">
        <v>139.59049015066063</v>
      </c>
      <c r="O64" s="287">
        <v>132.7125116211362</v>
      </c>
      <c r="P64" s="287">
        <v>125.9671937824334</v>
      </c>
      <c r="Q64" s="465">
        <v>113.21889353382841</v>
      </c>
      <c r="R64" s="512">
        <v>105.3544856337822</v>
      </c>
      <c r="S64" s="398" t="s">
        <v>135</v>
      </c>
      <c r="T64" s="402"/>
      <c r="U64" s="797" t="s">
        <v>116</v>
      </c>
      <c r="V64" s="798" t="s">
        <v>116</v>
      </c>
      <c r="W64" s="187"/>
    </row>
    <row r="65" spans="1:23" s="19" customFormat="1" ht="21" customHeight="1">
      <c r="A65" s="59" t="str">
        <f>Parameters!R63</f>
        <v>M</v>
      </c>
      <c r="B65" s="335" t="s">
        <v>81</v>
      </c>
      <c r="C65" s="335"/>
      <c r="D65" s="789" t="s">
        <v>586</v>
      </c>
      <c r="E65" s="789"/>
      <c r="F65" s="295">
        <v>516.79273091128027</v>
      </c>
      <c r="G65" s="296">
        <v>504.81102926341737</v>
      </c>
      <c r="H65" s="295">
        <v>475.57174836007613</v>
      </c>
      <c r="I65" s="296">
        <v>481.89364321468992</v>
      </c>
      <c r="J65" s="295">
        <v>468.04590732297157</v>
      </c>
      <c r="K65" s="296">
        <v>455.7085110687766</v>
      </c>
      <c r="L65" s="295">
        <v>447.82275830053044</v>
      </c>
      <c r="M65" s="296">
        <v>433.82185534751261</v>
      </c>
      <c r="N65" s="295">
        <v>421.30556087830439</v>
      </c>
      <c r="O65" s="296">
        <v>402.32321892346317</v>
      </c>
      <c r="P65" s="296">
        <v>391.13936134053642</v>
      </c>
      <c r="Q65" s="467">
        <v>374.47126458762529</v>
      </c>
      <c r="R65" s="622">
        <v>366.86561399016313</v>
      </c>
      <c r="S65" s="398" t="s">
        <v>81</v>
      </c>
      <c r="T65" s="402"/>
      <c r="U65" s="797" t="s">
        <v>82</v>
      </c>
      <c r="V65" s="798" t="s">
        <v>82</v>
      </c>
      <c r="W65" s="187"/>
    </row>
    <row r="66" spans="1:23" s="19" customFormat="1" ht="54.75" customHeight="1">
      <c r="A66" s="60" t="str">
        <f>Parameters!R64</f>
        <v>M69-M71</v>
      </c>
      <c r="B66" s="338" t="s">
        <v>71</v>
      </c>
      <c r="C66" s="338"/>
      <c r="D66" s="799" t="s">
        <v>587</v>
      </c>
      <c r="E66" s="799"/>
      <c r="F66" s="291"/>
      <c r="G66" s="292"/>
      <c r="H66" s="291"/>
      <c r="I66" s="292"/>
      <c r="J66" s="291"/>
      <c r="K66" s="292"/>
      <c r="L66" s="291"/>
      <c r="M66" s="292"/>
      <c r="N66" s="291"/>
      <c r="O66" s="292"/>
      <c r="P66" s="292"/>
      <c r="Q66" s="466"/>
      <c r="R66" s="513"/>
      <c r="S66" s="403" t="s">
        <v>71</v>
      </c>
      <c r="T66" s="404"/>
      <c r="U66" s="800" t="s">
        <v>70</v>
      </c>
      <c r="V66" s="801" t="s">
        <v>70</v>
      </c>
      <c r="W66" s="187"/>
    </row>
    <row r="67" spans="1:23" s="18" customFormat="1" ht="24.75" customHeight="1">
      <c r="A67" s="58" t="str">
        <f>Parameters!R65</f>
        <v>M69_M70</v>
      </c>
      <c r="B67" s="337" t="s">
        <v>258</v>
      </c>
      <c r="C67" s="337"/>
      <c r="D67" s="794" t="s">
        <v>588</v>
      </c>
      <c r="E67" s="794"/>
      <c r="F67" s="291">
        <v>218.23262668193229</v>
      </c>
      <c r="G67" s="292">
        <v>214.56045621129419</v>
      </c>
      <c r="H67" s="291">
        <v>209.0816163577646</v>
      </c>
      <c r="I67" s="292">
        <v>203.74931923646963</v>
      </c>
      <c r="J67" s="291">
        <v>206.9862275894674</v>
      </c>
      <c r="K67" s="292">
        <v>218.01239994994597</v>
      </c>
      <c r="L67" s="291">
        <v>220.07663671436012</v>
      </c>
      <c r="M67" s="292">
        <v>209.38235636798993</v>
      </c>
      <c r="N67" s="291">
        <v>210.23171870164825</v>
      </c>
      <c r="O67" s="292">
        <v>198.24168809376005</v>
      </c>
      <c r="P67" s="292">
        <v>191.60343621118062</v>
      </c>
      <c r="Q67" s="466">
        <v>183.37954225214372</v>
      </c>
      <c r="R67" s="513">
        <v>181.66575600763119</v>
      </c>
      <c r="S67" s="400" t="s">
        <v>258</v>
      </c>
      <c r="T67" s="401"/>
      <c r="U67" s="795" t="s">
        <v>257</v>
      </c>
      <c r="V67" s="796" t="s">
        <v>257</v>
      </c>
      <c r="W67" s="186"/>
    </row>
    <row r="68" spans="1:23" s="18" customFormat="1" ht="15" customHeight="1">
      <c r="A68" s="58" t="str">
        <f>Parameters!R66</f>
        <v>M71</v>
      </c>
      <c r="B68" s="337" t="s">
        <v>260</v>
      </c>
      <c r="C68" s="337"/>
      <c r="D68" s="794" t="s">
        <v>589</v>
      </c>
      <c r="E68" s="794"/>
      <c r="F68" s="295">
        <v>118.57911954447026</v>
      </c>
      <c r="G68" s="296">
        <v>116.58380496733234</v>
      </c>
      <c r="H68" s="295">
        <v>108.78963119560436</v>
      </c>
      <c r="I68" s="296">
        <v>119.86895139014575</v>
      </c>
      <c r="J68" s="295">
        <v>110.79967055717636</v>
      </c>
      <c r="K68" s="296">
        <v>99.845890521843813</v>
      </c>
      <c r="L68" s="295">
        <v>96.012335212324231</v>
      </c>
      <c r="M68" s="296">
        <v>90.062427837685121</v>
      </c>
      <c r="N68" s="295">
        <v>83.587027395589615</v>
      </c>
      <c r="O68" s="296">
        <v>78.692043561267155</v>
      </c>
      <c r="P68" s="296">
        <v>78.629503271287092</v>
      </c>
      <c r="Q68" s="467">
        <v>76.128907603724926</v>
      </c>
      <c r="R68" s="622">
        <v>73.609160079617013</v>
      </c>
      <c r="S68" s="400" t="s">
        <v>260</v>
      </c>
      <c r="T68" s="401"/>
      <c r="U68" s="795" t="s">
        <v>259</v>
      </c>
      <c r="V68" s="796" t="s">
        <v>259</v>
      </c>
      <c r="W68" s="186"/>
    </row>
    <row r="69" spans="1:23" s="18" customFormat="1" ht="15" customHeight="1">
      <c r="A69" s="60" t="str">
        <f>Parameters!R67</f>
        <v>M72</v>
      </c>
      <c r="B69" s="338" t="s">
        <v>261</v>
      </c>
      <c r="C69" s="338"/>
      <c r="D69" s="799" t="s">
        <v>590</v>
      </c>
      <c r="E69" s="799"/>
      <c r="F69" s="295">
        <v>59.049529135017153</v>
      </c>
      <c r="G69" s="296">
        <v>54.77020954732204</v>
      </c>
      <c r="H69" s="295">
        <v>53.357312303021217</v>
      </c>
      <c r="I69" s="296">
        <v>50.123634444754508</v>
      </c>
      <c r="J69" s="295">
        <v>49.147515310340779</v>
      </c>
      <c r="K69" s="296">
        <v>47.130871079470005</v>
      </c>
      <c r="L69" s="295">
        <v>42.705535728878495</v>
      </c>
      <c r="M69" s="296">
        <v>40.473204767976632</v>
      </c>
      <c r="N69" s="295">
        <v>37.968896387693981</v>
      </c>
      <c r="O69" s="296">
        <v>37.503137561966483</v>
      </c>
      <c r="P69" s="296">
        <v>35.740180386268506</v>
      </c>
      <c r="Q69" s="467">
        <v>34.354209550853597</v>
      </c>
      <c r="R69" s="622">
        <v>33.057140496640677</v>
      </c>
      <c r="S69" s="403" t="s">
        <v>261</v>
      </c>
      <c r="T69" s="404"/>
      <c r="U69" s="800" t="s">
        <v>262</v>
      </c>
      <c r="V69" s="801" t="s">
        <v>262</v>
      </c>
      <c r="W69" s="186"/>
    </row>
    <row r="70" spans="1:23" s="18" customFormat="1" ht="25.5" customHeight="1">
      <c r="A70" s="60" t="str">
        <f>Parameters!R68</f>
        <v>M73-M75</v>
      </c>
      <c r="B70" s="338" t="s">
        <v>73</v>
      </c>
      <c r="C70" s="338"/>
      <c r="D70" s="799" t="s">
        <v>591</v>
      </c>
      <c r="E70" s="799"/>
      <c r="F70" s="291"/>
      <c r="G70" s="292"/>
      <c r="H70" s="291"/>
      <c r="I70" s="292"/>
      <c r="J70" s="291"/>
      <c r="K70" s="292"/>
      <c r="L70" s="291"/>
      <c r="M70" s="292"/>
      <c r="N70" s="291"/>
      <c r="O70" s="292"/>
      <c r="P70" s="292"/>
      <c r="Q70" s="466"/>
      <c r="R70" s="513"/>
      <c r="S70" s="403" t="s">
        <v>73</v>
      </c>
      <c r="T70" s="404"/>
      <c r="U70" s="800" t="s">
        <v>72</v>
      </c>
      <c r="V70" s="801" t="s">
        <v>72</v>
      </c>
      <c r="W70" s="186"/>
    </row>
    <row r="71" spans="1:23" s="18" customFormat="1" ht="15" customHeight="1">
      <c r="A71" s="58" t="str">
        <f>Parameters!R69</f>
        <v>M73</v>
      </c>
      <c r="B71" s="337" t="s">
        <v>263</v>
      </c>
      <c r="C71" s="337"/>
      <c r="D71" s="794" t="s">
        <v>592</v>
      </c>
      <c r="E71" s="794"/>
      <c r="F71" s="291">
        <v>65.865408150940851</v>
      </c>
      <c r="G71" s="292">
        <v>64.757099963820295</v>
      </c>
      <c r="H71" s="291">
        <v>59.38471239651065</v>
      </c>
      <c r="I71" s="292">
        <v>59.980972573036453</v>
      </c>
      <c r="J71" s="291">
        <v>54.185305170655631</v>
      </c>
      <c r="K71" s="292">
        <v>49.363706803929027</v>
      </c>
      <c r="L71" s="291">
        <v>47.646351464090486</v>
      </c>
      <c r="M71" s="292">
        <v>49.839353421935641</v>
      </c>
      <c r="N71" s="291">
        <v>46.837247879660332</v>
      </c>
      <c r="O71" s="292">
        <v>43.28973484696899</v>
      </c>
      <c r="P71" s="292">
        <v>43.7545444951745</v>
      </c>
      <c r="Q71" s="466">
        <v>40.240462618027351</v>
      </c>
      <c r="R71" s="513">
        <v>38.744983323708723</v>
      </c>
      <c r="S71" s="400" t="s">
        <v>263</v>
      </c>
      <c r="T71" s="401"/>
      <c r="U71" s="795" t="s">
        <v>264</v>
      </c>
      <c r="V71" s="796" t="s">
        <v>264</v>
      </c>
      <c r="W71" s="186"/>
    </row>
    <row r="72" spans="1:23" s="19" customFormat="1" ht="15" customHeight="1">
      <c r="A72" s="58" t="str">
        <f>Parameters!R70</f>
        <v>M74_M75</v>
      </c>
      <c r="B72" s="337" t="s">
        <v>266</v>
      </c>
      <c r="C72" s="337"/>
      <c r="D72" s="794" t="s">
        <v>593</v>
      </c>
      <c r="E72" s="794"/>
      <c r="F72" s="286">
        <v>55.0660473989197</v>
      </c>
      <c r="G72" s="287">
        <v>54.139458573648454</v>
      </c>
      <c r="H72" s="286">
        <v>44.958476107175287</v>
      </c>
      <c r="I72" s="287">
        <v>48.170765570283557</v>
      </c>
      <c r="J72" s="286">
        <v>46.927188695331388</v>
      </c>
      <c r="K72" s="287">
        <v>41.355642713587798</v>
      </c>
      <c r="L72" s="286">
        <v>41.381899180877134</v>
      </c>
      <c r="M72" s="287">
        <v>44.064512951925259</v>
      </c>
      <c r="N72" s="286">
        <v>42.680670513712222</v>
      </c>
      <c r="O72" s="287">
        <v>44.596614859500491</v>
      </c>
      <c r="P72" s="287">
        <v>41.411696976625677</v>
      </c>
      <c r="Q72" s="465">
        <v>40.368142562875668</v>
      </c>
      <c r="R72" s="512">
        <v>39.788574082565582</v>
      </c>
      <c r="S72" s="400" t="s">
        <v>266</v>
      </c>
      <c r="T72" s="401"/>
      <c r="U72" s="795" t="s">
        <v>265</v>
      </c>
      <c r="V72" s="796" t="s">
        <v>265</v>
      </c>
      <c r="W72" s="187"/>
    </row>
    <row r="73" spans="1:23" s="19" customFormat="1" ht="33.75" customHeight="1">
      <c r="A73" s="59" t="str">
        <f>Parameters!R71</f>
        <v>N</v>
      </c>
      <c r="B73" s="335" t="s">
        <v>83</v>
      </c>
      <c r="C73" s="335"/>
      <c r="D73" s="789" t="s">
        <v>594</v>
      </c>
      <c r="E73" s="789"/>
      <c r="F73" s="291">
        <v>409.51941964933195</v>
      </c>
      <c r="G73" s="292">
        <v>394.95523468193642</v>
      </c>
      <c r="H73" s="291">
        <v>406.80010139173771</v>
      </c>
      <c r="I73" s="292">
        <v>384.90115578263254</v>
      </c>
      <c r="J73" s="291">
        <v>374.6653640135761</v>
      </c>
      <c r="K73" s="292">
        <v>365.05258034535177</v>
      </c>
      <c r="L73" s="291">
        <v>353.59809313866788</v>
      </c>
      <c r="M73" s="292">
        <v>352.41816525213562</v>
      </c>
      <c r="N73" s="291">
        <v>352.05586256142072</v>
      </c>
      <c r="O73" s="292">
        <v>348.55182125077175</v>
      </c>
      <c r="P73" s="292">
        <v>316.48689013792642</v>
      </c>
      <c r="Q73" s="466">
        <v>302.32534843416852</v>
      </c>
      <c r="R73" s="513">
        <v>285.29466606013364</v>
      </c>
      <c r="S73" s="398" t="s">
        <v>83</v>
      </c>
      <c r="T73" s="402"/>
      <c r="U73" s="797" t="s">
        <v>84</v>
      </c>
      <c r="V73" s="798" t="s">
        <v>84</v>
      </c>
      <c r="W73" s="187"/>
    </row>
    <row r="74" spans="1:23" s="19" customFormat="1" ht="15" customHeight="1">
      <c r="A74" s="58" t="str">
        <f>Parameters!R72</f>
        <v>N77</v>
      </c>
      <c r="B74" s="337" t="s">
        <v>268</v>
      </c>
      <c r="C74" s="337"/>
      <c r="D74" s="794" t="s">
        <v>595</v>
      </c>
      <c r="E74" s="794"/>
      <c r="F74" s="291">
        <v>17.004266559833852</v>
      </c>
      <c r="G74" s="292">
        <v>16.399525315512932</v>
      </c>
      <c r="H74" s="291">
        <v>17.884580605271928</v>
      </c>
      <c r="I74" s="292">
        <v>16.831869822821087</v>
      </c>
      <c r="J74" s="291">
        <v>18.541180443941975</v>
      </c>
      <c r="K74" s="292">
        <v>16.770564744166226</v>
      </c>
      <c r="L74" s="291">
        <v>17.068065073279662</v>
      </c>
      <c r="M74" s="292">
        <v>18.744275381123259</v>
      </c>
      <c r="N74" s="291">
        <v>17.543702951463342</v>
      </c>
      <c r="O74" s="292">
        <v>17.962648682879685</v>
      </c>
      <c r="P74" s="292">
        <v>18.075054775335513</v>
      </c>
      <c r="Q74" s="466">
        <v>19.076733223170027</v>
      </c>
      <c r="R74" s="513">
        <v>17.32529541595785</v>
      </c>
      <c r="S74" s="400" t="s">
        <v>268</v>
      </c>
      <c r="T74" s="401"/>
      <c r="U74" s="795" t="s">
        <v>267</v>
      </c>
      <c r="V74" s="796" t="s">
        <v>267</v>
      </c>
      <c r="W74" s="187"/>
    </row>
    <row r="75" spans="1:23" s="19" customFormat="1" ht="15" customHeight="1">
      <c r="A75" s="58" t="str">
        <f>Parameters!R73</f>
        <v>N78</v>
      </c>
      <c r="B75" s="337" t="s">
        <v>269</v>
      </c>
      <c r="C75" s="337"/>
      <c r="D75" s="794" t="s">
        <v>596</v>
      </c>
      <c r="E75" s="794"/>
      <c r="F75" s="291">
        <v>70.960112374691263</v>
      </c>
      <c r="G75" s="292">
        <v>68.436480643582797</v>
      </c>
      <c r="H75" s="291">
        <v>80.035968454531826</v>
      </c>
      <c r="I75" s="292">
        <v>91.598849588280501</v>
      </c>
      <c r="J75" s="291">
        <v>96.415547480487163</v>
      </c>
      <c r="K75" s="292">
        <v>104.52652697411257</v>
      </c>
      <c r="L75" s="291">
        <v>116.80331825452268</v>
      </c>
      <c r="M75" s="292">
        <v>121.28644631358924</v>
      </c>
      <c r="N75" s="291">
        <v>120.20299355567352</v>
      </c>
      <c r="O75" s="292">
        <v>116.08395729237988</v>
      </c>
      <c r="P75" s="292">
        <v>92.052055654415824</v>
      </c>
      <c r="Q75" s="466">
        <v>82.794734968305889</v>
      </c>
      <c r="R75" s="513">
        <v>80.769752359331704</v>
      </c>
      <c r="S75" s="400" t="s">
        <v>269</v>
      </c>
      <c r="T75" s="401"/>
      <c r="U75" s="795" t="s">
        <v>270</v>
      </c>
      <c r="V75" s="796" t="s">
        <v>270</v>
      </c>
      <c r="W75" s="187"/>
    </row>
    <row r="76" spans="1:23" s="19" customFormat="1" ht="25.5" customHeight="1">
      <c r="A76" s="58" t="str">
        <f>Parameters!R74</f>
        <v>N79</v>
      </c>
      <c r="B76" s="337" t="s">
        <v>272</v>
      </c>
      <c r="C76" s="337"/>
      <c r="D76" s="794" t="s">
        <v>597</v>
      </c>
      <c r="E76" s="794"/>
      <c r="F76" s="291">
        <v>19.947312695189712</v>
      </c>
      <c r="G76" s="292">
        <v>19.237904697044016</v>
      </c>
      <c r="H76" s="291">
        <v>18.675059306057427</v>
      </c>
      <c r="I76" s="292">
        <v>15.901932263549204</v>
      </c>
      <c r="J76" s="291">
        <v>16.337587746300763</v>
      </c>
      <c r="K76" s="292">
        <v>12.927550546333027</v>
      </c>
      <c r="L76" s="291">
        <v>12.483261926840454</v>
      </c>
      <c r="M76" s="292">
        <v>12.143652452492551</v>
      </c>
      <c r="N76" s="291">
        <v>12.754728812457358</v>
      </c>
      <c r="O76" s="292">
        <v>11.485635384013776</v>
      </c>
      <c r="P76" s="292">
        <v>11.365161610641595</v>
      </c>
      <c r="Q76" s="466">
        <v>10.670617829823225</v>
      </c>
      <c r="R76" s="513">
        <v>8.6661246881369429</v>
      </c>
      <c r="S76" s="400" t="s">
        <v>272</v>
      </c>
      <c r="T76" s="401"/>
      <c r="U76" s="795" t="s">
        <v>271</v>
      </c>
      <c r="V76" s="796" t="s">
        <v>271</v>
      </c>
      <c r="W76" s="187"/>
    </row>
    <row r="77" spans="1:23" s="19" customFormat="1" ht="54.75" customHeight="1">
      <c r="A77" s="58" t="str">
        <f>Parameters!R75</f>
        <v>N80-N82</v>
      </c>
      <c r="B77" s="337" t="s">
        <v>274</v>
      </c>
      <c r="C77" s="337"/>
      <c r="D77" s="794" t="s">
        <v>598</v>
      </c>
      <c r="E77" s="794"/>
      <c r="F77" s="286">
        <v>301.60772801961713</v>
      </c>
      <c r="G77" s="287">
        <v>290.88132402579669</v>
      </c>
      <c r="H77" s="286">
        <v>290.20449302587656</v>
      </c>
      <c r="I77" s="287">
        <v>260.56850410798177</v>
      </c>
      <c r="J77" s="286">
        <v>243.37104834284617</v>
      </c>
      <c r="K77" s="287">
        <v>230.82793808073998</v>
      </c>
      <c r="L77" s="286">
        <v>207.2434478840251</v>
      </c>
      <c r="M77" s="287">
        <v>200.24379110493058</v>
      </c>
      <c r="N77" s="286">
        <v>201.55443724182652</v>
      </c>
      <c r="O77" s="287">
        <v>203.01957989149844</v>
      </c>
      <c r="P77" s="287">
        <v>194.9946180975335</v>
      </c>
      <c r="Q77" s="465">
        <v>189.78326241286939</v>
      </c>
      <c r="R77" s="512">
        <v>178.53349359670716</v>
      </c>
      <c r="S77" s="400" t="s">
        <v>274</v>
      </c>
      <c r="T77" s="401"/>
      <c r="U77" s="795" t="s">
        <v>273</v>
      </c>
      <c r="V77" s="796" t="s">
        <v>273</v>
      </c>
      <c r="W77" s="187"/>
    </row>
    <row r="78" spans="1:23" s="19" customFormat="1" ht="33.75" customHeight="1">
      <c r="A78" s="59" t="str">
        <f>Parameters!R76</f>
        <v>O</v>
      </c>
      <c r="B78" s="335" t="s">
        <v>138</v>
      </c>
      <c r="C78" s="335"/>
      <c r="D78" s="789" t="s">
        <v>599</v>
      </c>
      <c r="E78" s="789"/>
      <c r="F78" s="286">
        <v>1004.9355050940882</v>
      </c>
      <c r="G78" s="287">
        <v>1013.9321901802706</v>
      </c>
      <c r="H78" s="286">
        <v>958.5542345400163</v>
      </c>
      <c r="I78" s="287">
        <v>885.20756267090565</v>
      </c>
      <c r="J78" s="286">
        <v>843.92580144448016</v>
      </c>
      <c r="K78" s="287">
        <v>793.1541490872595</v>
      </c>
      <c r="L78" s="286">
        <v>738.76187510452917</v>
      </c>
      <c r="M78" s="287">
        <v>684.00011986747916</v>
      </c>
      <c r="N78" s="286">
        <v>628.56186241271689</v>
      </c>
      <c r="O78" s="287">
        <v>578.81118222737098</v>
      </c>
      <c r="P78" s="287">
        <v>546.70996867966051</v>
      </c>
      <c r="Q78" s="465">
        <v>516.97142547333385</v>
      </c>
      <c r="R78" s="512">
        <v>493.39242522902572</v>
      </c>
      <c r="S78" s="398" t="s">
        <v>138</v>
      </c>
      <c r="T78" s="402"/>
      <c r="U78" s="797" t="s">
        <v>136</v>
      </c>
      <c r="V78" s="798" t="s">
        <v>136</v>
      </c>
      <c r="W78" s="187"/>
    </row>
    <row r="79" spans="1:23" s="19" customFormat="1" ht="20.25" customHeight="1">
      <c r="A79" s="59" t="str">
        <f>Parameters!R77</f>
        <v>P</v>
      </c>
      <c r="B79" s="335" t="s">
        <v>295</v>
      </c>
      <c r="C79" s="335"/>
      <c r="D79" s="789" t="s">
        <v>600</v>
      </c>
      <c r="E79" s="789"/>
      <c r="F79" s="286">
        <v>1157.0427181066971</v>
      </c>
      <c r="G79" s="287">
        <v>1126.8366144678405</v>
      </c>
      <c r="H79" s="286">
        <v>1067.0474362228263</v>
      </c>
      <c r="I79" s="287">
        <v>1008.7032705422117</v>
      </c>
      <c r="J79" s="286">
        <v>956.45963428049572</v>
      </c>
      <c r="K79" s="287">
        <v>906.82368947974885</v>
      </c>
      <c r="L79" s="286">
        <v>855.15745244541472</v>
      </c>
      <c r="M79" s="287">
        <v>801.65932377750403</v>
      </c>
      <c r="N79" s="286">
        <v>741.69655144592139</v>
      </c>
      <c r="O79" s="287">
        <v>694.03315483063443</v>
      </c>
      <c r="P79" s="287">
        <v>657.76757958785322</v>
      </c>
      <c r="Q79" s="465">
        <v>625.90369841975485</v>
      </c>
      <c r="R79" s="512">
        <v>598.09671557325828</v>
      </c>
      <c r="S79" s="398" t="s">
        <v>295</v>
      </c>
      <c r="T79" s="402"/>
      <c r="U79" s="797" t="s">
        <v>137</v>
      </c>
      <c r="V79" s="798" t="s">
        <v>137</v>
      </c>
      <c r="W79" s="187"/>
    </row>
    <row r="80" spans="1:23" s="19" customFormat="1" ht="20.25" customHeight="1">
      <c r="A80" s="59" t="str">
        <f>Parameters!R78</f>
        <v>Q</v>
      </c>
      <c r="B80" s="335" t="s">
        <v>85</v>
      </c>
      <c r="C80" s="335"/>
      <c r="D80" s="789" t="s">
        <v>601</v>
      </c>
      <c r="E80" s="789"/>
      <c r="F80" s="291">
        <v>797.05929234285179</v>
      </c>
      <c r="G80" s="292">
        <v>785.91571319727359</v>
      </c>
      <c r="H80" s="291">
        <v>755.30239860054473</v>
      </c>
      <c r="I80" s="292">
        <v>721.07358345941839</v>
      </c>
      <c r="J80" s="291">
        <v>696.27804484257445</v>
      </c>
      <c r="K80" s="292">
        <v>662.79970050366319</v>
      </c>
      <c r="L80" s="291">
        <v>629.30473969141417</v>
      </c>
      <c r="M80" s="292">
        <v>593.23803163609955</v>
      </c>
      <c r="N80" s="291">
        <v>557.19302373931998</v>
      </c>
      <c r="O80" s="292">
        <v>520.5535595048716</v>
      </c>
      <c r="P80" s="292">
        <v>502.79720591050602</v>
      </c>
      <c r="Q80" s="466">
        <v>472.43396178457817</v>
      </c>
      <c r="R80" s="513">
        <v>454.12490145871186</v>
      </c>
      <c r="S80" s="398" t="s">
        <v>85</v>
      </c>
      <c r="T80" s="402"/>
      <c r="U80" s="797" t="s">
        <v>86</v>
      </c>
      <c r="V80" s="798" t="s">
        <v>86</v>
      </c>
      <c r="W80" s="187"/>
    </row>
    <row r="81" spans="1:23" s="19" customFormat="1" ht="14.25" customHeight="1">
      <c r="A81" s="58" t="str">
        <f>Parameters!R79</f>
        <v>Q86</v>
      </c>
      <c r="B81" s="337" t="s">
        <v>275</v>
      </c>
      <c r="C81" s="337"/>
      <c r="D81" s="794" t="s">
        <v>601</v>
      </c>
      <c r="E81" s="794"/>
      <c r="F81" s="291">
        <v>625.7277938416529</v>
      </c>
      <c r="G81" s="292">
        <v>616.97957741503467</v>
      </c>
      <c r="H81" s="291">
        <v>590.68520916196439</v>
      </c>
      <c r="I81" s="292">
        <v>564.5650922339604</v>
      </c>
      <c r="J81" s="291">
        <v>543.0393983747108</v>
      </c>
      <c r="K81" s="292">
        <v>517.63243358572686</v>
      </c>
      <c r="L81" s="291">
        <v>490.697932506538</v>
      </c>
      <c r="M81" s="292">
        <v>460.93316715876921</v>
      </c>
      <c r="N81" s="291">
        <v>430.99673584203174</v>
      </c>
      <c r="O81" s="292">
        <v>400.3418965323504</v>
      </c>
      <c r="P81" s="292">
        <v>384.52628005677423</v>
      </c>
      <c r="Q81" s="466">
        <v>365.56429087404018</v>
      </c>
      <c r="R81" s="513">
        <v>352.5513833910498</v>
      </c>
      <c r="S81" s="400" t="s">
        <v>275</v>
      </c>
      <c r="T81" s="401"/>
      <c r="U81" s="795" t="s">
        <v>276</v>
      </c>
      <c r="V81" s="796" t="s">
        <v>276</v>
      </c>
      <c r="W81" s="187"/>
    </row>
    <row r="82" spans="1:23" s="19" customFormat="1" ht="14.25" customHeight="1">
      <c r="A82" s="58" t="str">
        <f>Parameters!R80</f>
        <v>Q87_Q88</v>
      </c>
      <c r="B82" s="337" t="s">
        <v>278</v>
      </c>
      <c r="C82" s="337"/>
      <c r="D82" s="794" t="s">
        <v>602</v>
      </c>
      <c r="E82" s="794"/>
      <c r="F82" s="286">
        <v>171.33149850119887</v>
      </c>
      <c r="G82" s="287">
        <v>168.93613578223898</v>
      </c>
      <c r="H82" s="286">
        <v>164.61718943858031</v>
      </c>
      <c r="I82" s="287">
        <v>156.50849122545796</v>
      </c>
      <c r="J82" s="286">
        <v>153.23864646786359</v>
      </c>
      <c r="K82" s="287">
        <v>145.16726691793627</v>
      </c>
      <c r="L82" s="286">
        <v>138.60680718487617</v>
      </c>
      <c r="M82" s="287">
        <v>132.30486447733034</v>
      </c>
      <c r="N82" s="286">
        <v>126.1962878972882</v>
      </c>
      <c r="O82" s="287">
        <v>120.21166297252122</v>
      </c>
      <c r="P82" s="287">
        <v>118.27092585373181</v>
      </c>
      <c r="Q82" s="465">
        <v>106.86967091053802</v>
      </c>
      <c r="R82" s="512">
        <v>101.57351806766208</v>
      </c>
      <c r="S82" s="400" t="s">
        <v>278</v>
      </c>
      <c r="T82" s="401"/>
      <c r="U82" s="795" t="s">
        <v>277</v>
      </c>
      <c r="V82" s="796" t="s">
        <v>277</v>
      </c>
      <c r="W82" s="187"/>
    </row>
    <row r="83" spans="1:23" s="19" customFormat="1" ht="20.25" customHeight="1">
      <c r="A83" s="59" t="str">
        <f>Parameters!R81</f>
        <v>R</v>
      </c>
      <c r="B83" s="335" t="s">
        <v>87</v>
      </c>
      <c r="C83" s="335"/>
      <c r="D83" s="789" t="s">
        <v>603</v>
      </c>
      <c r="E83" s="789"/>
      <c r="F83" s="291">
        <v>159.43372866454632</v>
      </c>
      <c r="G83" s="292">
        <v>153.79811241407322</v>
      </c>
      <c r="H83" s="291">
        <v>146.63379899571015</v>
      </c>
      <c r="I83" s="292">
        <v>142.55942783637971</v>
      </c>
      <c r="J83" s="291">
        <v>129.28888778402765</v>
      </c>
      <c r="K83" s="292">
        <v>115.34149041855058</v>
      </c>
      <c r="L83" s="291">
        <v>110.24218881399868</v>
      </c>
      <c r="M83" s="292">
        <v>103.00297445459712</v>
      </c>
      <c r="N83" s="291">
        <v>96.87507963110393</v>
      </c>
      <c r="O83" s="292">
        <v>91.239038267363995</v>
      </c>
      <c r="P83" s="292">
        <v>87.040519486639241</v>
      </c>
      <c r="Q83" s="466">
        <v>83.403031290916573</v>
      </c>
      <c r="R83" s="513">
        <v>77.150712726285008</v>
      </c>
      <c r="S83" s="398" t="s">
        <v>87</v>
      </c>
      <c r="T83" s="402"/>
      <c r="U83" s="797" t="s">
        <v>88</v>
      </c>
      <c r="V83" s="798" t="s">
        <v>88</v>
      </c>
      <c r="W83" s="187"/>
    </row>
    <row r="84" spans="1:23" s="19" customFormat="1" ht="37.5" customHeight="1">
      <c r="A84" s="58" t="str">
        <f>Parameters!R82</f>
        <v>R90-R92</v>
      </c>
      <c r="B84" s="337" t="s">
        <v>280</v>
      </c>
      <c r="C84" s="337"/>
      <c r="D84" s="794" t="s">
        <v>604</v>
      </c>
      <c r="E84" s="794"/>
      <c r="F84" s="291">
        <v>115.1889618581172</v>
      </c>
      <c r="G84" s="292">
        <v>111.11729652882802</v>
      </c>
      <c r="H84" s="291">
        <v>105.82533606765875</v>
      </c>
      <c r="I84" s="292">
        <v>101.08421269285373</v>
      </c>
      <c r="J84" s="291">
        <v>92.98509442001054</v>
      </c>
      <c r="K84" s="292">
        <v>78.140190528338408</v>
      </c>
      <c r="L84" s="291">
        <v>76.029987601462267</v>
      </c>
      <c r="M84" s="292">
        <v>70.994039887478806</v>
      </c>
      <c r="N84" s="291">
        <v>66.181641134062644</v>
      </c>
      <c r="O84" s="292">
        <v>62.616650306171735</v>
      </c>
      <c r="P84" s="292">
        <v>59.206827113381323</v>
      </c>
      <c r="Q84" s="466">
        <v>55.774336883739664</v>
      </c>
      <c r="R84" s="513">
        <v>53.754609954425874</v>
      </c>
      <c r="S84" s="400" t="s">
        <v>280</v>
      </c>
      <c r="T84" s="401"/>
      <c r="U84" s="795" t="s">
        <v>279</v>
      </c>
      <c r="V84" s="796" t="s">
        <v>279</v>
      </c>
      <c r="W84" s="187"/>
    </row>
    <row r="85" spans="1:23" s="19" customFormat="1" ht="14.25" customHeight="1">
      <c r="A85" s="58" t="str">
        <f>Parameters!R83</f>
        <v>R93</v>
      </c>
      <c r="B85" s="337" t="s">
        <v>281</v>
      </c>
      <c r="C85" s="337"/>
      <c r="D85" s="794" t="s">
        <v>605</v>
      </c>
      <c r="E85" s="794"/>
      <c r="F85" s="286">
        <v>44.244766806429126</v>
      </c>
      <c r="G85" s="287">
        <v>42.680815885245195</v>
      </c>
      <c r="H85" s="286">
        <v>40.808462928051412</v>
      </c>
      <c r="I85" s="287">
        <v>41.475215143526</v>
      </c>
      <c r="J85" s="286">
        <v>36.30379336401711</v>
      </c>
      <c r="K85" s="287">
        <v>37.201299890212169</v>
      </c>
      <c r="L85" s="286">
        <v>34.212201212536414</v>
      </c>
      <c r="M85" s="287">
        <v>32.008934567118317</v>
      </c>
      <c r="N85" s="286">
        <v>30.693438497041289</v>
      </c>
      <c r="O85" s="287">
        <v>28.622387961192256</v>
      </c>
      <c r="P85" s="287">
        <v>27.833692373257918</v>
      </c>
      <c r="Q85" s="465">
        <v>27.628694407176901</v>
      </c>
      <c r="R85" s="512">
        <v>23.396102771859134</v>
      </c>
      <c r="S85" s="400" t="s">
        <v>281</v>
      </c>
      <c r="T85" s="401"/>
      <c r="U85" s="795" t="s">
        <v>282</v>
      </c>
      <c r="V85" s="796" t="s">
        <v>282</v>
      </c>
      <c r="W85" s="187"/>
    </row>
    <row r="86" spans="1:23" s="19" customFormat="1" ht="20.25" customHeight="1">
      <c r="A86" s="59" t="str">
        <f>Parameters!R84</f>
        <v>S</v>
      </c>
      <c r="B86" s="335" t="s">
        <v>89</v>
      </c>
      <c r="C86" s="335"/>
      <c r="D86" s="789" t="s">
        <v>606</v>
      </c>
      <c r="E86" s="789"/>
      <c r="F86" s="291">
        <v>221.32638327643468</v>
      </c>
      <c r="G86" s="292">
        <v>214.87583169813098</v>
      </c>
      <c r="H86" s="291">
        <v>198.3113440595622</v>
      </c>
      <c r="I86" s="292">
        <v>200.77351904679961</v>
      </c>
      <c r="J86" s="291">
        <v>191.66236294268103</v>
      </c>
      <c r="K86" s="292">
        <v>213.59449850177259</v>
      </c>
      <c r="L86" s="291">
        <v>197.80455001758776</v>
      </c>
      <c r="M86" s="292">
        <v>192.29951019968814</v>
      </c>
      <c r="N86" s="291">
        <v>188.59898839560111</v>
      </c>
      <c r="O86" s="292">
        <v>183.11406386540762</v>
      </c>
      <c r="P86" s="292">
        <v>178.28986634544367</v>
      </c>
      <c r="Q86" s="466">
        <v>167.6484388033324</v>
      </c>
      <c r="R86" s="513">
        <v>160.32554193206363</v>
      </c>
      <c r="S86" s="398" t="s">
        <v>89</v>
      </c>
      <c r="T86" s="402"/>
      <c r="U86" s="797" t="s">
        <v>90</v>
      </c>
      <c r="V86" s="798" t="s">
        <v>90</v>
      </c>
      <c r="W86" s="187"/>
    </row>
    <row r="87" spans="1:23" s="18" customFormat="1" ht="14.25" customHeight="1">
      <c r="A87" s="58" t="str">
        <f>Parameters!R85</f>
        <v>S94</v>
      </c>
      <c r="B87" s="337" t="s">
        <v>283</v>
      </c>
      <c r="C87" s="337"/>
      <c r="D87" s="794" t="s">
        <v>607</v>
      </c>
      <c r="E87" s="794"/>
      <c r="F87" s="291">
        <v>81.357129030468087</v>
      </c>
      <c r="G87" s="292">
        <v>77.792620086407496</v>
      </c>
      <c r="H87" s="291">
        <v>72.131181446676834</v>
      </c>
      <c r="I87" s="292">
        <v>72.535129623206899</v>
      </c>
      <c r="J87" s="291">
        <v>68.928767104514108</v>
      </c>
      <c r="K87" s="292">
        <v>96.462456676001807</v>
      </c>
      <c r="L87" s="291">
        <v>88.911101203362904</v>
      </c>
      <c r="M87" s="292">
        <v>82.457055944896922</v>
      </c>
      <c r="N87" s="291">
        <v>83.202313997534077</v>
      </c>
      <c r="O87" s="292">
        <v>76.438577754235695</v>
      </c>
      <c r="P87" s="292">
        <v>73.769546848512235</v>
      </c>
      <c r="Q87" s="466">
        <v>69.049937002968164</v>
      </c>
      <c r="R87" s="513">
        <v>63.250242765975933</v>
      </c>
      <c r="S87" s="400" t="s">
        <v>283</v>
      </c>
      <c r="T87" s="401"/>
      <c r="U87" s="795" t="s">
        <v>284</v>
      </c>
      <c r="V87" s="796" t="s">
        <v>284</v>
      </c>
      <c r="W87" s="186"/>
    </row>
    <row r="88" spans="1:23" s="18" customFormat="1" ht="14.25" customHeight="1">
      <c r="A88" s="58" t="str">
        <f>Parameters!R86</f>
        <v>S95</v>
      </c>
      <c r="B88" s="337" t="s">
        <v>286</v>
      </c>
      <c r="C88" s="337"/>
      <c r="D88" s="794" t="s">
        <v>608</v>
      </c>
      <c r="E88" s="794"/>
      <c r="F88" s="291">
        <v>31.493082205342478</v>
      </c>
      <c r="G88" s="292">
        <v>29.329920275821202</v>
      </c>
      <c r="H88" s="291">
        <v>23.417931510770423</v>
      </c>
      <c r="I88" s="292">
        <v>23.992389029214589</v>
      </c>
      <c r="J88" s="291">
        <v>23.474163137582437</v>
      </c>
      <c r="K88" s="292">
        <v>23.091853635801417</v>
      </c>
      <c r="L88" s="291">
        <v>21.121892179198777</v>
      </c>
      <c r="M88" s="292">
        <v>20.989107218294208</v>
      </c>
      <c r="N88" s="291">
        <v>19.726533318691615</v>
      </c>
      <c r="O88" s="292">
        <v>19.177236580447438</v>
      </c>
      <c r="P88" s="292">
        <v>15.844509038667537</v>
      </c>
      <c r="Q88" s="466">
        <v>13.90050521515276</v>
      </c>
      <c r="R88" s="513">
        <v>14.556625787272385</v>
      </c>
      <c r="S88" s="400" t="s">
        <v>286</v>
      </c>
      <c r="T88" s="401"/>
      <c r="U88" s="795" t="s">
        <v>285</v>
      </c>
      <c r="V88" s="796" t="s">
        <v>285</v>
      </c>
      <c r="W88" s="186"/>
    </row>
    <row r="89" spans="1:23" s="18" customFormat="1" ht="14.25" customHeight="1">
      <c r="A89" s="58" t="str">
        <f>Parameters!R87</f>
        <v>S96</v>
      </c>
      <c r="B89" s="337" t="s">
        <v>287</v>
      </c>
      <c r="C89" s="337"/>
      <c r="D89" s="794" t="s">
        <v>609</v>
      </c>
      <c r="E89" s="794"/>
      <c r="F89" s="286">
        <v>108.47617204062411</v>
      </c>
      <c r="G89" s="287">
        <v>107.75329133590229</v>
      </c>
      <c r="H89" s="286">
        <v>102.76223110211494</v>
      </c>
      <c r="I89" s="287">
        <v>104.2460003943781</v>
      </c>
      <c r="J89" s="286">
        <v>99.259432700584483</v>
      </c>
      <c r="K89" s="287">
        <v>94.040188189969356</v>
      </c>
      <c r="L89" s="286">
        <v>87.771556635026087</v>
      </c>
      <c r="M89" s="287">
        <v>88.853347036496999</v>
      </c>
      <c r="N89" s="286">
        <v>85.670141079375398</v>
      </c>
      <c r="O89" s="287">
        <v>87.498249530724493</v>
      </c>
      <c r="P89" s="287">
        <v>88.675810458263882</v>
      </c>
      <c r="Q89" s="465">
        <v>84.697996585211456</v>
      </c>
      <c r="R89" s="512">
        <v>82.518673378815308</v>
      </c>
      <c r="S89" s="400" t="s">
        <v>287</v>
      </c>
      <c r="T89" s="401"/>
      <c r="U89" s="795" t="s">
        <v>288</v>
      </c>
      <c r="V89" s="796" t="s">
        <v>288</v>
      </c>
      <c r="W89" s="186"/>
    </row>
    <row r="90" spans="1:23" s="18" customFormat="1" ht="45" customHeight="1">
      <c r="A90" s="59" t="str">
        <f>Parameters!R88</f>
        <v>T</v>
      </c>
      <c r="B90" s="335" t="s">
        <v>290</v>
      </c>
      <c r="C90" s="335"/>
      <c r="D90" s="789" t="s">
        <v>610</v>
      </c>
      <c r="E90" s="789"/>
      <c r="F90" s="287">
        <v>0</v>
      </c>
      <c r="G90" s="287">
        <v>0</v>
      </c>
      <c r="H90" s="287">
        <v>0</v>
      </c>
      <c r="I90" s="287">
        <v>0</v>
      </c>
      <c r="J90" s="287">
        <v>0</v>
      </c>
      <c r="K90" s="287">
        <v>0</v>
      </c>
      <c r="L90" s="287">
        <v>0</v>
      </c>
      <c r="M90" s="287">
        <v>0</v>
      </c>
      <c r="N90" s="287">
        <v>0</v>
      </c>
      <c r="O90" s="287">
        <v>0</v>
      </c>
      <c r="P90" s="287">
        <v>0</v>
      </c>
      <c r="Q90" s="465">
        <v>0</v>
      </c>
      <c r="R90" s="512">
        <v>0</v>
      </c>
      <c r="S90" s="398" t="s">
        <v>290</v>
      </c>
      <c r="T90" s="402"/>
      <c r="U90" s="797" t="s">
        <v>289</v>
      </c>
      <c r="V90" s="798" t="s">
        <v>289</v>
      </c>
      <c r="W90" s="186"/>
    </row>
    <row r="91" spans="1:23" s="18" customFormat="1" ht="20.25" customHeight="1" thickBot="1">
      <c r="A91" s="59" t="str">
        <f>Parameters!R89</f>
        <v>U</v>
      </c>
      <c r="B91" s="340" t="s">
        <v>291</v>
      </c>
      <c r="C91" s="340"/>
      <c r="D91" s="812" t="s">
        <v>611</v>
      </c>
      <c r="E91" s="812"/>
      <c r="F91" s="298">
        <v>0</v>
      </c>
      <c r="G91" s="299">
        <v>0</v>
      </c>
      <c r="H91" s="298">
        <v>0</v>
      </c>
      <c r="I91" s="299">
        <v>0</v>
      </c>
      <c r="J91" s="298">
        <v>0</v>
      </c>
      <c r="K91" s="299">
        <v>0</v>
      </c>
      <c r="L91" s="298">
        <v>0</v>
      </c>
      <c r="M91" s="299">
        <v>0</v>
      </c>
      <c r="N91" s="298">
        <v>0</v>
      </c>
      <c r="O91" s="299">
        <v>0</v>
      </c>
      <c r="P91" s="299">
        <v>0</v>
      </c>
      <c r="Q91" s="306">
        <v>0</v>
      </c>
      <c r="R91" s="470">
        <v>0</v>
      </c>
      <c r="S91" s="406" t="s">
        <v>291</v>
      </c>
      <c r="T91" s="407"/>
      <c r="U91" s="814" t="s">
        <v>292</v>
      </c>
      <c r="V91" s="815" t="s">
        <v>292</v>
      </c>
      <c r="W91" s="186"/>
    </row>
    <row r="92" spans="1:23" ht="45" customHeight="1">
      <c r="A92" s="68" t="str">
        <f>Parameters!R90</f>
        <v>HH</v>
      </c>
      <c r="B92" s="842" t="s">
        <v>705</v>
      </c>
      <c r="C92" s="842"/>
      <c r="D92" s="842"/>
      <c r="E92" s="847"/>
      <c r="F92" s="300">
        <v>1891.3647130415684</v>
      </c>
      <c r="G92" s="301">
        <v>1796.7964773894864</v>
      </c>
      <c r="H92" s="300">
        <v>1706.9566535200149</v>
      </c>
      <c r="I92" s="301">
        <v>1621.6088208440162</v>
      </c>
      <c r="J92" s="300">
        <v>1540.5283798018168</v>
      </c>
      <c r="K92" s="301">
        <v>1463.5019608117282</v>
      </c>
      <c r="L92" s="300">
        <v>1390.3268627711366</v>
      </c>
      <c r="M92" s="301">
        <v>1320.8105196325823</v>
      </c>
      <c r="N92" s="300">
        <v>1254.7699936509489</v>
      </c>
      <c r="O92" s="301">
        <v>1192.0314939684063</v>
      </c>
      <c r="P92" s="301">
        <v>1132.4299192699837</v>
      </c>
      <c r="Q92" s="468">
        <v>1075.8084233064815</v>
      </c>
      <c r="R92" s="623">
        <v>1022.0180021411639</v>
      </c>
      <c r="S92" s="848" t="s">
        <v>706</v>
      </c>
      <c r="T92" s="820"/>
      <c r="U92" s="820"/>
      <c r="V92" s="821"/>
      <c r="W92" s="26"/>
    </row>
    <row r="93" spans="1:23" ht="13.8">
      <c r="A93" s="68" t="str">
        <f>Parameters!R91</f>
        <v>HH_TRA</v>
      </c>
      <c r="B93" s="343"/>
      <c r="C93" s="342"/>
      <c r="D93" s="804" t="s">
        <v>126</v>
      </c>
      <c r="E93" s="804"/>
      <c r="F93" s="300">
        <v>0</v>
      </c>
      <c r="G93" s="301">
        <v>0</v>
      </c>
      <c r="H93" s="300">
        <v>0</v>
      </c>
      <c r="I93" s="301">
        <v>0</v>
      </c>
      <c r="J93" s="300">
        <v>0</v>
      </c>
      <c r="K93" s="301">
        <v>0</v>
      </c>
      <c r="L93" s="300">
        <v>0</v>
      </c>
      <c r="M93" s="301">
        <v>0</v>
      </c>
      <c r="N93" s="300">
        <v>0</v>
      </c>
      <c r="O93" s="301">
        <v>0</v>
      </c>
      <c r="P93" s="301">
        <v>0</v>
      </c>
      <c r="Q93" s="468">
        <v>0</v>
      </c>
      <c r="R93" s="623">
        <v>0</v>
      </c>
      <c r="S93" s="408"/>
      <c r="T93" s="359"/>
      <c r="U93" s="806" t="s">
        <v>126</v>
      </c>
      <c r="V93" s="807"/>
      <c r="W93" s="26"/>
    </row>
    <row r="94" spans="1:23" ht="13.8">
      <c r="A94" s="62" t="str">
        <f>Parameters!R92</f>
        <v>HH_HEAT</v>
      </c>
      <c r="B94" s="343"/>
      <c r="C94" s="342"/>
      <c r="D94" s="804" t="s">
        <v>674</v>
      </c>
      <c r="E94" s="804"/>
      <c r="F94" s="300">
        <v>0</v>
      </c>
      <c r="G94" s="301">
        <v>0</v>
      </c>
      <c r="H94" s="300">
        <v>0</v>
      </c>
      <c r="I94" s="301">
        <v>0</v>
      </c>
      <c r="J94" s="300">
        <v>0</v>
      </c>
      <c r="K94" s="301">
        <v>0</v>
      </c>
      <c r="L94" s="300">
        <v>0</v>
      </c>
      <c r="M94" s="301">
        <v>0</v>
      </c>
      <c r="N94" s="300">
        <v>0</v>
      </c>
      <c r="O94" s="301">
        <v>0</v>
      </c>
      <c r="P94" s="301">
        <v>0</v>
      </c>
      <c r="Q94" s="468">
        <v>0</v>
      </c>
      <c r="R94" s="623">
        <v>0</v>
      </c>
      <c r="S94" s="408"/>
      <c r="T94" s="359"/>
      <c r="U94" s="806" t="s">
        <v>392</v>
      </c>
      <c r="V94" s="807"/>
      <c r="W94" s="26"/>
    </row>
    <row r="95" spans="1:23" ht="15" customHeight="1" thickBot="1">
      <c r="A95" s="62" t="str">
        <f>Parameters!R93</f>
        <v>HH_OTH</v>
      </c>
      <c r="B95" s="395"/>
      <c r="C95" s="345"/>
      <c r="D95" s="808" t="s">
        <v>675</v>
      </c>
      <c r="E95" s="808"/>
      <c r="F95" s="306">
        <v>1891.3647130415684</v>
      </c>
      <c r="G95" s="298">
        <v>1796.7964773894864</v>
      </c>
      <c r="H95" s="299">
        <v>1706.9566535200149</v>
      </c>
      <c r="I95" s="298">
        <v>1621.6088208440162</v>
      </c>
      <c r="J95" s="299">
        <v>1540.5283798018168</v>
      </c>
      <c r="K95" s="298">
        <v>1463.5019608117282</v>
      </c>
      <c r="L95" s="299">
        <v>1390.3268627711366</v>
      </c>
      <c r="M95" s="298">
        <v>1320.8105196325823</v>
      </c>
      <c r="N95" s="299">
        <v>1254.7699936509489</v>
      </c>
      <c r="O95" s="298">
        <v>1192.0314939684063</v>
      </c>
      <c r="P95" s="298">
        <v>1132.4299192699837</v>
      </c>
      <c r="Q95" s="298">
        <v>1075.8084233064815</v>
      </c>
      <c r="R95" s="470">
        <v>1022.0180021411639</v>
      </c>
      <c r="S95" s="409"/>
      <c r="T95" s="360"/>
      <c r="U95" s="810" t="s">
        <v>127</v>
      </c>
      <c r="V95" s="811"/>
      <c r="W95" s="26"/>
    </row>
    <row r="96" spans="1:23" s="26" customFormat="1">
      <c r="A96" s="52"/>
      <c r="O96" s="222"/>
      <c r="P96" s="222"/>
      <c r="Q96" s="222"/>
      <c r="R96" s="222"/>
    </row>
    <row r="97" spans="1:18" s="26" customFormat="1">
      <c r="A97" s="52"/>
      <c r="O97" s="222"/>
      <c r="P97" s="222"/>
      <c r="Q97" s="222"/>
      <c r="R97" s="222"/>
    </row>
    <row r="98" spans="1:18" s="26" customFormat="1">
      <c r="A98" s="52"/>
      <c r="O98" s="222"/>
      <c r="P98" s="222"/>
      <c r="Q98" s="222"/>
      <c r="R98" s="222"/>
    </row>
    <row r="99" spans="1:18" s="26" customFormat="1">
      <c r="A99" s="52"/>
      <c r="O99" s="222"/>
      <c r="P99" s="222"/>
      <c r="Q99" s="222"/>
      <c r="R99" s="222"/>
    </row>
    <row r="100" spans="1:18" s="26" customFormat="1">
      <c r="A100" s="52"/>
      <c r="O100" s="222"/>
      <c r="P100" s="222"/>
      <c r="Q100" s="222"/>
      <c r="R100" s="222"/>
    </row>
    <row r="101" spans="1:18" s="26" customFormat="1">
      <c r="A101" s="52"/>
      <c r="O101" s="222"/>
      <c r="P101" s="222"/>
      <c r="Q101" s="222"/>
      <c r="R101" s="222"/>
    </row>
    <row r="102" spans="1:18" s="26" customFormat="1">
      <c r="A102" s="52"/>
      <c r="O102" s="222"/>
      <c r="P102" s="222"/>
      <c r="Q102" s="222"/>
      <c r="R102" s="222"/>
    </row>
    <row r="103" spans="1:18" s="26" customFormat="1">
      <c r="A103" s="52"/>
      <c r="O103" s="222"/>
      <c r="P103" s="222"/>
      <c r="Q103" s="222"/>
      <c r="R103" s="222"/>
    </row>
    <row r="104" spans="1:18" s="26" customFormat="1">
      <c r="A104" s="52"/>
      <c r="O104" s="222"/>
      <c r="P104" s="222"/>
      <c r="Q104" s="222"/>
      <c r="R104" s="222"/>
    </row>
    <row r="105" spans="1:18" s="26" customFormat="1">
      <c r="A105" s="52"/>
      <c r="O105" s="222"/>
      <c r="P105" s="222"/>
      <c r="Q105" s="222"/>
      <c r="R105" s="222"/>
    </row>
    <row r="106" spans="1:18" s="26" customFormat="1">
      <c r="A106" s="52"/>
      <c r="O106" s="222"/>
      <c r="P106" s="222"/>
      <c r="Q106" s="222"/>
      <c r="R106" s="222"/>
    </row>
    <row r="107" spans="1:18" s="26" customFormat="1">
      <c r="A107" s="52"/>
      <c r="O107" s="222"/>
      <c r="P107" s="222"/>
      <c r="Q107" s="222"/>
      <c r="R107" s="222"/>
    </row>
    <row r="108" spans="1:18" s="26" customFormat="1">
      <c r="A108" s="52"/>
      <c r="F108" s="13"/>
      <c r="G108" s="13"/>
      <c r="H108" s="13"/>
      <c r="I108" s="13"/>
      <c r="J108" s="13"/>
      <c r="K108" s="13"/>
      <c r="L108" s="13"/>
      <c r="M108" s="13"/>
      <c r="N108" s="13"/>
      <c r="O108" s="221"/>
      <c r="P108" s="221"/>
      <c r="Q108" s="221"/>
      <c r="R108" s="221"/>
    </row>
    <row r="109" spans="1:18" s="26" customFormat="1">
      <c r="A109" s="52"/>
      <c r="F109" s="13"/>
      <c r="G109" s="13"/>
      <c r="H109" s="13"/>
      <c r="I109" s="13"/>
      <c r="J109" s="13"/>
      <c r="K109" s="13"/>
      <c r="L109" s="13"/>
      <c r="M109" s="13"/>
      <c r="N109" s="13"/>
      <c r="O109" s="221"/>
      <c r="P109" s="221"/>
      <c r="Q109" s="221"/>
      <c r="R109" s="221"/>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5" xr:uid="{00000000-0002-0000-07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ODEL20"/>
  <dimension ref="A2:X98"/>
  <sheetViews>
    <sheetView showGridLines="0" showOutlineSymbols="0" zoomScale="75" zoomScaleNormal="75" zoomScaleSheetLayoutView="57" workbookViewId="0">
      <pane xSplit="5" ySplit="4" topLeftCell="F5" activePane="bottomRight" state="frozen"/>
      <selection activeCell="D33" sqref="D33:E33"/>
      <selection pane="topRight" activeCell="D33" sqref="D33:E33"/>
      <selection pane="bottomLeft" activeCell="D33" sqref="D33:E33"/>
      <selection pane="bottomRight" activeCell="G10" sqref="G10"/>
    </sheetView>
  </sheetViews>
  <sheetFormatPr defaultColWidth="9.109375" defaultRowHeight="13.2" outlineLevelCol="1"/>
  <cols>
    <col min="1" max="1" width="15.44140625" style="52" hidden="1" customWidth="1" outlineLevel="1" collapsed="1"/>
    <col min="2" max="2" width="11.44140625" style="13" customWidth="1" collapsed="1"/>
    <col min="3" max="3" width="2.6640625" style="13" customWidth="1"/>
    <col min="4" max="4" width="10" style="13" customWidth="1"/>
    <col min="5" max="5" width="57" style="13" customWidth="1"/>
    <col min="6" max="14" width="14.6640625" style="13" customWidth="1"/>
    <col min="15" max="18" width="16.6640625" style="221" customWidth="1"/>
    <col min="19" max="19" width="7.5546875" style="13" customWidth="1" collapsed="1"/>
    <col min="20" max="20" width="3.6640625" style="13" customWidth="1"/>
    <col min="21" max="21" width="63.88671875" style="13" customWidth="1"/>
    <col min="22" max="22" width="14.5546875" style="13" customWidth="1"/>
    <col min="23" max="16384" width="9.109375" style="13"/>
  </cols>
  <sheetData>
    <row r="2" spans="1:24" ht="20.25" customHeight="1">
      <c r="B2" s="259" t="s">
        <v>702</v>
      </c>
      <c r="C2" s="260"/>
      <c r="D2" s="260"/>
      <c r="E2" s="260"/>
      <c r="F2" s="261"/>
      <c r="G2" s="261"/>
      <c r="H2" s="261"/>
      <c r="I2" s="261"/>
      <c r="J2" s="261"/>
      <c r="K2" s="261"/>
      <c r="L2" s="261"/>
      <c r="M2" s="261"/>
      <c r="N2" s="261"/>
      <c r="O2" s="424"/>
      <c r="P2" s="424"/>
      <c r="Q2" s="424"/>
      <c r="R2" s="424"/>
      <c r="S2" s="263"/>
      <c r="T2" s="263"/>
      <c r="U2" s="425"/>
      <c r="V2" s="265"/>
      <c r="W2" s="69"/>
      <c r="X2" s="69"/>
    </row>
    <row r="3" spans="1:24" ht="27.75" customHeight="1" thickBot="1">
      <c r="A3" s="53" t="s">
        <v>555</v>
      </c>
      <c r="B3" s="444" t="s">
        <v>689</v>
      </c>
      <c r="C3" s="426"/>
      <c r="D3" s="426"/>
      <c r="E3" s="426"/>
      <c r="F3" s="427"/>
      <c r="G3" s="427"/>
      <c r="H3" s="427"/>
      <c r="I3" s="427"/>
      <c r="J3" s="427"/>
      <c r="K3" s="427"/>
      <c r="L3" s="427"/>
      <c r="M3" s="427"/>
      <c r="N3" s="427"/>
      <c r="O3" s="428"/>
      <c r="P3" s="428"/>
      <c r="Q3" s="621"/>
      <c r="R3" s="621"/>
      <c r="S3" s="429"/>
      <c r="T3" s="429"/>
      <c r="U3" s="430"/>
      <c r="V3" s="430"/>
      <c r="W3" s="69"/>
      <c r="X3" s="69"/>
    </row>
    <row r="4" spans="1:24" ht="30" customHeight="1">
      <c r="A4" s="54" t="s">
        <v>120</v>
      </c>
      <c r="B4" s="854" t="s">
        <v>666</v>
      </c>
      <c r="C4" s="854"/>
      <c r="D4" s="854"/>
      <c r="E4" s="855"/>
      <c r="F4" s="271">
        <v>2008</v>
      </c>
      <c r="G4" s="271">
        <v>2009</v>
      </c>
      <c r="H4" s="271">
        <v>2010</v>
      </c>
      <c r="I4" s="272">
        <v>2011</v>
      </c>
      <c r="J4" s="273">
        <v>2012</v>
      </c>
      <c r="K4" s="273">
        <v>2013</v>
      </c>
      <c r="L4" s="273">
        <v>2014</v>
      </c>
      <c r="M4" s="273">
        <v>2015</v>
      </c>
      <c r="N4" s="274">
        <v>2016</v>
      </c>
      <c r="O4" s="505">
        <v>2017</v>
      </c>
      <c r="P4" s="505">
        <v>2018</v>
      </c>
      <c r="Q4" s="505">
        <v>2019</v>
      </c>
      <c r="R4" s="431">
        <v>2020</v>
      </c>
      <c r="S4" s="856" t="s">
        <v>667</v>
      </c>
      <c r="T4" s="857"/>
      <c r="U4" s="857"/>
      <c r="V4" s="858"/>
    </row>
    <row r="5" spans="1:24" ht="18" customHeight="1">
      <c r="A5" s="54"/>
      <c r="B5" s="276"/>
      <c r="C5" s="276"/>
      <c r="D5" s="276"/>
      <c r="E5" s="276"/>
      <c r="F5" s="859" t="s">
        <v>672</v>
      </c>
      <c r="G5" s="859"/>
      <c r="H5" s="859"/>
      <c r="I5" s="859"/>
      <c r="J5" s="859"/>
      <c r="K5" s="859"/>
      <c r="L5" s="859"/>
      <c r="M5" s="859"/>
      <c r="N5" s="432"/>
      <c r="O5" s="433"/>
      <c r="P5" s="433"/>
      <c r="Q5" s="433"/>
      <c r="R5" s="433"/>
      <c r="S5" s="445"/>
      <c r="T5" s="446"/>
      <c r="U5" s="446"/>
      <c r="V5" s="447"/>
    </row>
    <row r="6" spans="1:24" s="19" customFormat="1" ht="20.25" customHeight="1">
      <c r="A6" s="184"/>
      <c r="B6" s="281"/>
      <c r="C6" s="281"/>
      <c r="D6" s="281"/>
      <c r="E6" s="281"/>
      <c r="F6" s="860" t="s">
        <v>673</v>
      </c>
      <c r="G6" s="860"/>
      <c r="H6" s="860"/>
      <c r="I6" s="860"/>
      <c r="J6" s="860"/>
      <c r="K6" s="860"/>
      <c r="L6" s="860"/>
      <c r="M6" s="860"/>
      <c r="N6" s="434"/>
      <c r="O6" s="435"/>
      <c r="P6" s="435"/>
      <c r="Q6" s="435"/>
      <c r="R6" s="435"/>
      <c r="S6" s="448"/>
      <c r="T6" s="449"/>
      <c r="U6" s="449"/>
      <c r="V6" s="450"/>
    </row>
    <row r="7" spans="1:24" s="17" customFormat="1" ht="20.100000000000001" customHeight="1">
      <c r="A7" s="55" t="str">
        <f>Parameters!R4</f>
        <v>TOTAL</v>
      </c>
      <c r="B7" s="750" t="s">
        <v>22</v>
      </c>
      <c r="C7" s="751"/>
      <c r="D7" s="752" t="s">
        <v>668</v>
      </c>
      <c r="E7" s="752"/>
      <c r="F7" s="286">
        <v>32870.505431160003</v>
      </c>
      <c r="G7" s="287">
        <v>37602.950653392007</v>
      </c>
      <c r="H7" s="286">
        <v>35368.571611380001</v>
      </c>
      <c r="I7" s="287">
        <v>39020.696150075994</v>
      </c>
      <c r="J7" s="286">
        <v>41921.870357915992</v>
      </c>
      <c r="K7" s="287">
        <v>47536.880921735996</v>
      </c>
      <c r="L7" s="286">
        <v>52786.201194120003</v>
      </c>
      <c r="M7" s="287">
        <v>77025.954581184007</v>
      </c>
      <c r="N7" s="286">
        <v>78375.909220452013</v>
      </c>
      <c r="O7" s="287">
        <v>82434.208126848011</v>
      </c>
      <c r="P7" s="287">
        <v>107372.84522988</v>
      </c>
      <c r="Q7" s="465">
        <v>90753.952901099998</v>
      </c>
      <c r="R7" s="512">
        <v>89536.636947192004</v>
      </c>
      <c r="S7" s="861" t="s">
        <v>22</v>
      </c>
      <c r="T7" s="862"/>
      <c r="U7" s="759" t="s">
        <v>339</v>
      </c>
      <c r="V7" s="760"/>
      <c r="W7" s="185"/>
    </row>
    <row r="8" spans="1:24" s="17" customFormat="1" ht="20.25" customHeight="1">
      <c r="A8" s="56" t="str">
        <f>Parameters!R5</f>
        <v>A</v>
      </c>
      <c r="B8" s="288" t="s">
        <v>51</v>
      </c>
      <c r="C8" s="289"/>
      <c r="D8" s="752" t="s">
        <v>612</v>
      </c>
      <c r="E8" s="752"/>
      <c r="F8" s="286">
        <v>0</v>
      </c>
      <c r="G8" s="287">
        <v>0</v>
      </c>
      <c r="H8" s="286">
        <v>0</v>
      </c>
      <c r="I8" s="287">
        <v>0</v>
      </c>
      <c r="J8" s="286">
        <v>0</v>
      </c>
      <c r="K8" s="287">
        <v>0</v>
      </c>
      <c r="L8" s="286">
        <v>0</v>
      </c>
      <c r="M8" s="287">
        <v>0</v>
      </c>
      <c r="N8" s="286">
        <v>0</v>
      </c>
      <c r="O8" s="287">
        <v>0</v>
      </c>
      <c r="P8" s="287">
        <v>0</v>
      </c>
      <c r="Q8" s="465">
        <v>0</v>
      </c>
      <c r="R8" s="512">
        <v>0</v>
      </c>
      <c r="S8" s="451" t="s">
        <v>51</v>
      </c>
      <c r="T8" s="452"/>
      <c r="U8" s="761" t="s">
        <v>50</v>
      </c>
      <c r="V8" s="762" t="s">
        <v>50</v>
      </c>
      <c r="W8" s="185"/>
    </row>
    <row r="9" spans="1:24" s="18" customFormat="1" ht="15" customHeight="1">
      <c r="A9" s="57" t="str">
        <f>Parameters!R6</f>
        <v>A01</v>
      </c>
      <c r="B9" s="290" t="s">
        <v>121</v>
      </c>
      <c r="C9" s="290"/>
      <c r="D9" s="753" t="s">
        <v>704</v>
      </c>
      <c r="E9" s="753"/>
      <c r="F9" s="291">
        <v>0</v>
      </c>
      <c r="G9" s="292">
        <v>0</v>
      </c>
      <c r="H9" s="291">
        <v>0</v>
      </c>
      <c r="I9" s="292">
        <v>0</v>
      </c>
      <c r="J9" s="291">
        <v>0</v>
      </c>
      <c r="K9" s="292">
        <v>0</v>
      </c>
      <c r="L9" s="291">
        <v>0</v>
      </c>
      <c r="M9" s="292">
        <v>0</v>
      </c>
      <c r="N9" s="291">
        <v>0</v>
      </c>
      <c r="O9" s="292">
        <v>0</v>
      </c>
      <c r="P9" s="292">
        <v>0</v>
      </c>
      <c r="Q9" s="466">
        <v>0</v>
      </c>
      <c r="R9" s="513">
        <v>0</v>
      </c>
      <c r="S9" s="453" t="s">
        <v>121</v>
      </c>
      <c r="T9" s="454"/>
      <c r="U9" s="763" t="s">
        <v>21</v>
      </c>
      <c r="V9" s="764" t="s">
        <v>21</v>
      </c>
      <c r="W9" s="186"/>
    </row>
    <row r="10" spans="1:24" s="19" customFormat="1" ht="15" customHeight="1">
      <c r="A10" s="57" t="str">
        <f>Parameters!R7</f>
        <v>A02</v>
      </c>
      <c r="B10" s="290" t="s">
        <v>122</v>
      </c>
      <c r="C10" s="290"/>
      <c r="D10" s="753" t="s">
        <v>613</v>
      </c>
      <c r="E10" s="753"/>
      <c r="F10" s="291">
        <v>0</v>
      </c>
      <c r="G10" s="292">
        <v>0</v>
      </c>
      <c r="H10" s="291">
        <v>0</v>
      </c>
      <c r="I10" s="292">
        <v>0</v>
      </c>
      <c r="J10" s="291">
        <v>0</v>
      </c>
      <c r="K10" s="292">
        <v>0</v>
      </c>
      <c r="L10" s="291">
        <v>0</v>
      </c>
      <c r="M10" s="292">
        <v>0</v>
      </c>
      <c r="N10" s="291">
        <v>0</v>
      </c>
      <c r="O10" s="292">
        <v>0</v>
      </c>
      <c r="P10" s="292">
        <v>0</v>
      </c>
      <c r="Q10" s="466">
        <v>0</v>
      </c>
      <c r="R10" s="513">
        <v>0</v>
      </c>
      <c r="S10" s="453" t="s">
        <v>122</v>
      </c>
      <c r="T10" s="454"/>
      <c r="U10" s="763" t="s">
        <v>10</v>
      </c>
      <c r="V10" s="764" t="s">
        <v>10</v>
      </c>
      <c r="W10" s="187"/>
    </row>
    <row r="11" spans="1:24" s="19" customFormat="1" ht="15" customHeight="1">
      <c r="A11" s="58" t="str">
        <f>Parameters!R8</f>
        <v>A03</v>
      </c>
      <c r="B11" s="290" t="s">
        <v>11</v>
      </c>
      <c r="C11" s="290"/>
      <c r="D11" s="753" t="s">
        <v>614</v>
      </c>
      <c r="E11" s="753"/>
      <c r="F11" s="291">
        <v>0</v>
      </c>
      <c r="G11" s="292">
        <v>0</v>
      </c>
      <c r="H11" s="291">
        <v>0</v>
      </c>
      <c r="I11" s="292">
        <v>0</v>
      </c>
      <c r="J11" s="291">
        <v>0</v>
      </c>
      <c r="K11" s="292">
        <v>0</v>
      </c>
      <c r="L11" s="291">
        <v>0</v>
      </c>
      <c r="M11" s="292">
        <v>0</v>
      </c>
      <c r="N11" s="291">
        <v>0</v>
      </c>
      <c r="O11" s="292">
        <v>0</v>
      </c>
      <c r="P11" s="292">
        <v>0</v>
      </c>
      <c r="Q11" s="466">
        <v>0</v>
      </c>
      <c r="R11" s="513">
        <v>0</v>
      </c>
      <c r="S11" s="453" t="s">
        <v>11</v>
      </c>
      <c r="T11" s="454"/>
      <c r="U11" s="763" t="s">
        <v>12</v>
      </c>
      <c r="V11" s="764" t="s">
        <v>12</v>
      </c>
      <c r="W11" s="187"/>
    </row>
    <row r="12" spans="1:24" s="18" customFormat="1" ht="20.25" customHeight="1">
      <c r="A12" s="59" t="str">
        <f>Parameters!R9</f>
        <v>B</v>
      </c>
      <c r="B12" s="293" t="s">
        <v>123</v>
      </c>
      <c r="C12" s="293"/>
      <c r="D12" s="752" t="s">
        <v>615</v>
      </c>
      <c r="E12" s="752"/>
      <c r="F12" s="286">
        <v>0</v>
      </c>
      <c r="G12" s="287">
        <v>0</v>
      </c>
      <c r="H12" s="286">
        <v>0</v>
      </c>
      <c r="I12" s="287">
        <v>0</v>
      </c>
      <c r="J12" s="286">
        <v>0</v>
      </c>
      <c r="K12" s="287">
        <v>0</v>
      </c>
      <c r="L12" s="286">
        <v>0</v>
      </c>
      <c r="M12" s="287">
        <v>0</v>
      </c>
      <c r="N12" s="286">
        <v>0</v>
      </c>
      <c r="O12" s="287">
        <v>0</v>
      </c>
      <c r="P12" s="287">
        <v>0</v>
      </c>
      <c r="Q12" s="465">
        <v>0</v>
      </c>
      <c r="R12" s="512">
        <v>0</v>
      </c>
      <c r="S12" s="455" t="s">
        <v>123</v>
      </c>
      <c r="T12" s="456"/>
      <c r="U12" s="761" t="s">
        <v>124</v>
      </c>
      <c r="V12" s="762" t="s">
        <v>124</v>
      </c>
      <c r="W12" s="186"/>
    </row>
    <row r="13" spans="1:24" s="18" customFormat="1" ht="20.25" customHeight="1">
      <c r="A13" s="59" t="str">
        <f>Parameters!R10</f>
        <v>C</v>
      </c>
      <c r="B13" s="293" t="s">
        <v>52</v>
      </c>
      <c r="C13" s="293"/>
      <c r="D13" s="752" t="s">
        <v>616</v>
      </c>
      <c r="E13" s="752"/>
      <c r="F13" s="286">
        <v>8932.9630264400002</v>
      </c>
      <c r="G13" s="287">
        <v>9721.7038968120014</v>
      </c>
      <c r="H13" s="286">
        <v>9349.307389810001</v>
      </c>
      <c r="I13" s="287">
        <v>9957.994812926001</v>
      </c>
      <c r="J13" s="286">
        <v>10441.523847566001</v>
      </c>
      <c r="K13" s="287">
        <v>11377.358941536</v>
      </c>
      <c r="L13" s="286">
        <v>12252.245653600001</v>
      </c>
      <c r="M13" s="287">
        <v>16292.204551444001</v>
      </c>
      <c r="N13" s="286">
        <v>16517.196991322002</v>
      </c>
      <c r="O13" s="287">
        <v>17193.580142388004</v>
      </c>
      <c r="P13" s="287">
        <v>17895.474204980001</v>
      </c>
      <c r="Q13" s="465">
        <v>15125.65881685</v>
      </c>
      <c r="R13" s="512">
        <v>14922.772824532001</v>
      </c>
      <c r="S13" s="455" t="s">
        <v>52</v>
      </c>
      <c r="T13" s="456"/>
      <c r="U13" s="761" t="s">
        <v>53</v>
      </c>
      <c r="V13" s="762" t="s">
        <v>53</v>
      </c>
      <c r="W13" s="186"/>
    </row>
    <row r="14" spans="1:24" s="18" customFormat="1" ht="25.5" customHeight="1">
      <c r="A14" s="60" t="str">
        <f>Parameters!R11</f>
        <v>C10-C12</v>
      </c>
      <c r="B14" s="294" t="s">
        <v>13</v>
      </c>
      <c r="C14" s="294"/>
      <c r="D14" s="754" t="s">
        <v>669</v>
      </c>
      <c r="E14" s="754"/>
      <c r="F14" s="295">
        <v>0</v>
      </c>
      <c r="G14" s="296">
        <v>0</v>
      </c>
      <c r="H14" s="295">
        <v>0</v>
      </c>
      <c r="I14" s="296">
        <v>0</v>
      </c>
      <c r="J14" s="295">
        <v>0</v>
      </c>
      <c r="K14" s="296">
        <v>0</v>
      </c>
      <c r="L14" s="295">
        <v>0</v>
      </c>
      <c r="M14" s="296">
        <v>0</v>
      </c>
      <c r="N14" s="295">
        <v>0</v>
      </c>
      <c r="O14" s="296">
        <v>0</v>
      </c>
      <c r="P14" s="296">
        <v>0</v>
      </c>
      <c r="Q14" s="467">
        <v>0</v>
      </c>
      <c r="R14" s="622">
        <v>0</v>
      </c>
      <c r="S14" s="457" t="s">
        <v>13</v>
      </c>
      <c r="T14" s="458"/>
      <c r="U14" s="768" t="s">
        <v>14</v>
      </c>
      <c r="V14" s="769" t="s">
        <v>14</v>
      </c>
      <c r="W14" s="186"/>
    </row>
    <row r="15" spans="1:24" s="18" customFormat="1" ht="25.5" customHeight="1">
      <c r="A15" s="60" t="str">
        <f>Parameters!R12</f>
        <v>C13-C15</v>
      </c>
      <c r="B15" s="294" t="s">
        <v>16</v>
      </c>
      <c r="C15" s="294"/>
      <c r="D15" s="754" t="s">
        <v>617</v>
      </c>
      <c r="E15" s="754"/>
      <c r="F15" s="295">
        <v>0</v>
      </c>
      <c r="G15" s="296">
        <v>0</v>
      </c>
      <c r="H15" s="295">
        <v>0</v>
      </c>
      <c r="I15" s="296">
        <v>0</v>
      </c>
      <c r="J15" s="295">
        <v>0</v>
      </c>
      <c r="K15" s="296">
        <v>0</v>
      </c>
      <c r="L15" s="295">
        <v>0</v>
      </c>
      <c r="M15" s="296">
        <v>0</v>
      </c>
      <c r="N15" s="295">
        <v>0</v>
      </c>
      <c r="O15" s="296">
        <v>0</v>
      </c>
      <c r="P15" s="296">
        <v>0</v>
      </c>
      <c r="Q15" s="467">
        <v>0</v>
      </c>
      <c r="R15" s="622">
        <v>0</v>
      </c>
      <c r="S15" s="457" t="s">
        <v>16</v>
      </c>
      <c r="T15" s="458"/>
      <c r="U15" s="768" t="s">
        <v>15</v>
      </c>
      <c r="V15" s="769" t="s">
        <v>15</v>
      </c>
      <c r="W15" s="186"/>
    </row>
    <row r="16" spans="1:24" s="18" customFormat="1" ht="54.75" customHeight="1">
      <c r="A16" s="60" t="str">
        <f>Parameters!R13</f>
        <v>C16-C18</v>
      </c>
      <c r="B16" s="294" t="s">
        <v>59</v>
      </c>
      <c r="C16" s="294"/>
      <c r="D16" s="754" t="s">
        <v>619</v>
      </c>
      <c r="E16" s="754"/>
      <c r="F16" s="295"/>
      <c r="G16" s="296"/>
      <c r="H16" s="295"/>
      <c r="I16" s="296"/>
      <c r="J16" s="295"/>
      <c r="K16" s="296"/>
      <c r="L16" s="295"/>
      <c r="M16" s="296"/>
      <c r="N16" s="295"/>
      <c r="O16" s="296"/>
      <c r="P16" s="296"/>
      <c r="Q16" s="467"/>
      <c r="R16" s="622"/>
      <c r="S16" s="457" t="s">
        <v>59</v>
      </c>
      <c r="T16" s="458"/>
      <c r="U16" s="768" t="s">
        <v>58</v>
      </c>
      <c r="V16" s="769" t="s">
        <v>58</v>
      </c>
      <c r="W16" s="186"/>
    </row>
    <row r="17" spans="1:23" s="20" customFormat="1" ht="25.5" customHeight="1">
      <c r="A17" s="58" t="str">
        <f>Parameters!R14</f>
        <v>C16</v>
      </c>
      <c r="B17" s="290" t="s">
        <v>17</v>
      </c>
      <c r="C17" s="290"/>
      <c r="D17" s="753" t="s">
        <v>618</v>
      </c>
      <c r="E17" s="753"/>
      <c r="F17" s="291">
        <v>0</v>
      </c>
      <c r="G17" s="292">
        <v>0</v>
      </c>
      <c r="H17" s="291">
        <v>0</v>
      </c>
      <c r="I17" s="292">
        <v>0</v>
      </c>
      <c r="J17" s="291">
        <v>0</v>
      </c>
      <c r="K17" s="292">
        <v>0</v>
      </c>
      <c r="L17" s="291">
        <v>0</v>
      </c>
      <c r="M17" s="292">
        <v>0</v>
      </c>
      <c r="N17" s="291">
        <v>0</v>
      </c>
      <c r="O17" s="292">
        <v>0</v>
      </c>
      <c r="P17" s="292">
        <v>0</v>
      </c>
      <c r="Q17" s="466">
        <v>0</v>
      </c>
      <c r="R17" s="513">
        <v>0</v>
      </c>
      <c r="S17" s="453" t="s">
        <v>17</v>
      </c>
      <c r="T17" s="454"/>
      <c r="U17" s="763" t="s">
        <v>18</v>
      </c>
      <c r="V17" s="764" t="s">
        <v>18</v>
      </c>
      <c r="W17" s="188"/>
    </row>
    <row r="18" spans="1:23" s="19" customFormat="1" ht="15" customHeight="1">
      <c r="A18" s="58" t="str">
        <f>Parameters!R15</f>
        <v>C17</v>
      </c>
      <c r="B18" s="290" t="s">
        <v>19</v>
      </c>
      <c r="C18" s="290"/>
      <c r="D18" s="753" t="s">
        <v>620</v>
      </c>
      <c r="E18" s="753"/>
      <c r="F18" s="291">
        <v>0</v>
      </c>
      <c r="G18" s="292">
        <v>0</v>
      </c>
      <c r="H18" s="291">
        <v>0</v>
      </c>
      <c r="I18" s="292">
        <v>0</v>
      </c>
      <c r="J18" s="291">
        <v>0</v>
      </c>
      <c r="K18" s="292">
        <v>0</v>
      </c>
      <c r="L18" s="291">
        <v>0</v>
      </c>
      <c r="M18" s="292">
        <v>0</v>
      </c>
      <c r="N18" s="291">
        <v>0</v>
      </c>
      <c r="O18" s="292">
        <v>0</v>
      </c>
      <c r="P18" s="292">
        <v>0</v>
      </c>
      <c r="Q18" s="466">
        <v>0</v>
      </c>
      <c r="R18" s="513">
        <v>0</v>
      </c>
      <c r="S18" s="453" t="s">
        <v>19</v>
      </c>
      <c r="T18" s="454"/>
      <c r="U18" s="763" t="s">
        <v>20</v>
      </c>
      <c r="V18" s="764" t="s">
        <v>20</v>
      </c>
      <c r="W18" s="187"/>
    </row>
    <row r="19" spans="1:23" s="19" customFormat="1" ht="15" customHeight="1">
      <c r="A19" s="58" t="str">
        <f>Parameters!R16</f>
        <v>C18</v>
      </c>
      <c r="B19" s="290" t="s">
        <v>27</v>
      </c>
      <c r="C19" s="290"/>
      <c r="D19" s="753" t="s">
        <v>621</v>
      </c>
      <c r="E19" s="753"/>
      <c r="F19" s="291">
        <v>0</v>
      </c>
      <c r="G19" s="292">
        <v>0</v>
      </c>
      <c r="H19" s="291">
        <v>0</v>
      </c>
      <c r="I19" s="292">
        <v>0</v>
      </c>
      <c r="J19" s="291">
        <v>0</v>
      </c>
      <c r="K19" s="292">
        <v>0</v>
      </c>
      <c r="L19" s="291">
        <v>0</v>
      </c>
      <c r="M19" s="292">
        <v>0</v>
      </c>
      <c r="N19" s="291">
        <v>0</v>
      </c>
      <c r="O19" s="292">
        <v>0</v>
      </c>
      <c r="P19" s="292">
        <v>0</v>
      </c>
      <c r="Q19" s="466">
        <v>0</v>
      </c>
      <c r="R19" s="513">
        <v>0</v>
      </c>
      <c r="S19" s="453" t="s">
        <v>27</v>
      </c>
      <c r="T19" s="454"/>
      <c r="U19" s="763" t="s">
        <v>26</v>
      </c>
      <c r="V19" s="764" t="s">
        <v>26</v>
      </c>
      <c r="W19" s="187"/>
    </row>
    <row r="20" spans="1:23" s="20" customFormat="1" ht="15" customHeight="1">
      <c r="A20" s="60" t="str">
        <f>Parameters!R17</f>
        <v>C19</v>
      </c>
      <c r="B20" s="294" t="s">
        <v>28</v>
      </c>
      <c r="C20" s="294"/>
      <c r="D20" s="754" t="s">
        <v>622</v>
      </c>
      <c r="E20" s="754"/>
      <c r="F20" s="295">
        <v>0</v>
      </c>
      <c r="G20" s="296">
        <v>0</v>
      </c>
      <c r="H20" s="295">
        <v>0</v>
      </c>
      <c r="I20" s="296">
        <v>0</v>
      </c>
      <c r="J20" s="295">
        <v>0</v>
      </c>
      <c r="K20" s="296">
        <v>0</v>
      </c>
      <c r="L20" s="295">
        <v>0</v>
      </c>
      <c r="M20" s="296">
        <v>0</v>
      </c>
      <c r="N20" s="295">
        <v>0</v>
      </c>
      <c r="O20" s="296">
        <v>0</v>
      </c>
      <c r="P20" s="296">
        <v>0</v>
      </c>
      <c r="Q20" s="467">
        <v>0</v>
      </c>
      <c r="R20" s="622">
        <v>0</v>
      </c>
      <c r="S20" s="457" t="s">
        <v>28</v>
      </c>
      <c r="T20" s="458"/>
      <c r="U20" s="768" t="s">
        <v>29</v>
      </c>
      <c r="V20" s="769" t="s">
        <v>29</v>
      </c>
      <c r="W20" s="188"/>
    </row>
    <row r="21" spans="1:23" s="19" customFormat="1" ht="15" customHeight="1">
      <c r="A21" s="60" t="str">
        <f>Parameters!R18</f>
        <v>C20</v>
      </c>
      <c r="B21" s="294" t="s">
        <v>30</v>
      </c>
      <c r="C21" s="294"/>
      <c r="D21" s="754" t="s">
        <v>623</v>
      </c>
      <c r="E21" s="754"/>
      <c r="F21" s="295">
        <v>0</v>
      </c>
      <c r="G21" s="296">
        <v>0</v>
      </c>
      <c r="H21" s="295">
        <v>0</v>
      </c>
      <c r="I21" s="296">
        <v>0</v>
      </c>
      <c r="J21" s="295">
        <v>0</v>
      </c>
      <c r="K21" s="296">
        <v>0</v>
      </c>
      <c r="L21" s="295">
        <v>0</v>
      </c>
      <c r="M21" s="296">
        <v>0</v>
      </c>
      <c r="N21" s="295">
        <v>0</v>
      </c>
      <c r="O21" s="296">
        <v>0</v>
      </c>
      <c r="P21" s="296">
        <v>0</v>
      </c>
      <c r="Q21" s="467">
        <v>0</v>
      </c>
      <c r="R21" s="622">
        <v>0</v>
      </c>
      <c r="S21" s="457" t="s">
        <v>30</v>
      </c>
      <c r="T21" s="458"/>
      <c r="U21" s="768" t="s">
        <v>31</v>
      </c>
      <c r="V21" s="769" t="s">
        <v>31</v>
      </c>
      <c r="W21" s="187"/>
    </row>
    <row r="22" spans="1:23" s="19" customFormat="1" ht="25.5" customHeight="1">
      <c r="A22" s="60" t="str">
        <f>Parameters!R19</f>
        <v>C21</v>
      </c>
      <c r="B22" s="294" t="s">
        <v>32</v>
      </c>
      <c r="C22" s="294"/>
      <c r="D22" s="754" t="s">
        <v>624</v>
      </c>
      <c r="E22" s="754"/>
      <c r="F22" s="295">
        <v>0</v>
      </c>
      <c r="G22" s="296">
        <v>0</v>
      </c>
      <c r="H22" s="295">
        <v>0</v>
      </c>
      <c r="I22" s="296">
        <v>0</v>
      </c>
      <c r="J22" s="295">
        <v>0</v>
      </c>
      <c r="K22" s="296">
        <v>0</v>
      </c>
      <c r="L22" s="295">
        <v>0</v>
      </c>
      <c r="M22" s="296">
        <v>0</v>
      </c>
      <c r="N22" s="295">
        <v>0</v>
      </c>
      <c r="O22" s="296">
        <v>0</v>
      </c>
      <c r="P22" s="296">
        <v>0</v>
      </c>
      <c r="Q22" s="467">
        <v>0</v>
      </c>
      <c r="R22" s="622">
        <v>0</v>
      </c>
      <c r="S22" s="457" t="s">
        <v>32</v>
      </c>
      <c r="T22" s="458"/>
      <c r="U22" s="768" t="s">
        <v>33</v>
      </c>
      <c r="V22" s="769" t="s">
        <v>33</v>
      </c>
      <c r="W22" s="187"/>
    </row>
    <row r="23" spans="1:23" s="19" customFormat="1" ht="25.5" customHeight="1">
      <c r="A23" s="60" t="str">
        <f>Parameters!R20</f>
        <v>C22_C23</v>
      </c>
      <c r="B23" s="294" t="s">
        <v>61</v>
      </c>
      <c r="C23" s="294"/>
      <c r="D23" s="754" t="s">
        <v>625</v>
      </c>
      <c r="E23" s="754"/>
      <c r="F23" s="295"/>
      <c r="G23" s="296"/>
      <c r="H23" s="295"/>
      <c r="I23" s="296"/>
      <c r="J23" s="295"/>
      <c r="K23" s="296"/>
      <c r="L23" s="295"/>
      <c r="M23" s="296"/>
      <c r="N23" s="295"/>
      <c r="O23" s="296"/>
      <c r="P23" s="296"/>
      <c r="Q23" s="467"/>
      <c r="R23" s="622"/>
      <c r="S23" s="457" t="s">
        <v>61</v>
      </c>
      <c r="T23" s="458"/>
      <c r="U23" s="768" t="s">
        <v>60</v>
      </c>
      <c r="V23" s="769" t="s">
        <v>60</v>
      </c>
      <c r="W23" s="187"/>
    </row>
    <row r="24" spans="1:23" s="20" customFormat="1" ht="15" customHeight="1">
      <c r="A24" s="58" t="str">
        <f>Parameters!R21</f>
        <v>C22</v>
      </c>
      <c r="B24" s="290" t="s">
        <v>34</v>
      </c>
      <c r="C24" s="297"/>
      <c r="D24" s="753" t="s">
        <v>626</v>
      </c>
      <c r="E24" s="753"/>
      <c r="F24" s="291">
        <v>0</v>
      </c>
      <c r="G24" s="292">
        <v>0</v>
      </c>
      <c r="H24" s="291">
        <v>0</v>
      </c>
      <c r="I24" s="292">
        <v>0</v>
      </c>
      <c r="J24" s="291">
        <v>0</v>
      </c>
      <c r="K24" s="292">
        <v>0</v>
      </c>
      <c r="L24" s="291">
        <v>0</v>
      </c>
      <c r="M24" s="292">
        <v>0</v>
      </c>
      <c r="N24" s="291">
        <v>0</v>
      </c>
      <c r="O24" s="292">
        <v>0</v>
      </c>
      <c r="P24" s="292">
        <v>0</v>
      </c>
      <c r="Q24" s="466">
        <v>0</v>
      </c>
      <c r="R24" s="513">
        <v>0</v>
      </c>
      <c r="S24" s="453" t="s">
        <v>34</v>
      </c>
      <c r="T24" s="459"/>
      <c r="U24" s="763" t="s">
        <v>48</v>
      </c>
      <c r="V24" s="764" t="s">
        <v>48</v>
      </c>
      <c r="W24" s="188"/>
    </row>
    <row r="25" spans="1:23" s="20" customFormat="1" ht="15" customHeight="1">
      <c r="A25" s="58" t="str">
        <f>Parameters!R22</f>
        <v>C23</v>
      </c>
      <c r="B25" s="290" t="s">
        <v>35</v>
      </c>
      <c r="C25" s="297"/>
      <c r="D25" s="753" t="s">
        <v>627</v>
      </c>
      <c r="E25" s="753"/>
      <c r="F25" s="291">
        <v>0</v>
      </c>
      <c r="G25" s="292">
        <v>0</v>
      </c>
      <c r="H25" s="291">
        <v>0</v>
      </c>
      <c r="I25" s="292">
        <v>0</v>
      </c>
      <c r="J25" s="291">
        <v>0</v>
      </c>
      <c r="K25" s="292">
        <v>0</v>
      </c>
      <c r="L25" s="291">
        <v>0</v>
      </c>
      <c r="M25" s="292">
        <v>0</v>
      </c>
      <c r="N25" s="291">
        <v>0</v>
      </c>
      <c r="O25" s="292">
        <v>0</v>
      </c>
      <c r="P25" s="292">
        <v>0</v>
      </c>
      <c r="Q25" s="466">
        <v>0</v>
      </c>
      <c r="R25" s="513">
        <v>0</v>
      </c>
      <c r="S25" s="453" t="s">
        <v>35</v>
      </c>
      <c r="T25" s="459"/>
      <c r="U25" s="763" t="s">
        <v>49</v>
      </c>
      <c r="V25" s="764" t="s">
        <v>49</v>
      </c>
      <c r="W25" s="188"/>
    </row>
    <row r="26" spans="1:23" s="20" customFormat="1" ht="26.25" customHeight="1">
      <c r="A26" s="60" t="str">
        <f>Parameters!R23</f>
        <v>C24_C25</v>
      </c>
      <c r="B26" s="294" t="s">
        <v>63</v>
      </c>
      <c r="C26" s="294"/>
      <c r="D26" s="754" t="s">
        <v>628</v>
      </c>
      <c r="E26" s="754"/>
      <c r="F26" s="295"/>
      <c r="G26" s="296"/>
      <c r="H26" s="295"/>
      <c r="I26" s="296"/>
      <c r="J26" s="295"/>
      <c r="K26" s="296"/>
      <c r="L26" s="295"/>
      <c r="M26" s="296"/>
      <c r="N26" s="295"/>
      <c r="O26" s="296"/>
      <c r="P26" s="296"/>
      <c r="Q26" s="467"/>
      <c r="R26" s="622"/>
      <c r="S26" s="457" t="s">
        <v>63</v>
      </c>
      <c r="T26" s="458"/>
      <c r="U26" s="768" t="s">
        <v>62</v>
      </c>
      <c r="V26" s="769" t="s">
        <v>62</v>
      </c>
      <c r="W26" s="188"/>
    </row>
    <row r="27" spans="1:23" s="20" customFormat="1" ht="15" customHeight="1">
      <c r="A27" s="58" t="str">
        <f>Parameters!R24</f>
        <v>C24</v>
      </c>
      <c r="B27" s="290" t="s">
        <v>36</v>
      </c>
      <c r="C27" s="297"/>
      <c r="D27" s="753" t="s">
        <v>629</v>
      </c>
      <c r="E27" s="753"/>
      <c r="F27" s="291">
        <v>4145.4545454960007</v>
      </c>
      <c r="G27" s="292">
        <v>4145.4545454960007</v>
      </c>
      <c r="H27" s="291">
        <v>4145.4545454960007</v>
      </c>
      <c r="I27" s="292">
        <v>4145.4545454960007</v>
      </c>
      <c r="J27" s="291">
        <v>4145.4545454960007</v>
      </c>
      <c r="K27" s="292">
        <v>4145.4545454960007</v>
      </c>
      <c r="L27" s="291">
        <v>4145.4545454960007</v>
      </c>
      <c r="M27" s="292">
        <v>4145.4545454960007</v>
      </c>
      <c r="N27" s="291">
        <v>4145.4545454960007</v>
      </c>
      <c r="O27" s="292">
        <v>4145.4545454960007</v>
      </c>
      <c r="P27" s="292">
        <v>0</v>
      </c>
      <c r="Q27" s="466">
        <v>0</v>
      </c>
      <c r="R27" s="513">
        <v>0</v>
      </c>
      <c r="S27" s="453" t="s">
        <v>36</v>
      </c>
      <c r="T27" s="459"/>
      <c r="U27" s="763" t="s">
        <v>102</v>
      </c>
      <c r="V27" s="764" t="s">
        <v>102</v>
      </c>
      <c r="W27" s="188"/>
    </row>
    <row r="28" spans="1:23" s="19" customFormat="1" ht="15" customHeight="1">
      <c r="A28" s="58" t="str">
        <f>Parameters!R25</f>
        <v>C25</v>
      </c>
      <c r="B28" s="290" t="s">
        <v>37</v>
      </c>
      <c r="C28" s="290"/>
      <c r="D28" s="753" t="s">
        <v>630</v>
      </c>
      <c r="E28" s="753"/>
      <c r="F28" s="291">
        <v>0</v>
      </c>
      <c r="G28" s="292">
        <v>0</v>
      </c>
      <c r="H28" s="291">
        <v>0</v>
      </c>
      <c r="I28" s="292">
        <v>0</v>
      </c>
      <c r="J28" s="291">
        <v>0</v>
      </c>
      <c r="K28" s="292">
        <v>0</v>
      </c>
      <c r="L28" s="291">
        <v>0</v>
      </c>
      <c r="M28" s="292">
        <v>0</v>
      </c>
      <c r="N28" s="291">
        <v>0</v>
      </c>
      <c r="O28" s="292">
        <v>0</v>
      </c>
      <c r="P28" s="292">
        <v>0</v>
      </c>
      <c r="Q28" s="466">
        <v>0</v>
      </c>
      <c r="R28" s="513">
        <v>0</v>
      </c>
      <c r="S28" s="453" t="s">
        <v>37</v>
      </c>
      <c r="T28" s="454"/>
      <c r="U28" s="763" t="s">
        <v>103</v>
      </c>
      <c r="V28" s="764" t="s">
        <v>103</v>
      </c>
      <c r="W28" s="187"/>
    </row>
    <row r="29" spans="1:23" s="19" customFormat="1" ht="15" customHeight="1">
      <c r="A29" s="60" t="str">
        <f>Parameters!R26</f>
        <v>C26</v>
      </c>
      <c r="B29" s="294" t="s">
        <v>39</v>
      </c>
      <c r="C29" s="294"/>
      <c r="D29" s="754" t="s">
        <v>631</v>
      </c>
      <c r="E29" s="754"/>
      <c r="F29" s="295">
        <v>0</v>
      </c>
      <c r="G29" s="296">
        <v>0</v>
      </c>
      <c r="H29" s="295">
        <v>0</v>
      </c>
      <c r="I29" s="296">
        <v>0</v>
      </c>
      <c r="J29" s="295">
        <v>0</v>
      </c>
      <c r="K29" s="296">
        <v>0</v>
      </c>
      <c r="L29" s="295">
        <v>0</v>
      </c>
      <c r="M29" s="296">
        <v>0</v>
      </c>
      <c r="N29" s="295">
        <v>0</v>
      </c>
      <c r="O29" s="296">
        <v>0</v>
      </c>
      <c r="P29" s="296">
        <v>0</v>
      </c>
      <c r="Q29" s="467">
        <v>0</v>
      </c>
      <c r="R29" s="622">
        <v>0</v>
      </c>
      <c r="S29" s="457" t="s">
        <v>39</v>
      </c>
      <c r="T29" s="458"/>
      <c r="U29" s="768" t="s">
        <v>38</v>
      </c>
      <c r="V29" s="769" t="s">
        <v>38</v>
      </c>
      <c r="W29" s="187"/>
    </row>
    <row r="30" spans="1:23" s="20" customFormat="1" ht="15" customHeight="1">
      <c r="A30" s="60" t="str">
        <f>Parameters!R27</f>
        <v>C27</v>
      </c>
      <c r="B30" s="294" t="s">
        <v>41</v>
      </c>
      <c r="C30" s="294"/>
      <c r="D30" s="754" t="s">
        <v>632</v>
      </c>
      <c r="E30" s="754"/>
      <c r="F30" s="295">
        <v>4787.5084809440004</v>
      </c>
      <c r="G30" s="296">
        <v>5576.2493513160007</v>
      </c>
      <c r="H30" s="295">
        <v>5203.8528443140003</v>
      </c>
      <c r="I30" s="296">
        <v>5812.5402674299994</v>
      </c>
      <c r="J30" s="295">
        <v>6296.0693020699991</v>
      </c>
      <c r="K30" s="296">
        <v>7231.9043960400004</v>
      </c>
      <c r="L30" s="295">
        <v>8106.7911081040002</v>
      </c>
      <c r="M30" s="296">
        <v>12146.750005948001</v>
      </c>
      <c r="N30" s="295">
        <v>12371.742445826001</v>
      </c>
      <c r="O30" s="296">
        <v>13048.125596892001</v>
      </c>
      <c r="P30" s="296">
        <v>17895.474204980001</v>
      </c>
      <c r="Q30" s="467">
        <v>15125.65881685</v>
      </c>
      <c r="R30" s="622">
        <v>14922.772824532001</v>
      </c>
      <c r="S30" s="457" t="s">
        <v>41</v>
      </c>
      <c r="T30" s="458"/>
      <c r="U30" s="768" t="s">
        <v>40</v>
      </c>
      <c r="V30" s="769" t="s">
        <v>40</v>
      </c>
      <c r="W30" s="188"/>
    </row>
    <row r="31" spans="1:23" s="20" customFormat="1" ht="15" customHeight="1">
      <c r="A31" s="60" t="str">
        <f>Parameters!R28</f>
        <v>C28</v>
      </c>
      <c r="B31" s="294" t="s">
        <v>42</v>
      </c>
      <c r="C31" s="294"/>
      <c r="D31" s="754" t="s">
        <v>633</v>
      </c>
      <c r="E31" s="754"/>
      <c r="F31" s="295">
        <v>0</v>
      </c>
      <c r="G31" s="296">
        <v>0</v>
      </c>
      <c r="H31" s="295">
        <v>0</v>
      </c>
      <c r="I31" s="296">
        <v>0</v>
      </c>
      <c r="J31" s="295">
        <v>0</v>
      </c>
      <c r="K31" s="296">
        <v>0</v>
      </c>
      <c r="L31" s="295">
        <v>0</v>
      </c>
      <c r="M31" s="296">
        <v>0</v>
      </c>
      <c r="N31" s="295">
        <v>0</v>
      </c>
      <c r="O31" s="296">
        <v>0</v>
      </c>
      <c r="P31" s="296">
        <v>0</v>
      </c>
      <c r="Q31" s="467">
        <v>0</v>
      </c>
      <c r="R31" s="622">
        <v>0</v>
      </c>
      <c r="S31" s="457" t="s">
        <v>42</v>
      </c>
      <c r="T31" s="458"/>
      <c r="U31" s="768" t="s">
        <v>104</v>
      </c>
      <c r="V31" s="769" t="s">
        <v>104</v>
      </c>
      <c r="W31" s="188"/>
    </row>
    <row r="32" spans="1:23" s="20" customFormat="1" ht="27" customHeight="1">
      <c r="A32" s="60" t="str">
        <f>Parameters!R29</f>
        <v>C29_C30</v>
      </c>
      <c r="B32" s="294" t="s">
        <v>65</v>
      </c>
      <c r="C32" s="294"/>
      <c r="D32" s="754" t="s">
        <v>634</v>
      </c>
      <c r="E32" s="754"/>
      <c r="F32" s="295"/>
      <c r="G32" s="296"/>
      <c r="H32" s="295"/>
      <c r="I32" s="296"/>
      <c r="J32" s="295"/>
      <c r="K32" s="296"/>
      <c r="L32" s="295"/>
      <c r="M32" s="296"/>
      <c r="N32" s="295"/>
      <c r="O32" s="296"/>
      <c r="P32" s="296"/>
      <c r="Q32" s="467"/>
      <c r="R32" s="622"/>
      <c r="S32" s="457" t="s">
        <v>65</v>
      </c>
      <c r="T32" s="458"/>
      <c r="U32" s="768" t="s">
        <v>64</v>
      </c>
      <c r="V32" s="769" t="s">
        <v>64</v>
      </c>
      <c r="W32" s="188"/>
    </row>
    <row r="33" spans="1:23" s="20" customFormat="1" ht="15" customHeight="1">
      <c r="A33" s="58" t="str">
        <f>Parameters!R30</f>
        <v>C29</v>
      </c>
      <c r="B33" s="290" t="s">
        <v>216</v>
      </c>
      <c r="C33" s="290"/>
      <c r="D33" s="753" t="s">
        <v>635</v>
      </c>
      <c r="E33" s="753"/>
      <c r="F33" s="291">
        <v>0</v>
      </c>
      <c r="G33" s="292">
        <v>0</v>
      </c>
      <c r="H33" s="291">
        <v>0</v>
      </c>
      <c r="I33" s="292">
        <v>0</v>
      </c>
      <c r="J33" s="291">
        <v>0</v>
      </c>
      <c r="K33" s="292">
        <v>0</v>
      </c>
      <c r="L33" s="291">
        <v>0</v>
      </c>
      <c r="M33" s="292">
        <v>0</v>
      </c>
      <c r="N33" s="291">
        <v>0</v>
      </c>
      <c r="O33" s="292">
        <v>0</v>
      </c>
      <c r="P33" s="292">
        <v>0</v>
      </c>
      <c r="Q33" s="466">
        <v>0</v>
      </c>
      <c r="R33" s="513">
        <v>0</v>
      </c>
      <c r="S33" s="453" t="s">
        <v>216</v>
      </c>
      <c r="T33" s="454"/>
      <c r="U33" s="763" t="s">
        <v>105</v>
      </c>
      <c r="V33" s="764" t="s">
        <v>105</v>
      </c>
      <c r="W33" s="188"/>
    </row>
    <row r="34" spans="1:23" s="20" customFormat="1" ht="15" customHeight="1">
      <c r="A34" s="58" t="str">
        <f>Parameters!R31</f>
        <v>C30</v>
      </c>
      <c r="B34" s="290" t="s">
        <v>217</v>
      </c>
      <c r="C34" s="290"/>
      <c r="D34" s="753" t="s">
        <v>636</v>
      </c>
      <c r="E34" s="753"/>
      <c r="F34" s="291">
        <v>0</v>
      </c>
      <c r="G34" s="292">
        <v>0</v>
      </c>
      <c r="H34" s="291">
        <v>0</v>
      </c>
      <c r="I34" s="292">
        <v>0</v>
      </c>
      <c r="J34" s="291">
        <v>0</v>
      </c>
      <c r="K34" s="292">
        <v>0</v>
      </c>
      <c r="L34" s="291">
        <v>0</v>
      </c>
      <c r="M34" s="292">
        <v>0</v>
      </c>
      <c r="N34" s="291">
        <v>0</v>
      </c>
      <c r="O34" s="292">
        <v>0</v>
      </c>
      <c r="P34" s="292">
        <v>0</v>
      </c>
      <c r="Q34" s="466">
        <v>0</v>
      </c>
      <c r="R34" s="513">
        <v>0</v>
      </c>
      <c r="S34" s="453" t="s">
        <v>217</v>
      </c>
      <c r="T34" s="454"/>
      <c r="U34" s="763" t="s">
        <v>129</v>
      </c>
      <c r="V34" s="764" t="s">
        <v>129</v>
      </c>
      <c r="W34" s="188"/>
    </row>
    <row r="35" spans="1:23" s="20" customFormat="1" ht="25.5" customHeight="1">
      <c r="A35" s="60" t="str">
        <f>Parameters!R32</f>
        <v>C31-C33</v>
      </c>
      <c r="B35" s="294" t="s">
        <v>67</v>
      </c>
      <c r="C35" s="294"/>
      <c r="D35" s="754" t="s">
        <v>637</v>
      </c>
      <c r="E35" s="754"/>
      <c r="F35" s="295"/>
      <c r="G35" s="296"/>
      <c r="H35" s="295"/>
      <c r="I35" s="296"/>
      <c r="J35" s="295"/>
      <c r="K35" s="296"/>
      <c r="L35" s="295"/>
      <c r="M35" s="296"/>
      <c r="N35" s="295"/>
      <c r="O35" s="296"/>
      <c r="P35" s="296"/>
      <c r="Q35" s="467"/>
      <c r="R35" s="622"/>
      <c r="S35" s="457" t="s">
        <v>67</v>
      </c>
      <c r="T35" s="458"/>
      <c r="U35" s="768" t="s">
        <v>66</v>
      </c>
      <c r="V35" s="769" t="s">
        <v>66</v>
      </c>
      <c r="W35" s="188"/>
    </row>
    <row r="36" spans="1:23" s="20" customFormat="1" ht="15" customHeight="1">
      <c r="A36" s="58" t="str">
        <f>Parameters!R33</f>
        <v>C31_C32</v>
      </c>
      <c r="B36" s="290" t="s">
        <v>218</v>
      </c>
      <c r="C36" s="290"/>
      <c r="D36" s="753" t="s">
        <v>638</v>
      </c>
      <c r="E36" s="753"/>
      <c r="F36" s="291">
        <v>0</v>
      </c>
      <c r="G36" s="292">
        <v>0</v>
      </c>
      <c r="H36" s="291">
        <v>0</v>
      </c>
      <c r="I36" s="292">
        <v>0</v>
      </c>
      <c r="J36" s="291">
        <v>0</v>
      </c>
      <c r="K36" s="292">
        <v>0</v>
      </c>
      <c r="L36" s="291">
        <v>0</v>
      </c>
      <c r="M36" s="292">
        <v>0</v>
      </c>
      <c r="N36" s="291">
        <v>0</v>
      </c>
      <c r="O36" s="292">
        <v>0</v>
      </c>
      <c r="P36" s="292">
        <v>0</v>
      </c>
      <c r="Q36" s="466">
        <v>0</v>
      </c>
      <c r="R36" s="513">
        <v>0</v>
      </c>
      <c r="S36" s="453" t="s">
        <v>218</v>
      </c>
      <c r="T36" s="454"/>
      <c r="U36" s="763" t="s">
        <v>219</v>
      </c>
      <c r="V36" s="764" t="s">
        <v>219</v>
      </c>
      <c r="W36" s="188"/>
    </row>
    <row r="37" spans="1:23" s="19" customFormat="1" ht="15" customHeight="1">
      <c r="A37" s="58" t="str">
        <f>Parameters!R34</f>
        <v>C33</v>
      </c>
      <c r="B37" s="290" t="s">
        <v>220</v>
      </c>
      <c r="C37" s="290"/>
      <c r="D37" s="753" t="s">
        <v>639</v>
      </c>
      <c r="E37" s="753"/>
      <c r="F37" s="291">
        <v>0</v>
      </c>
      <c r="G37" s="292">
        <v>0</v>
      </c>
      <c r="H37" s="291">
        <v>0</v>
      </c>
      <c r="I37" s="292">
        <v>0</v>
      </c>
      <c r="J37" s="291">
        <v>0</v>
      </c>
      <c r="K37" s="292">
        <v>0</v>
      </c>
      <c r="L37" s="291">
        <v>0</v>
      </c>
      <c r="M37" s="292">
        <v>0</v>
      </c>
      <c r="N37" s="291">
        <v>0</v>
      </c>
      <c r="O37" s="292">
        <v>0</v>
      </c>
      <c r="P37" s="292">
        <v>0</v>
      </c>
      <c r="Q37" s="466">
        <v>0</v>
      </c>
      <c r="R37" s="513">
        <v>0</v>
      </c>
      <c r="S37" s="453" t="s">
        <v>220</v>
      </c>
      <c r="T37" s="454"/>
      <c r="U37" s="763" t="s">
        <v>221</v>
      </c>
      <c r="V37" s="764" t="s">
        <v>221</v>
      </c>
      <c r="W37" s="187"/>
    </row>
    <row r="38" spans="1:23" s="18" customFormat="1" ht="33" customHeight="1">
      <c r="A38" s="59" t="str">
        <f>Parameters!R35</f>
        <v>D</v>
      </c>
      <c r="B38" s="293" t="s">
        <v>47</v>
      </c>
      <c r="C38" s="293"/>
      <c r="D38" s="752" t="s">
        <v>640</v>
      </c>
      <c r="E38" s="752"/>
      <c r="F38" s="286">
        <v>23937.542404720003</v>
      </c>
      <c r="G38" s="287">
        <v>27881.246756580003</v>
      </c>
      <c r="H38" s="286">
        <v>26019.264221570003</v>
      </c>
      <c r="I38" s="287">
        <v>29062.701337149996</v>
      </c>
      <c r="J38" s="286">
        <v>31480.346510349995</v>
      </c>
      <c r="K38" s="287">
        <v>36159.521980199999</v>
      </c>
      <c r="L38" s="286">
        <v>40533.955540520001</v>
      </c>
      <c r="M38" s="287">
        <v>60733.750029740004</v>
      </c>
      <c r="N38" s="286">
        <v>61858.712229130011</v>
      </c>
      <c r="O38" s="287">
        <v>65240.627984460007</v>
      </c>
      <c r="P38" s="287">
        <v>89477.3710249</v>
      </c>
      <c r="Q38" s="465">
        <v>75628.294084249996</v>
      </c>
      <c r="R38" s="512">
        <v>74613.864122660001</v>
      </c>
      <c r="S38" s="455" t="s">
        <v>47</v>
      </c>
      <c r="T38" s="456"/>
      <c r="U38" s="761" t="s">
        <v>222</v>
      </c>
      <c r="V38" s="762" t="s">
        <v>222</v>
      </c>
      <c r="W38" s="186"/>
    </row>
    <row r="39" spans="1:23" s="18" customFormat="1" ht="33" customHeight="1">
      <c r="A39" s="59" t="str">
        <f>Parameters!R36</f>
        <v>E</v>
      </c>
      <c r="B39" s="293" t="s">
        <v>55</v>
      </c>
      <c r="C39" s="293"/>
      <c r="D39" s="752" t="s">
        <v>641</v>
      </c>
      <c r="E39" s="752"/>
      <c r="F39" s="286">
        <v>0</v>
      </c>
      <c r="G39" s="287">
        <v>0</v>
      </c>
      <c r="H39" s="286">
        <v>0</v>
      </c>
      <c r="I39" s="287">
        <v>0</v>
      </c>
      <c r="J39" s="286">
        <v>0</v>
      </c>
      <c r="K39" s="287">
        <v>0</v>
      </c>
      <c r="L39" s="286">
        <v>0</v>
      </c>
      <c r="M39" s="287">
        <v>0</v>
      </c>
      <c r="N39" s="286">
        <v>0</v>
      </c>
      <c r="O39" s="287">
        <v>0</v>
      </c>
      <c r="P39" s="287">
        <v>0</v>
      </c>
      <c r="Q39" s="465">
        <v>0</v>
      </c>
      <c r="R39" s="512">
        <v>0</v>
      </c>
      <c r="S39" s="455" t="s">
        <v>55</v>
      </c>
      <c r="T39" s="456"/>
      <c r="U39" s="761" t="s">
        <v>54</v>
      </c>
      <c r="V39" s="762" t="s">
        <v>54</v>
      </c>
      <c r="W39" s="186"/>
    </row>
    <row r="40" spans="1:23" s="19" customFormat="1" ht="15" customHeight="1">
      <c r="A40" s="58" t="str">
        <f>Parameters!R37</f>
        <v>E36</v>
      </c>
      <c r="B40" s="290" t="s">
        <v>223</v>
      </c>
      <c r="C40" s="290"/>
      <c r="D40" s="753" t="s">
        <v>642</v>
      </c>
      <c r="E40" s="753"/>
      <c r="F40" s="291">
        <v>0</v>
      </c>
      <c r="G40" s="292">
        <v>0</v>
      </c>
      <c r="H40" s="291">
        <v>0</v>
      </c>
      <c r="I40" s="292">
        <v>0</v>
      </c>
      <c r="J40" s="291">
        <v>0</v>
      </c>
      <c r="K40" s="292">
        <v>0</v>
      </c>
      <c r="L40" s="291">
        <v>0</v>
      </c>
      <c r="M40" s="292">
        <v>0</v>
      </c>
      <c r="N40" s="291">
        <v>0</v>
      </c>
      <c r="O40" s="292">
        <v>0</v>
      </c>
      <c r="P40" s="292">
        <v>0</v>
      </c>
      <c r="Q40" s="466">
        <v>0</v>
      </c>
      <c r="R40" s="513">
        <v>0</v>
      </c>
      <c r="S40" s="453" t="s">
        <v>223</v>
      </c>
      <c r="T40" s="454"/>
      <c r="U40" s="763" t="s">
        <v>224</v>
      </c>
      <c r="V40" s="764" t="s">
        <v>224</v>
      </c>
      <c r="W40" s="187"/>
    </row>
    <row r="41" spans="1:23" s="19" customFormat="1" ht="37.5" customHeight="1">
      <c r="A41" s="58" t="str">
        <f>Parameters!R38</f>
        <v>E37-E39</v>
      </c>
      <c r="B41" s="290" t="s">
        <v>225</v>
      </c>
      <c r="C41" s="290"/>
      <c r="D41" s="753" t="s">
        <v>643</v>
      </c>
      <c r="E41" s="753"/>
      <c r="F41" s="291">
        <v>0</v>
      </c>
      <c r="G41" s="292">
        <v>0</v>
      </c>
      <c r="H41" s="291">
        <v>0</v>
      </c>
      <c r="I41" s="292">
        <v>0</v>
      </c>
      <c r="J41" s="291">
        <v>0</v>
      </c>
      <c r="K41" s="292">
        <v>0</v>
      </c>
      <c r="L41" s="291">
        <v>0</v>
      </c>
      <c r="M41" s="292">
        <v>0</v>
      </c>
      <c r="N41" s="291">
        <v>0</v>
      </c>
      <c r="O41" s="292">
        <v>0</v>
      </c>
      <c r="P41" s="292">
        <v>0</v>
      </c>
      <c r="Q41" s="466">
        <v>0</v>
      </c>
      <c r="R41" s="513">
        <v>0</v>
      </c>
      <c r="S41" s="453" t="s">
        <v>225</v>
      </c>
      <c r="T41" s="454"/>
      <c r="U41" s="763" t="s">
        <v>226</v>
      </c>
      <c r="V41" s="764" t="s">
        <v>226</v>
      </c>
      <c r="W41" s="187"/>
    </row>
    <row r="42" spans="1:23" s="18" customFormat="1" ht="20.25" customHeight="1">
      <c r="A42" s="61" t="str">
        <f>Parameters!R39</f>
        <v>F</v>
      </c>
      <c r="B42" s="293" t="s">
        <v>130</v>
      </c>
      <c r="C42" s="293"/>
      <c r="D42" s="752" t="s">
        <v>644</v>
      </c>
      <c r="E42" s="752"/>
      <c r="F42" s="286">
        <v>0</v>
      </c>
      <c r="G42" s="287">
        <v>0</v>
      </c>
      <c r="H42" s="286">
        <v>0</v>
      </c>
      <c r="I42" s="287">
        <v>0</v>
      </c>
      <c r="J42" s="286">
        <v>0</v>
      </c>
      <c r="K42" s="287">
        <v>0</v>
      </c>
      <c r="L42" s="286">
        <v>0</v>
      </c>
      <c r="M42" s="287">
        <v>0</v>
      </c>
      <c r="N42" s="286">
        <v>0</v>
      </c>
      <c r="O42" s="287">
        <v>0</v>
      </c>
      <c r="P42" s="287">
        <v>0</v>
      </c>
      <c r="Q42" s="465">
        <v>0</v>
      </c>
      <c r="R42" s="512">
        <v>0</v>
      </c>
      <c r="S42" s="455" t="s">
        <v>130</v>
      </c>
      <c r="T42" s="456"/>
      <c r="U42" s="761" t="s">
        <v>131</v>
      </c>
      <c r="V42" s="762" t="s">
        <v>131</v>
      </c>
      <c r="W42" s="186"/>
    </row>
    <row r="43" spans="1:23" s="18" customFormat="1" ht="33.75" customHeight="1">
      <c r="A43" s="59" t="str">
        <f>Parameters!R40</f>
        <v>G</v>
      </c>
      <c r="B43" s="293" t="s">
        <v>57</v>
      </c>
      <c r="C43" s="293"/>
      <c r="D43" s="752" t="s">
        <v>645</v>
      </c>
      <c r="E43" s="752"/>
      <c r="F43" s="286">
        <v>0</v>
      </c>
      <c r="G43" s="287">
        <v>0</v>
      </c>
      <c r="H43" s="286">
        <v>0</v>
      </c>
      <c r="I43" s="287">
        <v>0</v>
      </c>
      <c r="J43" s="286">
        <v>0</v>
      </c>
      <c r="K43" s="287">
        <v>0</v>
      </c>
      <c r="L43" s="286">
        <v>0</v>
      </c>
      <c r="M43" s="287">
        <v>0</v>
      </c>
      <c r="N43" s="286">
        <v>0</v>
      </c>
      <c r="O43" s="287">
        <v>0</v>
      </c>
      <c r="P43" s="287">
        <v>0</v>
      </c>
      <c r="Q43" s="465">
        <v>0</v>
      </c>
      <c r="R43" s="512">
        <v>0</v>
      </c>
      <c r="S43" s="455" t="s">
        <v>57</v>
      </c>
      <c r="T43" s="456"/>
      <c r="U43" s="761" t="s">
        <v>56</v>
      </c>
      <c r="V43" s="762" t="s">
        <v>56</v>
      </c>
      <c r="W43" s="186"/>
    </row>
    <row r="44" spans="1:23" s="18" customFormat="1" ht="24.75" customHeight="1">
      <c r="A44" s="58" t="str">
        <f>Parameters!R41</f>
        <v>G45</v>
      </c>
      <c r="B44" s="290" t="s">
        <v>227</v>
      </c>
      <c r="C44" s="290"/>
      <c r="D44" s="753" t="s">
        <v>646</v>
      </c>
      <c r="E44" s="753"/>
      <c r="F44" s="291">
        <v>0</v>
      </c>
      <c r="G44" s="292">
        <v>0</v>
      </c>
      <c r="H44" s="291">
        <v>0</v>
      </c>
      <c r="I44" s="292">
        <v>0</v>
      </c>
      <c r="J44" s="291">
        <v>0</v>
      </c>
      <c r="K44" s="292">
        <v>0</v>
      </c>
      <c r="L44" s="291">
        <v>0</v>
      </c>
      <c r="M44" s="292">
        <v>0</v>
      </c>
      <c r="N44" s="291">
        <v>0</v>
      </c>
      <c r="O44" s="292">
        <v>0</v>
      </c>
      <c r="P44" s="292">
        <v>0</v>
      </c>
      <c r="Q44" s="466">
        <v>0</v>
      </c>
      <c r="R44" s="513">
        <v>0</v>
      </c>
      <c r="S44" s="453" t="s">
        <v>227</v>
      </c>
      <c r="T44" s="454"/>
      <c r="U44" s="763" t="s">
        <v>228</v>
      </c>
      <c r="V44" s="764" t="s">
        <v>228</v>
      </c>
      <c r="W44" s="186"/>
    </row>
    <row r="45" spans="1:23" s="19" customFormat="1" ht="15" customHeight="1">
      <c r="A45" s="58" t="str">
        <f>Parameters!R42</f>
        <v>G46</v>
      </c>
      <c r="B45" s="290" t="s">
        <v>229</v>
      </c>
      <c r="C45" s="290"/>
      <c r="D45" s="753" t="s">
        <v>647</v>
      </c>
      <c r="E45" s="753"/>
      <c r="F45" s="291">
        <v>0</v>
      </c>
      <c r="G45" s="292">
        <v>0</v>
      </c>
      <c r="H45" s="291">
        <v>0</v>
      </c>
      <c r="I45" s="292">
        <v>0</v>
      </c>
      <c r="J45" s="291">
        <v>0</v>
      </c>
      <c r="K45" s="292">
        <v>0</v>
      </c>
      <c r="L45" s="291">
        <v>0</v>
      </c>
      <c r="M45" s="292">
        <v>0</v>
      </c>
      <c r="N45" s="291">
        <v>0</v>
      </c>
      <c r="O45" s="292">
        <v>0</v>
      </c>
      <c r="P45" s="292">
        <v>0</v>
      </c>
      <c r="Q45" s="466">
        <v>0</v>
      </c>
      <c r="R45" s="513">
        <v>0</v>
      </c>
      <c r="S45" s="453" t="s">
        <v>229</v>
      </c>
      <c r="T45" s="454"/>
      <c r="U45" s="763" t="s">
        <v>230</v>
      </c>
      <c r="V45" s="764" t="s">
        <v>230</v>
      </c>
      <c r="W45" s="187"/>
    </row>
    <row r="46" spans="1:23" s="19" customFormat="1" ht="15" customHeight="1">
      <c r="A46" s="58" t="str">
        <f>Parameters!R43</f>
        <v>G47</v>
      </c>
      <c r="B46" s="290" t="s">
        <v>231</v>
      </c>
      <c r="C46" s="290"/>
      <c r="D46" s="753" t="s">
        <v>583</v>
      </c>
      <c r="E46" s="753"/>
      <c r="F46" s="291">
        <v>0</v>
      </c>
      <c r="G46" s="292">
        <v>0</v>
      </c>
      <c r="H46" s="291">
        <v>0</v>
      </c>
      <c r="I46" s="292">
        <v>0</v>
      </c>
      <c r="J46" s="291">
        <v>0</v>
      </c>
      <c r="K46" s="292">
        <v>0</v>
      </c>
      <c r="L46" s="291">
        <v>0</v>
      </c>
      <c r="M46" s="292">
        <v>0</v>
      </c>
      <c r="N46" s="291">
        <v>0</v>
      </c>
      <c r="O46" s="292">
        <v>0</v>
      </c>
      <c r="P46" s="292">
        <v>0</v>
      </c>
      <c r="Q46" s="466">
        <v>0</v>
      </c>
      <c r="R46" s="513">
        <v>0</v>
      </c>
      <c r="S46" s="453" t="s">
        <v>231</v>
      </c>
      <c r="T46" s="454"/>
      <c r="U46" s="763" t="s">
        <v>232</v>
      </c>
      <c r="V46" s="764" t="s">
        <v>232</v>
      </c>
      <c r="W46" s="187"/>
    </row>
    <row r="47" spans="1:23" s="19" customFormat="1" ht="20.25" customHeight="1">
      <c r="A47" s="59" t="str">
        <f>Parameters!R44</f>
        <v>H</v>
      </c>
      <c r="B47" s="293" t="s">
        <v>76</v>
      </c>
      <c r="C47" s="293"/>
      <c r="D47" s="752" t="s">
        <v>648</v>
      </c>
      <c r="E47" s="752"/>
      <c r="F47" s="286">
        <v>0</v>
      </c>
      <c r="G47" s="287">
        <v>0</v>
      </c>
      <c r="H47" s="286">
        <v>0</v>
      </c>
      <c r="I47" s="287">
        <v>0</v>
      </c>
      <c r="J47" s="286">
        <v>0</v>
      </c>
      <c r="K47" s="287">
        <v>0</v>
      </c>
      <c r="L47" s="286">
        <v>0</v>
      </c>
      <c r="M47" s="287">
        <v>0</v>
      </c>
      <c r="N47" s="286">
        <v>0</v>
      </c>
      <c r="O47" s="287">
        <v>0</v>
      </c>
      <c r="P47" s="287">
        <v>0</v>
      </c>
      <c r="Q47" s="465">
        <v>0</v>
      </c>
      <c r="R47" s="512">
        <v>0</v>
      </c>
      <c r="S47" s="455" t="s">
        <v>76</v>
      </c>
      <c r="T47" s="456"/>
      <c r="U47" s="761" t="s">
        <v>75</v>
      </c>
      <c r="V47" s="762" t="s">
        <v>75</v>
      </c>
      <c r="W47" s="187"/>
    </row>
    <row r="48" spans="1:23" s="18" customFormat="1" ht="15" customHeight="1">
      <c r="A48" s="58" t="str">
        <f>Parameters!R45</f>
        <v>H49</v>
      </c>
      <c r="B48" s="290" t="s">
        <v>233</v>
      </c>
      <c r="C48" s="290"/>
      <c r="D48" s="753" t="s">
        <v>649</v>
      </c>
      <c r="E48" s="753"/>
      <c r="F48" s="291">
        <v>0</v>
      </c>
      <c r="G48" s="292">
        <v>0</v>
      </c>
      <c r="H48" s="291">
        <v>0</v>
      </c>
      <c r="I48" s="292">
        <v>0</v>
      </c>
      <c r="J48" s="291">
        <v>0</v>
      </c>
      <c r="K48" s="292">
        <v>0</v>
      </c>
      <c r="L48" s="291">
        <v>0</v>
      </c>
      <c r="M48" s="292">
        <v>0</v>
      </c>
      <c r="N48" s="291">
        <v>0</v>
      </c>
      <c r="O48" s="292">
        <v>0</v>
      </c>
      <c r="P48" s="292">
        <v>0</v>
      </c>
      <c r="Q48" s="466">
        <v>0</v>
      </c>
      <c r="R48" s="513">
        <v>0</v>
      </c>
      <c r="S48" s="453" t="s">
        <v>233</v>
      </c>
      <c r="T48" s="454"/>
      <c r="U48" s="763" t="s">
        <v>234</v>
      </c>
      <c r="V48" s="764" t="s">
        <v>234</v>
      </c>
      <c r="W48" s="186"/>
    </row>
    <row r="49" spans="1:23" s="18" customFormat="1" ht="15" customHeight="1">
      <c r="A49" s="58" t="str">
        <f>Parameters!R46</f>
        <v>H50</v>
      </c>
      <c r="B49" s="290" t="s">
        <v>235</v>
      </c>
      <c r="C49" s="290"/>
      <c r="D49" s="753" t="s">
        <v>650</v>
      </c>
      <c r="E49" s="753"/>
      <c r="F49" s="291">
        <v>0</v>
      </c>
      <c r="G49" s="292">
        <v>0</v>
      </c>
      <c r="H49" s="291">
        <v>0</v>
      </c>
      <c r="I49" s="292">
        <v>0</v>
      </c>
      <c r="J49" s="291">
        <v>0</v>
      </c>
      <c r="K49" s="292">
        <v>0</v>
      </c>
      <c r="L49" s="291">
        <v>0</v>
      </c>
      <c r="M49" s="292">
        <v>0</v>
      </c>
      <c r="N49" s="291">
        <v>0</v>
      </c>
      <c r="O49" s="292">
        <v>0</v>
      </c>
      <c r="P49" s="292">
        <v>0</v>
      </c>
      <c r="Q49" s="466">
        <v>0</v>
      </c>
      <c r="R49" s="513">
        <v>0</v>
      </c>
      <c r="S49" s="453" t="s">
        <v>235</v>
      </c>
      <c r="T49" s="454"/>
      <c r="U49" s="763" t="s">
        <v>133</v>
      </c>
      <c r="V49" s="764" t="s">
        <v>133</v>
      </c>
      <c r="W49" s="186"/>
    </row>
    <row r="50" spans="1:23" s="19" customFormat="1" ht="15" customHeight="1">
      <c r="A50" s="58" t="str">
        <f>Parameters!R47</f>
        <v>H51</v>
      </c>
      <c r="B50" s="290" t="s">
        <v>236</v>
      </c>
      <c r="C50" s="290"/>
      <c r="D50" s="753" t="s">
        <v>651</v>
      </c>
      <c r="E50" s="753"/>
      <c r="F50" s="291">
        <v>0</v>
      </c>
      <c r="G50" s="292">
        <v>0</v>
      </c>
      <c r="H50" s="291">
        <v>0</v>
      </c>
      <c r="I50" s="292">
        <v>0</v>
      </c>
      <c r="J50" s="291">
        <v>0</v>
      </c>
      <c r="K50" s="292">
        <v>0</v>
      </c>
      <c r="L50" s="291">
        <v>0</v>
      </c>
      <c r="M50" s="292">
        <v>0</v>
      </c>
      <c r="N50" s="291">
        <v>0</v>
      </c>
      <c r="O50" s="292">
        <v>0</v>
      </c>
      <c r="P50" s="292">
        <v>0</v>
      </c>
      <c r="Q50" s="466">
        <v>0</v>
      </c>
      <c r="R50" s="513">
        <v>0</v>
      </c>
      <c r="S50" s="453" t="s">
        <v>236</v>
      </c>
      <c r="T50" s="454"/>
      <c r="U50" s="763" t="s">
        <v>134</v>
      </c>
      <c r="V50" s="764" t="s">
        <v>134</v>
      </c>
      <c r="W50" s="187"/>
    </row>
    <row r="51" spans="1:23" s="19" customFormat="1" ht="15" customHeight="1">
      <c r="A51" s="58" t="str">
        <f>Parameters!R48</f>
        <v>H52</v>
      </c>
      <c r="B51" s="290" t="s">
        <v>237</v>
      </c>
      <c r="C51" s="290"/>
      <c r="D51" s="753" t="s">
        <v>652</v>
      </c>
      <c r="E51" s="753"/>
      <c r="F51" s="291">
        <v>0</v>
      </c>
      <c r="G51" s="292">
        <v>0</v>
      </c>
      <c r="H51" s="291">
        <v>0</v>
      </c>
      <c r="I51" s="292">
        <v>0</v>
      </c>
      <c r="J51" s="291">
        <v>0</v>
      </c>
      <c r="K51" s="292">
        <v>0</v>
      </c>
      <c r="L51" s="291">
        <v>0</v>
      </c>
      <c r="M51" s="292">
        <v>0</v>
      </c>
      <c r="N51" s="291">
        <v>0</v>
      </c>
      <c r="O51" s="292">
        <v>0</v>
      </c>
      <c r="P51" s="292">
        <v>0</v>
      </c>
      <c r="Q51" s="466">
        <v>0</v>
      </c>
      <c r="R51" s="513">
        <v>0</v>
      </c>
      <c r="S51" s="453" t="s">
        <v>237</v>
      </c>
      <c r="T51" s="454"/>
      <c r="U51" s="763" t="s">
        <v>238</v>
      </c>
      <c r="V51" s="764" t="s">
        <v>238</v>
      </c>
      <c r="W51" s="187"/>
    </row>
    <row r="52" spans="1:23" s="19" customFormat="1" ht="15" customHeight="1">
      <c r="A52" s="58" t="str">
        <f>Parameters!R49</f>
        <v>H53</v>
      </c>
      <c r="B52" s="290" t="s">
        <v>239</v>
      </c>
      <c r="C52" s="290"/>
      <c r="D52" s="753" t="s">
        <v>653</v>
      </c>
      <c r="E52" s="753"/>
      <c r="F52" s="291">
        <v>0</v>
      </c>
      <c r="G52" s="292">
        <v>0</v>
      </c>
      <c r="H52" s="291">
        <v>0</v>
      </c>
      <c r="I52" s="292">
        <v>0</v>
      </c>
      <c r="J52" s="291">
        <v>0</v>
      </c>
      <c r="K52" s="292">
        <v>0</v>
      </c>
      <c r="L52" s="291">
        <v>0</v>
      </c>
      <c r="M52" s="292">
        <v>0</v>
      </c>
      <c r="N52" s="291">
        <v>0</v>
      </c>
      <c r="O52" s="292">
        <v>0</v>
      </c>
      <c r="P52" s="292">
        <v>0</v>
      </c>
      <c r="Q52" s="466">
        <v>0</v>
      </c>
      <c r="R52" s="513">
        <v>0</v>
      </c>
      <c r="S52" s="453" t="s">
        <v>239</v>
      </c>
      <c r="T52" s="454"/>
      <c r="U52" s="763" t="s">
        <v>240</v>
      </c>
      <c r="V52" s="764" t="s">
        <v>240</v>
      </c>
      <c r="W52" s="187"/>
    </row>
    <row r="53" spans="1:23" s="18" customFormat="1" ht="34.5" customHeight="1">
      <c r="A53" s="59" t="str">
        <f>Parameters!R50</f>
        <v>I</v>
      </c>
      <c r="B53" s="293" t="s">
        <v>132</v>
      </c>
      <c r="C53" s="293"/>
      <c r="D53" s="752" t="s">
        <v>654</v>
      </c>
      <c r="E53" s="752"/>
      <c r="F53" s="286">
        <v>0</v>
      </c>
      <c r="G53" s="287">
        <v>0</v>
      </c>
      <c r="H53" s="286">
        <v>0</v>
      </c>
      <c r="I53" s="287">
        <v>0</v>
      </c>
      <c r="J53" s="286">
        <v>0</v>
      </c>
      <c r="K53" s="287">
        <v>0</v>
      </c>
      <c r="L53" s="286">
        <v>0</v>
      </c>
      <c r="M53" s="287">
        <v>0</v>
      </c>
      <c r="N53" s="286">
        <v>0</v>
      </c>
      <c r="O53" s="287">
        <v>0</v>
      </c>
      <c r="P53" s="287">
        <v>0</v>
      </c>
      <c r="Q53" s="465">
        <v>0</v>
      </c>
      <c r="R53" s="512">
        <v>0</v>
      </c>
      <c r="S53" s="455" t="s">
        <v>132</v>
      </c>
      <c r="T53" s="456"/>
      <c r="U53" s="761" t="s">
        <v>241</v>
      </c>
      <c r="V53" s="762" t="s">
        <v>241</v>
      </c>
      <c r="W53" s="186"/>
    </row>
    <row r="54" spans="1:23" s="18" customFormat="1" ht="21" customHeight="1">
      <c r="A54" s="59" t="str">
        <f>Parameters!R51</f>
        <v>J</v>
      </c>
      <c r="B54" s="293" t="s">
        <v>78</v>
      </c>
      <c r="C54" s="293"/>
      <c r="D54" s="752" t="s">
        <v>655</v>
      </c>
      <c r="E54" s="752"/>
      <c r="F54" s="286">
        <v>0</v>
      </c>
      <c r="G54" s="287">
        <v>0</v>
      </c>
      <c r="H54" s="286">
        <v>0</v>
      </c>
      <c r="I54" s="287">
        <v>0</v>
      </c>
      <c r="J54" s="286">
        <v>0</v>
      </c>
      <c r="K54" s="287">
        <v>0</v>
      </c>
      <c r="L54" s="286">
        <v>0</v>
      </c>
      <c r="M54" s="287">
        <v>0</v>
      </c>
      <c r="N54" s="286">
        <v>0</v>
      </c>
      <c r="O54" s="287">
        <v>0</v>
      </c>
      <c r="P54" s="287">
        <v>0</v>
      </c>
      <c r="Q54" s="465">
        <v>0</v>
      </c>
      <c r="R54" s="512">
        <v>0</v>
      </c>
      <c r="S54" s="455" t="s">
        <v>78</v>
      </c>
      <c r="T54" s="456"/>
      <c r="U54" s="761" t="s">
        <v>77</v>
      </c>
      <c r="V54" s="762" t="s">
        <v>77</v>
      </c>
      <c r="W54" s="186"/>
    </row>
    <row r="55" spans="1:23" s="18" customFormat="1" ht="37.5" customHeight="1">
      <c r="A55" s="60" t="str">
        <f>Parameters!R52</f>
        <v>J58-J60</v>
      </c>
      <c r="B55" s="294" t="s">
        <v>69</v>
      </c>
      <c r="C55" s="294"/>
      <c r="D55" s="754" t="s">
        <v>656</v>
      </c>
      <c r="E55" s="754"/>
      <c r="F55" s="295"/>
      <c r="G55" s="296"/>
      <c r="H55" s="295"/>
      <c r="I55" s="296"/>
      <c r="J55" s="295"/>
      <c r="K55" s="296"/>
      <c r="L55" s="295"/>
      <c r="M55" s="296"/>
      <c r="N55" s="295"/>
      <c r="O55" s="296"/>
      <c r="P55" s="296"/>
      <c r="Q55" s="467"/>
      <c r="R55" s="622"/>
      <c r="S55" s="457" t="s">
        <v>69</v>
      </c>
      <c r="T55" s="458"/>
      <c r="U55" s="768" t="s">
        <v>68</v>
      </c>
      <c r="V55" s="769" t="s">
        <v>68</v>
      </c>
      <c r="W55" s="186"/>
    </row>
    <row r="56" spans="1:23" s="19" customFormat="1" ht="15" customHeight="1">
      <c r="A56" s="58" t="str">
        <f>Parameters!R53</f>
        <v>J58</v>
      </c>
      <c r="B56" s="290" t="s">
        <v>242</v>
      </c>
      <c r="C56" s="290"/>
      <c r="D56" s="753" t="s">
        <v>584</v>
      </c>
      <c r="E56" s="753"/>
      <c r="F56" s="291">
        <v>0</v>
      </c>
      <c r="G56" s="292">
        <v>0</v>
      </c>
      <c r="H56" s="291">
        <v>0</v>
      </c>
      <c r="I56" s="292">
        <v>0</v>
      </c>
      <c r="J56" s="291">
        <v>0</v>
      </c>
      <c r="K56" s="292">
        <v>0</v>
      </c>
      <c r="L56" s="291">
        <v>0</v>
      </c>
      <c r="M56" s="292">
        <v>0</v>
      </c>
      <c r="N56" s="291">
        <v>0</v>
      </c>
      <c r="O56" s="292">
        <v>0</v>
      </c>
      <c r="P56" s="292">
        <v>0</v>
      </c>
      <c r="Q56" s="466">
        <v>0</v>
      </c>
      <c r="R56" s="513">
        <v>0</v>
      </c>
      <c r="S56" s="453" t="s">
        <v>242</v>
      </c>
      <c r="T56" s="454"/>
      <c r="U56" s="763" t="s">
        <v>243</v>
      </c>
      <c r="V56" s="764" t="s">
        <v>243</v>
      </c>
      <c r="W56" s="187"/>
    </row>
    <row r="57" spans="1:23" s="19" customFormat="1" ht="37.5" customHeight="1">
      <c r="A57" s="58" t="str">
        <f>Parameters!R54</f>
        <v>J59_J60</v>
      </c>
      <c r="B57" s="290" t="s">
        <v>244</v>
      </c>
      <c r="C57" s="290"/>
      <c r="D57" s="753" t="s">
        <v>657</v>
      </c>
      <c r="E57" s="753"/>
      <c r="F57" s="291">
        <v>0</v>
      </c>
      <c r="G57" s="292">
        <v>0</v>
      </c>
      <c r="H57" s="291">
        <v>0</v>
      </c>
      <c r="I57" s="292">
        <v>0</v>
      </c>
      <c r="J57" s="291">
        <v>0</v>
      </c>
      <c r="K57" s="292">
        <v>0</v>
      </c>
      <c r="L57" s="291">
        <v>0</v>
      </c>
      <c r="M57" s="292">
        <v>0</v>
      </c>
      <c r="N57" s="291">
        <v>0</v>
      </c>
      <c r="O57" s="292">
        <v>0</v>
      </c>
      <c r="P57" s="292">
        <v>0</v>
      </c>
      <c r="Q57" s="466">
        <v>0</v>
      </c>
      <c r="R57" s="513">
        <v>0</v>
      </c>
      <c r="S57" s="453" t="s">
        <v>244</v>
      </c>
      <c r="T57" s="454"/>
      <c r="U57" s="763" t="s">
        <v>245</v>
      </c>
      <c r="V57" s="764" t="s">
        <v>245</v>
      </c>
      <c r="W57" s="187"/>
    </row>
    <row r="58" spans="1:23" s="19" customFormat="1" ht="15" customHeight="1">
      <c r="A58" s="60" t="str">
        <f>Parameters!R55</f>
        <v>J61</v>
      </c>
      <c r="B58" s="294" t="s">
        <v>246</v>
      </c>
      <c r="C58" s="294"/>
      <c r="D58" s="754" t="s">
        <v>658</v>
      </c>
      <c r="E58" s="754"/>
      <c r="F58" s="295">
        <v>0</v>
      </c>
      <c r="G58" s="296">
        <v>0</v>
      </c>
      <c r="H58" s="295">
        <v>0</v>
      </c>
      <c r="I58" s="296">
        <v>0</v>
      </c>
      <c r="J58" s="295">
        <v>0</v>
      </c>
      <c r="K58" s="296">
        <v>0</v>
      </c>
      <c r="L58" s="295">
        <v>0</v>
      </c>
      <c r="M58" s="296">
        <v>0</v>
      </c>
      <c r="N58" s="295">
        <v>0</v>
      </c>
      <c r="O58" s="296">
        <v>0</v>
      </c>
      <c r="P58" s="296">
        <v>0</v>
      </c>
      <c r="Q58" s="467">
        <v>0</v>
      </c>
      <c r="R58" s="622">
        <v>0</v>
      </c>
      <c r="S58" s="457" t="s">
        <v>246</v>
      </c>
      <c r="T58" s="458"/>
      <c r="U58" s="768" t="s">
        <v>247</v>
      </c>
      <c r="V58" s="769" t="s">
        <v>247</v>
      </c>
      <c r="W58" s="187"/>
    </row>
    <row r="59" spans="1:23" s="18" customFormat="1" ht="37.5" customHeight="1">
      <c r="A59" s="60" t="str">
        <f>Parameters!R56</f>
        <v>J62_J63</v>
      </c>
      <c r="B59" s="294" t="s">
        <v>249</v>
      </c>
      <c r="C59" s="294"/>
      <c r="D59" s="754" t="s">
        <v>659</v>
      </c>
      <c r="E59" s="754"/>
      <c r="F59" s="295">
        <v>0</v>
      </c>
      <c r="G59" s="296">
        <v>0</v>
      </c>
      <c r="H59" s="295">
        <v>0</v>
      </c>
      <c r="I59" s="296">
        <v>0</v>
      </c>
      <c r="J59" s="295">
        <v>0</v>
      </c>
      <c r="K59" s="296">
        <v>0</v>
      </c>
      <c r="L59" s="295">
        <v>0</v>
      </c>
      <c r="M59" s="296">
        <v>0</v>
      </c>
      <c r="N59" s="295">
        <v>0</v>
      </c>
      <c r="O59" s="296">
        <v>0</v>
      </c>
      <c r="P59" s="296">
        <v>0</v>
      </c>
      <c r="Q59" s="467">
        <v>0</v>
      </c>
      <c r="R59" s="622">
        <v>0</v>
      </c>
      <c r="S59" s="457" t="s">
        <v>249</v>
      </c>
      <c r="T59" s="458"/>
      <c r="U59" s="768" t="s">
        <v>248</v>
      </c>
      <c r="V59" s="769" t="s">
        <v>248</v>
      </c>
      <c r="W59" s="186"/>
    </row>
    <row r="60" spans="1:23" s="18" customFormat="1" ht="20.25" customHeight="1">
      <c r="A60" s="59" t="str">
        <f>Parameters!R57</f>
        <v>K</v>
      </c>
      <c r="B60" s="293" t="s">
        <v>80</v>
      </c>
      <c r="C60" s="293"/>
      <c r="D60" s="752" t="s">
        <v>660</v>
      </c>
      <c r="E60" s="752"/>
      <c r="F60" s="286">
        <v>0</v>
      </c>
      <c r="G60" s="287">
        <v>0</v>
      </c>
      <c r="H60" s="286">
        <v>0</v>
      </c>
      <c r="I60" s="287">
        <v>0</v>
      </c>
      <c r="J60" s="286">
        <v>0</v>
      </c>
      <c r="K60" s="287">
        <v>0</v>
      </c>
      <c r="L60" s="286">
        <v>0</v>
      </c>
      <c r="M60" s="287">
        <v>0</v>
      </c>
      <c r="N60" s="286">
        <v>0</v>
      </c>
      <c r="O60" s="287">
        <v>0</v>
      </c>
      <c r="P60" s="287">
        <v>0</v>
      </c>
      <c r="Q60" s="465">
        <v>0</v>
      </c>
      <c r="R60" s="512">
        <v>0</v>
      </c>
      <c r="S60" s="455" t="s">
        <v>80</v>
      </c>
      <c r="T60" s="456"/>
      <c r="U60" s="761" t="s">
        <v>79</v>
      </c>
      <c r="V60" s="762" t="s">
        <v>79</v>
      </c>
      <c r="W60" s="186"/>
    </row>
    <row r="61" spans="1:23" s="19" customFormat="1" ht="15" customHeight="1">
      <c r="A61" s="58" t="str">
        <f>Parameters!R58</f>
        <v>K64</v>
      </c>
      <c r="B61" s="290" t="s">
        <v>250</v>
      </c>
      <c r="C61" s="290"/>
      <c r="D61" s="753" t="s">
        <v>661</v>
      </c>
      <c r="E61" s="753"/>
      <c r="F61" s="291">
        <v>0</v>
      </c>
      <c r="G61" s="292">
        <v>0</v>
      </c>
      <c r="H61" s="291">
        <v>0</v>
      </c>
      <c r="I61" s="292">
        <v>0</v>
      </c>
      <c r="J61" s="291">
        <v>0</v>
      </c>
      <c r="K61" s="292">
        <v>0</v>
      </c>
      <c r="L61" s="291">
        <v>0</v>
      </c>
      <c r="M61" s="292">
        <v>0</v>
      </c>
      <c r="N61" s="291">
        <v>0</v>
      </c>
      <c r="O61" s="292">
        <v>0</v>
      </c>
      <c r="P61" s="292">
        <v>0</v>
      </c>
      <c r="Q61" s="466">
        <v>0</v>
      </c>
      <c r="R61" s="513">
        <v>0</v>
      </c>
      <c r="S61" s="453" t="s">
        <v>250</v>
      </c>
      <c r="T61" s="454"/>
      <c r="U61" s="763" t="s">
        <v>251</v>
      </c>
      <c r="V61" s="764" t="s">
        <v>251</v>
      </c>
      <c r="W61" s="187"/>
    </row>
    <row r="62" spans="1:23" s="19" customFormat="1" ht="24.75" customHeight="1">
      <c r="A62" s="58" t="str">
        <f>Parameters!R59</f>
        <v>K65</v>
      </c>
      <c r="B62" s="290" t="s">
        <v>253</v>
      </c>
      <c r="C62" s="290"/>
      <c r="D62" s="753" t="s">
        <v>662</v>
      </c>
      <c r="E62" s="753"/>
      <c r="F62" s="291">
        <v>0</v>
      </c>
      <c r="G62" s="292">
        <v>0</v>
      </c>
      <c r="H62" s="291">
        <v>0</v>
      </c>
      <c r="I62" s="292">
        <v>0</v>
      </c>
      <c r="J62" s="291">
        <v>0</v>
      </c>
      <c r="K62" s="292">
        <v>0</v>
      </c>
      <c r="L62" s="291">
        <v>0</v>
      </c>
      <c r="M62" s="292">
        <v>0</v>
      </c>
      <c r="N62" s="291">
        <v>0</v>
      </c>
      <c r="O62" s="292">
        <v>0</v>
      </c>
      <c r="P62" s="292">
        <v>0</v>
      </c>
      <c r="Q62" s="466">
        <v>0</v>
      </c>
      <c r="R62" s="513">
        <v>0</v>
      </c>
      <c r="S62" s="453" t="s">
        <v>253</v>
      </c>
      <c r="T62" s="454"/>
      <c r="U62" s="763" t="s">
        <v>252</v>
      </c>
      <c r="V62" s="764" t="s">
        <v>252</v>
      </c>
      <c r="W62" s="187"/>
    </row>
    <row r="63" spans="1:23" s="19" customFormat="1" ht="15" customHeight="1">
      <c r="A63" s="58" t="str">
        <f>Parameters!R60</f>
        <v>K66</v>
      </c>
      <c r="B63" s="290" t="s">
        <v>255</v>
      </c>
      <c r="C63" s="290"/>
      <c r="D63" s="753" t="s">
        <v>663</v>
      </c>
      <c r="E63" s="753"/>
      <c r="F63" s="291">
        <v>0</v>
      </c>
      <c r="G63" s="292">
        <v>0</v>
      </c>
      <c r="H63" s="291">
        <v>0</v>
      </c>
      <c r="I63" s="292">
        <v>0</v>
      </c>
      <c r="J63" s="291">
        <v>0</v>
      </c>
      <c r="K63" s="292">
        <v>0</v>
      </c>
      <c r="L63" s="291">
        <v>0</v>
      </c>
      <c r="M63" s="292">
        <v>0</v>
      </c>
      <c r="N63" s="291">
        <v>0</v>
      </c>
      <c r="O63" s="292">
        <v>0</v>
      </c>
      <c r="P63" s="292">
        <v>0</v>
      </c>
      <c r="Q63" s="466">
        <v>0</v>
      </c>
      <c r="R63" s="513">
        <v>0</v>
      </c>
      <c r="S63" s="453" t="s">
        <v>255</v>
      </c>
      <c r="T63" s="454"/>
      <c r="U63" s="763" t="s">
        <v>254</v>
      </c>
      <c r="V63" s="764" t="s">
        <v>254</v>
      </c>
      <c r="W63" s="187"/>
    </row>
    <row r="64" spans="1:23" s="19" customFormat="1" ht="20.25" customHeight="1">
      <c r="A64" s="59" t="str">
        <f>Parameters!R61</f>
        <v>L</v>
      </c>
      <c r="B64" s="293" t="s">
        <v>135</v>
      </c>
      <c r="C64" s="293"/>
      <c r="D64" s="752" t="s">
        <v>585</v>
      </c>
      <c r="E64" s="752"/>
      <c r="F64" s="286">
        <v>0</v>
      </c>
      <c r="G64" s="287">
        <v>0</v>
      </c>
      <c r="H64" s="286">
        <v>0</v>
      </c>
      <c r="I64" s="287">
        <v>0</v>
      </c>
      <c r="J64" s="286">
        <v>0</v>
      </c>
      <c r="K64" s="287">
        <v>0</v>
      </c>
      <c r="L64" s="286">
        <v>0</v>
      </c>
      <c r="M64" s="287">
        <v>0</v>
      </c>
      <c r="N64" s="286">
        <v>0</v>
      </c>
      <c r="O64" s="287">
        <v>0</v>
      </c>
      <c r="P64" s="287">
        <v>0</v>
      </c>
      <c r="Q64" s="465">
        <v>0</v>
      </c>
      <c r="R64" s="512">
        <v>0</v>
      </c>
      <c r="S64" s="455" t="s">
        <v>135</v>
      </c>
      <c r="T64" s="456"/>
      <c r="U64" s="761" t="s">
        <v>116</v>
      </c>
      <c r="V64" s="762" t="s">
        <v>116</v>
      </c>
      <c r="W64" s="187"/>
    </row>
    <row r="65" spans="1:23" s="19" customFormat="1" ht="21" customHeight="1">
      <c r="A65" s="59" t="str">
        <f>Parameters!R63</f>
        <v>M</v>
      </c>
      <c r="B65" s="293" t="s">
        <v>81</v>
      </c>
      <c r="C65" s="293"/>
      <c r="D65" s="752" t="s">
        <v>586</v>
      </c>
      <c r="E65" s="752"/>
      <c r="F65" s="295">
        <v>0</v>
      </c>
      <c r="G65" s="296">
        <v>0</v>
      </c>
      <c r="H65" s="295">
        <v>0</v>
      </c>
      <c r="I65" s="296">
        <v>0</v>
      </c>
      <c r="J65" s="295">
        <v>0</v>
      </c>
      <c r="K65" s="296">
        <v>0</v>
      </c>
      <c r="L65" s="295">
        <v>0</v>
      </c>
      <c r="M65" s="296">
        <v>0</v>
      </c>
      <c r="N65" s="295">
        <v>0</v>
      </c>
      <c r="O65" s="296">
        <v>0</v>
      </c>
      <c r="P65" s="296">
        <v>0</v>
      </c>
      <c r="Q65" s="467">
        <v>0</v>
      </c>
      <c r="R65" s="622">
        <v>0</v>
      </c>
      <c r="S65" s="455" t="s">
        <v>81</v>
      </c>
      <c r="T65" s="456"/>
      <c r="U65" s="761" t="s">
        <v>82</v>
      </c>
      <c r="V65" s="762" t="s">
        <v>82</v>
      </c>
      <c r="W65" s="187"/>
    </row>
    <row r="66" spans="1:23" s="19" customFormat="1" ht="54.75" customHeight="1">
      <c r="A66" s="60" t="str">
        <f>Parameters!R64</f>
        <v>M69-M71</v>
      </c>
      <c r="B66" s="294" t="s">
        <v>71</v>
      </c>
      <c r="C66" s="294"/>
      <c r="D66" s="754" t="s">
        <v>587</v>
      </c>
      <c r="E66" s="754"/>
      <c r="F66" s="291"/>
      <c r="G66" s="292"/>
      <c r="H66" s="291"/>
      <c r="I66" s="292"/>
      <c r="J66" s="291"/>
      <c r="K66" s="292"/>
      <c r="L66" s="291"/>
      <c r="M66" s="292"/>
      <c r="N66" s="291"/>
      <c r="O66" s="292"/>
      <c r="P66" s="292"/>
      <c r="Q66" s="466"/>
      <c r="R66" s="513"/>
      <c r="S66" s="457" t="s">
        <v>71</v>
      </c>
      <c r="T66" s="458"/>
      <c r="U66" s="768" t="s">
        <v>70</v>
      </c>
      <c r="V66" s="769" t="s">
        <v>70</v>
      </c>
      <c r="W66" s="187"/>
    </row>
    <row r="67" spans="1:23" s="18" customFormat="1" ht="24.75" customHeight="1">
      <c r="A67" s="58" t="str">
        <f>Parameters!R65</f>
        <v>M69_M70</v>
      </c>
      <c r="B67" s="290" t="s">
        <v>258</v>
      </c>
      <c r="C67" s="290"/>
      <c r="D67" s="753" t="s">
        <v>588</v>
      </c>
      <c r="E67" s="753"/>
      <c r="F67" s="291">
        <v>0</v>
      </c>
      <c r="G67" s="292">
        <v>0</v>
      </c>
      <c r="H67" s="291">
        <v>0</v>
      </c>
      <c r="I67" s="292">
        <v>0</v>
      </c>
      <c r="J67" s="291">
        <v>0</v>
      </c>
      <c r="K67" s="292">
        <v>0</v>
      </c>
      <c r="L67" s="291">
        <v>0</v>
      </c>
      <c r="M67" s="292">
        <v>0</v>
      </c>
      <c r="N67" s="291">
        <v>0</v>
      </c>
      <c r="O67" s="292">
        <v>0</v>
      </c>
      <c r="P67" s="292">
        <v>0</v>
      </c>
      <c r="Q67" s="466">
        <v>0</v>
      </c>
      <c r="R67" s="513">
        <v>0</v>
      </c>
      <c r="S67" s="453" t="s">
        <v>258</v>
      </c>
      <c r="T67" s="454"/>
      <c r="U67" s="763" t="s">
        <v>257</v>
      </c>
      <c r="V67" s="764" t="s">
        <v>257</v>
      </c>
      <c r="W67" s="186"/>
    </row>
    <row r="68" spans="1:23" s="18" customFormat="1" ht="15" customHeight="1">
      <c r="A68" s="58" t="str">
        <f>Parameters!R66</f>
        <v>M71</v>
      </c>
      <c r="B68" s="290" t="s">
        <v>260</v>
      </c>
      <c r="C68" s="290"/>
      <c r="D68" s="753" t="s">
        <v>589</v>
      </c>
      <c r="E68" s="753"/>
      <c r="F68" s="295">
        <v>0</v>
      </c>
      <c r="G68" s="296">
        <v>0</v>
      </c>
      <c r="H68" s="295">
        <v>0</v>
      </c>
      <c r="I68" s="296">
        <v>0</v>
      </c>
      <c r="J68" s="295">
        <v>0</v>
      </c>
      <c r="K68" s="296">
        <v>0</v>
      </c>
      <c r="L68" s="295">
        <v>0</v>
      </c>
      <c r="M68" s="296">
        <v>0</v>
      </c>
      <c r="N68" s="295">
        <v>0</v>
      </c>
      <c r="O68" s="296">
        <v>0</v>
      </c>
      <c r="P68" s="296">
        <v>0</v>
      </c>
      <c r="Q68" s="467">
        <v>0</v>
      </c>
      <c r="R68" s="622">
        <v>0</v>
      </c>
      <c r="S68" s="453" t="s">
        <v>260</v>
      </c>
      <c r="T68" s="454"/>
      <c r="U68" s="763" t="s">
        <v>259</v>
      </c>
      <c r="V68" s="764" t="s">
        <v>259</v>
      </c>
      <c r="W68" s="186"/>
    </row>
    <row r="69" spans="1:23" s="18" customFormat="1" ht="15" customHeight="1">
      <c r="A69" s="60" t="str">
        <f>Parameters!R67</f>
        <v>M72</v>
      </c>
      <c r="B69" s="294" t="s">
        <v>261</v>
      </c>
      <c r="C69" s="294"/>
      <c r="D69" s="754" t="s">
        <v>590</v>
      </c>
      <c r="E69" s="754"/>
      <c r="F69" s="295">
        <v>0</v>
      </c>
      <c r="G69" s="296">
        <v>0</v>
      </c>
      <c r="H69" s="295">
        <v>0</v>
      </c>
      <c r="I69" s="296">
        <v>0</v>
      </c>
      <c r="J69" s="295">
        <v>0</v>
      </c>
      <c r="K69" s="296">
        <v>0</v>
      </c>
      <c r="L69" s="295">
        <v>0</v>
      </c>
      <c r="M69" s="296">
        <v>0</v>
      </c>
      <c r="N69" s="295">
        <v>0</v>
      </c>
      <c r="O69" s="296">
        <v>0</v>
      </c>
      <c r="P69" s="296">
        <v>0</v>
      </c>
      <c r="Q69" s="467">
        <v>0</v>
      </c>
      <c r="R69" s="622">
        <v>0</v>
      </c>
      <c r="S69" s="457" t="s">
        <v>261</v>
      </c>
      <c r="T69" s="458"/>
      <c r="U69" s="768" t="s">
        <v>262</v>
      </c>
      <c r="V69" s="769" t="s">
        <v>262</v>
      </c>
      <c r="W69" s="186"/>
    </row>
    <row r="70" spans="1:23" s="18" customFormat="1" ht="25.5" customHeight="1">
      <c r="A70" s="60" t="str">
        <f>Parameters!R68</f>
        <v>M73-M75</v>
      </c>
      <c r="B70" s="294" t="s">
        <v>73</v>
      </c>
      <c r="C70" s="294"/>
      <c r="D70" s="754" t="s">
        <v>591</v>
      </c>
      <c r="E70" s="754"/>
      <c r="F70" s="291"/>
      <c r="G70" s="292"/>
      <c r="H70" s="291"/>
      <c r="I70" s="292"/>
      <c r="J70" s="291"/>
      <c r="K70" s="292"/>
      <c r="L70" s="291"/>
      <c r="M70" s="292"/>
      <c r="N70" s="291"/>
      <c r="O70" s="292"/>
      <c r="P70" s="292"/>
      <c r="Q70" s="466"/>
      <c r="R70" s="513"/>
      <c r="S70" s="457" t="s">
        <v>73</v>
      </c>
      <c r="T70" s="458"/>
      <c r="U70" s="768" t="s">
        <v>72</v>
      </c>
      <c r="V70" s="769" t="s">
        <v>72</v>
      </c>
      <c r="W70" s="186"/>
    </row>
    <row r="71" spans="1:23" s="18" customFormat="1" ht="15" customHeight="1">
      <c r="A71" s="58" t="str">
        <f>Parameters!R69</f>
        <v>M73</v>
      </c>
      <c r="B71" s="290" t="s">
        <v>263</v>
      </c>
      <c r="C71" s="290"/>
      <c r="D71" s="753" t="s">
        <v>592</v>
      </c>
      <c r="E71" s="753"/>
      <c r="F71" s="291">
        <v>0</v>
      </c>
      <c r="G71" s="292">
        <v>0</v>
      </c>
      <c r="H71" s="291">
        <v>0</v>
      </c>
      <c r="I71" s="292">
        <v>0</v>
      </c>
      <c r="J71" s="291">
        <v>0</v>
      </c>
      <c r="K71" s="292">
        <v>0</v>
      </c>
      <c r="L71" s="291">
        <v>0</v>
      </c>
      <c r="M71" s="292">
        <v>0</v>
      </c>
      <c r="N71" s="291">
        <v>0</v>
      </c>
      <c r="O71" s="292">
        <v>0</v>
      </c>
      <c r="P71" s="292">
        <v>0</v>
      </c>
      <c r="Q71" s="466">
        <v>0</v>
      </c>
      <c r="R71" s="513">
        <v>0</v>
      </c>
      <c r="S71" s="453" t="s">
        <v>263</v>
      </c>
      <c r="T71" s="454"/>
      <c r="U71" s="763" t="s">
        <v>264</v>
      </c>
      <c r="V71" s="764" t="s">
        <v>264</v>
      </c>
      <c r="W71" s="186"/>
    </row>
    <row r="72" spans="1:23" s="19" customFormat="1" ht="15" customHeight="1">
      <c r="A72" s="58" t="str">
        <f>Parameters!R70</f>
        <v>M74_M75</v>
      </c>
      <c r="B72" s="290" t="s">
        <v>266</v>
      </c>
      <c r="C72" s="290"/>
      <c r="D72" s="753" t="s">
        <v>593</v>
      </c>
      <c r="E72" s="753"/>
      <c r="F72" s="286">
        <v>0</v>
      </c>
      <c r="G72" s="287">
        <v>0</v>
      </c>
      <c r="H72" s="286">
        <v>0</v>
      </c>
      <c r="I72" s="287">
        <v>0</v>
      </c>
      <c r="J72" s="286">
        <v>0</v>
      </c>
      <c r="K72" s="287">
        <v>0</v>
      </c>
      <c r="L72" s="286">
        <v>0</v>
      </c>
      <c r="M72" s="287">
        <v>0</v>
      </c>
      <c r="N72" s="286">
        <v>0</v>
      </c>
      <c r="O72" s="287">
        <v>0</v>
      </c>
      <c r="P72" s="287">
        <v>0</v>
      </c>
      <c r="Q72" s="465">
        <v>0</v>
      </c>
      <c r="R72" s="512">
        <v>0</v>
      </c>
      <c r="S72" s="453" t="s">
        <v>266</v>
      </c>
      <c r="T72" s="454"/>
      <c r="U72" s="763" t="s">
        <v>265</v>
      </c>
      <c r="V72" s="764" t="s">
        <v>265</v>
      </c>
      <c r="W72" s="187"/>
    </row>
    <row r="73" spans="1:23" s="19" customFormat="1" ht="33.75" customHeight="1">
      <c r="A73" s="59" t="str">
        <f>Parameters!R71</f>
        <v>N</v>
      </c>
      <c r="B73" s="293" t="s">
        <v>83</v>
      </c>
      <c r="C73" s="293"/>
      <c r="D73" s="752" t="s">
        <v>594</v>
      </c>
      <c r="E73" s="752"/>
      <c r="F73" s="291">
        <v>0</v>
      </c>
      <c r="G73" s="292">
        <v>0</v>
      </c>
      <c r="H73" s="291">
        <v>0</v>
      </c>
      <c r="I73" s="292">
        <v>0</v>
      </c>
      <c r="J73" s="291">
        <v>0</v>
      </c>
      <c r="K73" s="292">
        <v>0</v>
      </c>
      <c r="L73" s="291">
        <v>0</v>
      </c>
      <c r="M73" s="292">
        <v>0</v>
      </c>
      <c r="N73" s="291">
        <v>0</v>
      </c>
      <c r="O73" s="292">
        <v>0</v>
      </c>
      <c r="P73" s="292">
        <v>0</v>
      </c>
      <c r="Q73" s="466">
        <v>0</v>
      </c>
      <c r="R73" s="513">
        <v>0</v>
      </c>
      <c r="S73" s="455" t="s">
        <v>83</v>
      </c>
      <c r="T73" s="456"/>
      <c r="U73" s="761" t="s">
        <v>84</v>
      </c>
      <c r="V73" s="762" t="s">
        <v>84</v>
      </c>
      <c r="W73" s="187"/>
    </row>
    <row r="74" spans="1:23" s="19" customFormat="1" ht="15" customHeight="1">
      <c r="A74" s="58" t="str">
        <f>Parameters!R72</f>
        <v>N77</v>
      </c>
      <c r="B74" s="290" t="s">
        <v>268</v>
      </c>
      <c r="C74" s="290"/>
      <c r="D74" s="753" t="s">
        <v>595</v>
      </c>
      <c r="E74" s="753"/>
      <c r="F74" s="291">
        <v>0</v>
      </c>
      <c r="G74" s="292">
        <v>0</v>
      </c>
      <c r="H74" s="291">
        <v>0</v>
      </c>
      <c r="I74" s="292">
        <v>0</v>
      </c>
      <c r="J74" s="291">
        <v>0</v>
      </c>
      <c r="K74" s="292">
        <v>0</v>
      </c>
      <c r="L74" s="291">
        <v>0</v>
      </c>
      <c r="M74" s="292">
        <v>0</v>
      </c>
      <c r="N74" s="291">
        <v>0</v>
      </c>
      <c r="O74" s="292">
        <v>0</v>
      </c>
      <c r="P74" s="292">
        <v>0</v>
      </c>
      <c r="Q74" s="466">
        <v>0</v>
      </c>
      <c r="R74" s="513">
        <v>0</v>
      </c>
      <c r="S74" s="453" t="s">
        <v>268</v>
      </c>
      <c r="T74" s="454"/>
      <c r="U74" s="763" t="s">
        <v>267</v>
      </c>
      <c r="V74" s="764" t="s">
        <v>267</v>
      </c>
      <c r="W74" s="187"/>
    </row>
    <row r="75" spans="1:23" s="19" customFormat="1" ht="15" customHeight="1">
      <c r="A75" s="58" t="str">
        <f>Parameters!R73</f>
        <v>N78</v>
      </c>
      <c r="B75" s="290" t="s">
        <v>269</v>
      </c>
      <c r="C75" s="290"/>
      <c r="D75" s="753" t="s">
        <v>596</v>
      </c>
      <c r="E75" s="753"/>
      <c r="F75" s="291">
        <v>0</v>
      </c>
      <c r="G75" s="292">
        <v>0</v>
      </c>
      <c r="H75" s="291">
        <v>0</v>
      </c>
      <c r="I75" s="292">
        <v>0</v>
      </c>
      <c r="J75" s="291">
        <v>0</v>
      </c>
      <c r="K75" s="292">
        <v>0</v>
      </c>
      <c r="L75" s="291">
        <v>0</v>
      </c>
      <c r="M75" s="292">
        <v>0</v>
      </c>
      <c r="N75" s="291">
        <v>0</v>
      </c>
      <c r="O75" s="292">
        <v>0</v>
      </c>
      <c r="P75" s="292">
        <v>0</v>
      </c>
      <c r="Q75" s="466">
        <v>0</v>
      </c>
      <c r="R75" s="513">
        <v>0</v>
      </c>
      <c r="S75" s="453" t="s">
        <v>269</v>
      </c>
      <c r="T75" s="454"/>
      <c r="U75" s="763" t="s">
        <v>270</v>
      </c>
      <c r="V75" s="764" t="s">
        <v>270</v>
      </c>
      <c r="W75" s="187"/>
    </row>
    <row r="76" spans="1:23" s="19" customFormat="1" ht="25.5" customHeight="1">
      <c r="A76" s="58" t="str">
        <f>Parameters!R74</f>
        <v>N79</v>
      </c>
      <c r="B76" s="290" t="s">
        <v>272</v>
      </c>
      <c r="C76" s="290"/>
      <c r="D76" s="753" t="s">
        <v>597</v>
      </c>
      <c r="E76" s="753"/>
      <c r="F76" s="291">
        <v>0</v>
      </c>
      <c r="G76" s="292">
        <v>0</v>
      </c>
      <c r="H76" s="291">
        <v>0</v>
      </c>
      <c r="I76" s="292">
        <v>0</v>
      </c>
      <c r="J76" s="291">
        <v>0</v>
      </c>
      <c r="K76" s="292">
        <v>0</v>
      </c>
      <c r="L76" s="291">
        <v>0</v>
      </c>
      <c r="M76" s="292">
        <v>0</v>
      </c>
      <c r="N76" s="291">
        <v>0</v>
      </c>
      <c r="O76" s="292">
        <v>0</v>
      </c>
      <c r="P76" s="292">
        <v>0</v>
      </c>
      <c r="Q76" s="466">
        <v>0</v>
      </c>
      <c r="R76" s="513">
        <v>0</v>
      </c>
      <c r="S76" s="453" t="s">
        <v>272</v>
      </c>
      <c r="T76" s="454"/>
      <c r="U76" s="763" t="s">
        <v>271</v>
      </c>
      <c r="V76" s="764" t="s">
        <v>271</v>
      </c>
      <c r="W76" s="187"/>
    </row>
    <row r="77" spans="1:23" s="19" customFormat="1" ht="54.75" customHeight="1">
      <c r="A77" s="58" t="str">
        <f>Parameters!R75</f>
        <v>N80-N82</v>
      </c>
      <c r="B77" s="290" t="s">
        <v>274</v>
      </c>
      <c r="C77" s="290"/>
      <c r="D77" s="753" t="s">
        <v>598</v>
      </c>
      <c r="E77" s="753"/>
      <c r="F77" s="286">
        <v>0</v>
      </c>
      <c r="G77" s="287">
        <v>0</v>
      </c>
      <c r="H77" s="286">
        <v>0</v>
      </c>
      <c r="I77" s="287">
        <v>0</v>
      </c>
      <c r="J77" s="286">
        <v>0</v>
      </c>
      <c r="K77" s="287">
        <v>0</v>
      </c>
      <c r="L77" s="286">
        <v>0</v>
      </c>
      <c r="M77" s="287">
        <v>0</v>
      </c>
      <c r="N77" s="286">
        <v>0</v>
      </c>
      <c r="O77" s="287">
        <v>0</v>
      </c>
      <c r="P77" s="287">
        <v>0</v>
      </c>
      <c r="Q77" s="465">
        <v>0</v>
      </c>
      <c r="R77" s="512">
        <v>0</v>
      </c>
      <c r="S77" s="453" t="s">
        <v>274</v>
      </c>
      <c r="T77" s="454"/>
      <c r="U77" s="763" t="s">
        <v>273</v>
      </c>
      <c r="V77" s="764" t="s">
        <v>273</v>
      </c>
      <c r="W77" s="187"/>
    </row>
    <row r="78" spans="1:23" s="19" customFormat="1" ht="33.75" customHeight="1">
      <c r="A78" s="59" t="str">
        <f>Parameters!R76</f>
        <v>O</v>
      </c>
      <c r="B78" s="293" t="s">
        <v>138</v>
      </c>
      <c r="C78" s="293"/>
      <c r="D78" s="752" t="s">
        <v>599</v>
      </c>
      <c r="E78" s="752"/>
      <c r="F78" s="286">
        <v>0</v>
      </c>
      <c r="G78" s="287">
        <v>0</v>
      </c>
      <c r="H78" s="286">
        <v>0</v>
      </c>
      <c r="I78" s="287">
        <v>0</v>
      </c>
      <c r="J78" s="286">
        <v>0</v>
      </c>
      <c r="K78" s="287">
        <v>0</v>
      </c>
      <c r="L78" s="286">
        <v>0</v>
      </c>
      <c r="M78" s="287">
        <v>0</v>
      </c>
      <c r="N78" s="286">
        <v>0</v>
      </c>
      <c r="O78" s="287">
        <v>0</v>
      </c>
      <c r="P78" s="287">
        <v>0</v>
      </c>
      <c r="Q78" s="465">
        <v>0</v>
      </c>
      <c r="R78" s="512">
        <v>0</v>
      </c>
      <c r="S78" s="455" t="s">
        <v>138</v>
      </c>
      <c r="T78" s="456"/>
      <c r="U78" s="761" t="s">
        <v>136</v>
      </c>
      <c r="V78" s="762" t="s">
        <v>136</v>
      </c>
      <c r="W78" s="187"/>
    </row>
    <row r="79" spans="1:23" s="19" customFormat="1" ht="20.25" customHeight="1">
      <c r="A79" s="59" t="str">
        <f>Parameters!R77</f>
        <v>P</v>
      </c>
      <c r="B79" s="293" t="s">
        <v>295</v>
      </c>
      <c r="C79" s="293"/>
      <c r="D79" s="752" t="s">
        <v>600</v>
      </c>
      <c r="E79" s="752"/>
      <c r="F79" s="286">
        <v>0</v>
      </c>
      <c r="G79" s="287">
        <v>0</v>
      </c>
      <c r="H79" s="286">
        <v>0</v>
      </c>
      <c r="I79" s="287">
        <v>0</v>
      </c>
      <c r="J79" s="286">
        <v>0</v>
      </c>
      <c r="K79" s="287">
        <v>0</v>
      </c>
      <c r="L79" s="286">
        <v>0</v>
      </c>
      <c r="M79" s="287">
        <v>0</v>
      </c>
      <c r="N79" s="286">
        <v>0</v>
      </c>
      <c r="O79" s="287">
        <v>0</v>
      </c>
      <c r="P79" s="287">
        <v>0</v>
      </c>
      <c r="Q79" s="465">
        <v>0</v>
      </c>
      <c r="R79" s="512">
        <v>0</v>
      </c>
      <c r="S79" s="455" t="s">
        <v>295</v>
      </c>
      <c r="T79" s="456"/>
      <c r="U79" s="761" t="s">
        <v>137</v>
      </c>
      <c r="V79" s="762" t="s">
        <v>137</v>
      </c>
      <c r="W79" s="187"/>
    </row>
    <row r="80" spans="1:23" s="19" customFormat="1" ht="20.25" customHeight="1">
      <c r="A80" s="59" t="str">
        <f>Parameters!R78</f>
        <v>Q</v>
      </c>
      <c r="B80" s="293" t="s">
        <v>85</v>
      </c>
      <c r="C80" s="293"/>
      <c r="D80" s="752" t="s">
        <v>601</v>
      </c>
      <c r="E80" s="752"/>
      <c r="F80" s="291">
        <v>0</v>
      </c>
      <c r="G80" s="292">
        <v>0</v>
      </c>
      <c r="H80" s="291">
        <v>0</v>
      </c>
      <c r="I80" s="292">
        <v>0</v>
      </c>
      <c r="J80" s="291">
        <v>0</v>
      </c>
      <c r="K80" s="292">
        <v>0</v>
      </c>
      <c r="L80" s="291">
        <v>0</v>
      </c>
      <c r="M80" s="292">
        <v>0</v>
      </c>
      <c r="N80" s="291">
        <v>0</v>
      </c>
      <c r="O80" s="292">
        <v>0</v>
      </c>
      <c r="P80" s="292">
        <v>0</v>
      </c>
      <c r="Q80" s="466">
        <v>0</v>
      </c>
      <c r="R80" s="513">
        <v>0</v>
      </c>
      <c r="S80" s="455" t="s">
        <v>85</v>
      </c>
      <c r="T80" s="456"/>
      <c r="U80" s="761" t="s">
        <v>86</v>
      </c>
      <c r="V80" s="762" t="s">
        <v>86</v>
      </c>
      <c r="W80" s="187"/>
    </row>
    <row r="81" spans="1:23" s="19" customFormat="1" ht="14.25" customHeight="1">
      <c r="A81" s="58" t="str">
        <f>Parameters!R79</f>
        <v>Q86</v>
      </c>
      <c r="B81" s="290" t="s">
        <v>275</v>
      </c>
      <c r="C81" s="290"/>
      <c r="D81" s="753" t="s">
        <v>601</v>
      </c>
      <c r="E81" s="753"/>
      <c r="F81" s="291">
        <v>0</v>
      </c>
      <c r="G81" s="292">
        <v>0</v>
      </c>
      <c r="H81" s="291">
        <v>0</v>
      </c>
      <c r="I81" s="292">
        <v>0</v>
      </c>
      <c r="J81" s="291">
        <v>0</v>
      </c>
      <c r="K81" s="292">
        <v>0</v>
      </c>
      <c r="L81" s="291">
        <v>0</v>
      </c>
      <c r="M81" s="292">
        <v>0</v>
      </c>
      <c r="N81" s="291">
        <v>0</v>
      </c>
      <c r="O81" s="292">
        <v>0</v>
      </c>
      <c r="P81" s="292">
        <v>0</v>
      </c>
      <c r="Q81" s="466">
        <v>0</v>
      </c>
      <c r="R81" s="513">
        <v>0</v>
      </c>
      <c r="S81" s="453" t="s">
        <v>275</v>
      </c>
      <c r="T81" s="454"/>
      <c r="U81" s="763" t="s">
        <v>276</v>
      </c>
      <c r="V81" s="764" t="s">
        <v>276</v>
      </c>
      <c r="W81" s="187"/>
    </row>
    <row r="82" spans="1:23" s="19" customFormat="1" ht="14.25" customHeight="1">
      <c r="A82" s="58" t="str">
        <f>Parameters!R80</f>
        <v>Q87_Q88</v>
      </c>
      <c r="B82" s="290" t="s">
        <v>278</v>
      </c>
      <c r="C82" s="290"/>
      <c r="D82" s="753" t="s">
        <v>602</v>
      </c>
      <c r="E82" s="753"/>
      <c r="F82" s="286">
        <v>0</v>
      </c>
      <c r="G82" s="287">
        <v>0</v>
      </c>
      <c r="H82" s="286">
        <v>0</v>
      </c>
      <c r="I82" s="287">
        <v>0</v>
      </c>
      <c r="J82" s="286">
        <v>0</v>
      </c>
      <c r="K82" s="287">
        <v>0</v>
      </c>
      <c r="L82" s="286">
        <v>0</v>
      </c>
      <c r="M82" s="287">
        <v>0</v>
      </c>
      <c r="N82" s="286">
        <v>0</v>
      </c>
      <c r="O82" s="287">
        <v>0</v>
      </c>
      <c r="P82" s="287">
        <v>0</v>
      </c>
      <c r="Q82" s="465">
        <v>0</v>
      </c>
      <c r="R82" s="512">
        <v>0</v>
      </c>
      <c r="S82" s="453" t="s">
        <v>278</v>
      </c>
      <c r="T82" s="454"/>
      <c r="U82" s="763" t="s">
        <v>277</v>
      </c>
      <c r="V82" s="764" t="s">
        <v>277</v>
      </c>
      <c r="W82" s="187"/>
    </row>
    <row r="83" spans="1:23" s="19" customFormat="1" ht="20.25" customHeight="1">
      <c r="A83" s="59" t="str">
        <f>Parameters!R81</f>
        <v>R</v>
      </c>
      <c r="B83" s="293" t="s">
        <v>87</v>
      </c>
      <c r="C83" s="293"/>
      <c r="D83" s="752" t="s">
        <v>603</v>
      </c>
      <c r="E83" s="752"/>
      <c r="F83" s="291">
        <v>0</v>
      </c>
      <c r="G83" s="292">
        <v>0</v>
      </c>
      <c r="H83" s="291">
        <v>0</v>
      </c>
      <c r="I83" s="292">
        <v>0</v>
      </c>
      <c r="J83" s="291">
        <v>0</v>
      </c>
      <c r="K83" s="292">
        <v>0</v>
      </c>
      <c r="L83" s="291">
        <v>0</v>
      </c>
      <c r="M83" s="292">
        <v>0</v>
      </c>
      <c r="N83" s="291">
        <v>0</v>
      </c>
      <c r="O83" s="292">
        <v>0</v>
      </c>
      <c r="P83" s="292">
        <v>0</v>
      </c>
      <c r="Q83" s="466">
        <v>0</v>
      </c>
      <c r="R83" s="513">
        <v>0</v>
      </c>
      <c r="S83" s="455" t="s">
        <v>87</v>
      </c>
      <c r="T83" s="456"/>
      <c r="U83" s="761" t="s">
        <v>88</v>
      </c>
      <c r="V83" s="762" t="s">
        <v>88</v>
      </c>
      <c r="W83" s="187"/>
    </row>
    <row r="84" spans="1:23" s="19" customFormat="1" ht="37.5" customHeight="1">
      <c r="A84" s="58" t="str">
        <f>Parameters!R82</f>
        <v>R90-R92</v>
      </c>
      <c r="B84" s="290" t="s">
        <v>280</v>
      </c>
      <c r="C84" s="290"/>
      <c r="D84" s="753" t="s">
        <v>604</v>
      </c>
      <c r="E84" s="753"/>
      <c r="F84" s="291">
        <v>0</v>
      </c>
      <c r="G84" s="292">
        <v>0</v>
      </c>
      <c r="H84" s="291">
        <v>0</v>
      </c>
      <c r="I84" s="292">
        <v>0</v>
      </c>
      <c r="J84" s="291">
        <v>0</v>
      </c>
      <c r="K84" s="292">
        <v>0</v>
      </c>
      <c r="L84" s="291">
        <v>0</v>
      </c>
      <c r="M84" s="292">
        <v>0</v>
      </c>
      <c r="N84" s="291">
        <v>0</v>
      </c>
      <c r="O84" s="292">
        <v>0</v>
      </c>
      <c r="P84" s="292">
        <v>0</v>
      </c>
      <c r="Q84" s="466">
        <v>0</v>
      </c>
      <c r="R84" s="513">
        <v>0</v>
      </c>
      <c r="S84" s="453" t="s">
        <v>280</v>
      </c>
      <c r="T84" s="454"/>
      <c r="U84" s="763" t="s">
        <v>279</v>
      </c>
      <c r="V84" s="764" t="s">
        <v>279</v>
      </c>
      <c r="W84" s="187"/>
    </row>
    <row r="85" spans="1:23" s="19" customFormat="1" ht="14.25" customHeight="1">
      <c r="A85" s="58" t="str">
        <f>Parameters!R83</f>
        <v>R93</v>
      </c>
      <c r="B85" s="290" t="s">
        <v>281</v>
      </c>
      <c r="C85" s="290"/>
      <c r="D85" s="753" t="s">
        <v>605</v>
      </c>
      <c r="E85" s="753"/>
      <c r="F85" s="286">
        <v>0</v>
      </c>
      <c r="G85" s="287">
        <v>0</v>
      </c>
      <c r="H85" s="286">
        <v>0</v>
      </c>
      <c r="I85" s="287">
        <v>0</v>
      </c>
      <c r="J85" s="286">
        <v>0</v>
      </c>
      <c r="K85" s="287">
        <v>0</v>
      </c>
      <c r="L85" s="286">
        <v>0</v>
      </c>
      <c r="M85" s="287">
        <v>0</v>
      </c>
      <c r="N85" s="286">
        <v>0</v>
      </c>
      <c r="O85" s="287">
        <v>0</v>
      </c>
      <c r="P85" s="287">
        <v>0</v>
      </c>
      <c r="Q85" s="465">
        <v>0</v>
      </c>
      <c r="R85" s="512">
        <v>0</v>
      </c>
      <c r="S85" s="453" t="s">
        <v>281</v>
      </c>
      <c r="T85" s="454"/>
      <c r="U85" s="763" t="s">
        <v>282</v>
      </c>
      <c r="V85" s="764" t="s">
        <v>282</v>
      </c>
      <c r="W85" s="187"/>
    </row>
    <row r="86" spans="1:23" s="19" customFormat="1" ht="20.25" customHeight="1">
      <c r="A86" s="59" t="str">
        <f>Parameters!R84</f>
        <v>S</v>
      </c>
      <c r="B86" s="293" t="s">
        <v>89</v>
      </c>
      <c r="C86" s="293"/>
      <c r="D86" s="752" t="s">
        <v>606</v>
      </c>
      <c r="E86" s="752"/>
      <c r="F86" s="291">
        <v>0</v>
      </c>
      <c r="G86" s="292">
        <v>0</v>
      </c>
      <c r="H86" s="291">
        <v>0</v>
      </c>
      <c r="I86" s="292">
        <v>0</v>
      </c>
      <c r="J86" s="291">
        <v>0</v>
      </c>
      <c r="K86" s="292">
        <v>0</v>
      </c>
      <c r="L86" s="291">
        <v>0</v>
      </c>
      <c r="M86" s="292">
        <v>0</v>
      </c>
      <c r="N86" s="291">
        <v>0</v>
      </c>
      <c r="O86" s="292">
        <v>0</v>
      </c>
      <c r="P86" s="292">
        <v>0</v>
      </c>
      <c r="Q86" s="466">
        <v>0</v>
      </c>
      <c r="R86" s="513">
        <v>0</v>
      </c>
      <c r="S86" s="455" t="s">
        <v>89</v>
      </c>
      <c r="T86" s="456"/>
      <c r="U86" s="761" t="s">
        <v>90</v>
      </c>
      <c r="V86" s="762" t="s">
        <v>90</v>
      </c>
      <c r="W86" s="187"/>
    </row>
    <row r="87" spans="1:23" s="18" customFormat="1" ht="14.25" customHeight="1">
      <c r="A87" s="58" t="str">
        <f>Parameters!R85</f>
        <v>S94</v>
      </c>
      <c r="B87" s="290" t="s">
        <v>283</v>
      </c>
      <c r="C87" s="290"/>
      <c r="D87" s="753" t="s">
        <v>607</v>
      </c>
      <c r="E87" s="753"/>
      <c r="F87" s="291">
        <v>0</v>
      </c>
      <c r="G87" s="292">
        <v>0</v>
      </c>
      <c r="H87" s="291">
        <v>0</v>
      </c>
      <c r="I87" s="292">
        <v>0</v>
      </c>
      <c r="J87" s="291">
        <v>0</v>
      </c>
      <c r="K87" s="292">
        <v>0</v>
      </c>
      <c r="L87" s="291">
        <v>0</v>
      </c>
      <c r="M87" s="292">
        <v>0</v>
      </c>
      <c r="N87" s="291">
        <v>0</v>
      </c>
      <c r="O87" s="292">
        <v>0</v>
      </c>
      <c r="P87" s="292">
        <v>0</v>
      </c>
      <c r="Q87" s="466">
        <v>0</v>
      </c>
      <c r="R87" s="513">
        <v>0</v>
      </c>
      <c r="S87" s="453" t="s">
        <v>283</v>
      </c>
      <c r="T87" s="454"/>
      <c r="U87" s="763" t="s">
        <v>284</v>
      </c>
      <c r="V87" s="764" t="s">
        <v>284</v>
      </c>
      <c r="W87" s="186"/>
    </row>
    <row r="88" spans="1:23" s="18" customFormat="1" ht="14.25" customHeight="1">
      <c r="A88" s="58" t="str">
        <f>Parameters!R86</f>
        <v>S95</v>
      </c>
      <c r="B88" s="290" t="s">
        <v>286</v>
      </c>
      <c r="C88" s="290"/>
      <c r="D88" s="753" t="s">
        <v>608</v>
      </c>
      <c r="E88" s="753"/>
      <c r="F88" s="291">
        <v>0</v>
      </c>
      <c r="G88" s="292">
        <v>0</v>
      </c>
      <c r="H88" s="291">
        <v>0</v>
      </c>
      <c r="I88" s="292">
        <v>0</v>
      </c>
      <c r="J88" s="291">
        <v>0</v>
      </c>
      <c r="K88" s="292">
        <v>0</v>
      </c>
      <c r="L88" s="291">
        <v>0</v>
      </c>
      <c r="M88" s="292">
        <v>0</v>
      </c>
      <c r="N88" s="291">
        <v>0</v>
      </c>
      <c r="O88" s="292">
        <v>0</v>
      </c>
      <c r="P88" s="292">
        <v>0</v>
      </c>
      <c r="Q88" s="466">
        <v>0</v>
      </c>
      <c r="R88" s="513">
        <v>0</v>
      </c>
      <c r="S88" s="453" t="s">
        <v>286</v>
      </c>
      <c r="T88" s="454"/>
      <c r="U88" s="763" t="s">
        <v>285</v>
      </c>
      <c r="V88" s="764" t="s">
        <v>285</v>
      </c>
      <c r="W88" s="186"/>
    </row>
    <row r="89" spans="1:23" s="18" customFormat="1" ht="14.25" customHeight="1">
      <c r="A89" s="58" t="str">
        <f>Parameters!R87</f>
        <v>S96</v>
      </c>
      <c r="B89" s="290" t="s">
        <v>287</v>
      </c>
      <c r="C89" s="290"/>
      <c r="D89" s="753" t="s">
        <v>609</v>
      </c>
      <c r="E89" s="753"/>
      <c r="F89" s="286">
        <v>0</v>
      </c>
      <c r="G89" s="287">
        <v>0</v>
      </c>
      <c r="H89" s="286">
        <v>0</v>
      </c>
      <c r="I89" s="287">
        <v>0</v>
      </c>
      <c r="J89" s="286">
        <v>0</v>
      </c>
      <c r="K89" s="287">
        <v>0</v>
      </c>
      <c r="L89" s="286">
        <v>0</v>
      </c>
      <c r="M89" s="287">
        <v>0</v>
      </c>
      <c r="N89" s="286">
        <v>0</v>
      </c>
      <c r="O89" s="287">
        <v>0</v>
      </c>
      <c r="P89" s="287">
        <v>0</v>
      </c>
      <c r="Q89" s="465">
        <v>0</v>
      </c>
      <c r="R89" s="512">
        <v>0</v>
      </c>
      <c r="S89" s="453" t="s">
        <v>287</v>
      </c>
      <c r="T89" s="454"/>
      <c r="U89" s="763" t="s">
        <v>288</v>
      </c>
      <c r="V89" s="764" t="s">
        <v>288</v>
      </c>
      <c r="W89" s="186"/>
    </row>
    <row r="90" spans="1:23" s="18" customFormat="1" ht="45" customHeight="1">
      <c r="A90" s="59" t="str">
        <f>Parameters!R88</f>
        <v>T</v>
      </c>
      <c r="B90" s="293" t="s">
        <v>290</v>
      </c>
      <c r="C90" s="293"/>
      <c r="D90" s="752" t="s">
        <v>610</v>
      </c>
      <c r="E90" s="752"/>
      <c r="F90" s="287">
        <v>0</v>
      </c>
      <c r="G90" s="287">
        <v>0</v>
      </c>
      <c r="H90" s="287">
        <v>0</v>
      </c>
      <c r="I90" s="287">
        <v>0</v>
      </c>
      <c r="J90" s="287">
        <v>0</v>
      </c>
      <c r="K90" s="287">
        <v>0</v>
      </c>
      <c r="L90" s="287">
        <v>0</v>
      </c>
      <c r="M90" s="287">
        <v>0</v>
      </c>
      <c r="N90" s="287">
        <v>0</v>
      </c>
      <c r="O90" s="287">
        <v>0</v>
      </c>
      <c r="P90" s="287">
        <v>0</v>
      </c>
      <c r="Q90" s="465">
        <v>0</v>
      </c>
      <c r="R90" s="512">
        <v>0</v>
      </c>
      <c r="S90" s="455" t="s">
        <v>290</v>
      </c>
      <c r="T90" s="456"/>
      <c r="U90" s="761" t="s">
        <v>289</v>
      </c>
      <c r="V90" s="762" t="s">
        <v>289</v>
      </c>
      <c r="W90" s="186"/>
    </row>
    <row r="91" spans="1:23" s="18" customFormat="1" ht="20.25" customHeight="1" thickBot="1">
      <c r="A91" s="59" t="str">
        <f>Parameters!R89</f>
        <v>U</v>
      </c>
      <c r="B91" s="439" t="s">
        <v>291</v>
      </c>
      <c r="C91" s="439"/>
      <c r="D91" s="863" t="s">
        <v>611</v>
      </c>
      <c r="E91" s="863"/>
      <c r="F91" s="298">
        <v>0</v>
      </c>
      <c r="G91" s="299">
        <v>0</v>
      </c>
      <c r="H91" s="298">
        <v>0</v>
      </c>
      <c r="I91" s="299">
        <v>0</v>
      </c>
      <c r="J91" s="298">
        <v>0</v>
      </c>
      <c r="K91" s="299">
        <v>0</v>
      </c>
      <c r="L91" s="298">
        <v>0</v>
      </c>
      <c r="M91" s="299">
        <v>0</v>
      </c>
      <c r="N91" s="298">
        <v>0</v>
      </c>
      <c r="O91" s="299">
        <v>0</v>
      </c>
      <c r="P91" s="299">
        <v>0</v>
      </c>
      <c r="Q91" s="298">
        <v>0</v>
      </c>
      <c r="R91" s="623">
        <v>0</v>
      </c>
      <c r="S91" s="455" t="s">
        <v>291</v>
      </c>
      <c r="T91" s="456"/>
      <c r="U91" s="761" t="s">
        <v>292</v>
      </c>
      <c r="V91" s="762" t="s">
        <v>292</v>
      </c>
      <c r="W91" s="186"/>
    </row>
    <row r="92" spans="1:23" ht="45" customHeight="1">
      <c r="A92" s="68" t="str">
        <f>Parameters!R90</f>
        <v>HH</v>
      </c>
      <c r="B92" s="864" t="s">
        <v>705</v>
      </c>
      <c r="C92" s="864"/>
      <c r="D92" s="864"/>
      <c r="E92" s="865"/>
      <c r="F92" s="300">
        <v>0</v>
      </c>
      <c r="G92" s="301">
        <v>0</v>
      </c>
      <c r="H92" s="300">
        <v>0</v>
      </c>
      <c r="I92" s="301">
        <v>0</v>
      </c>
      <c r="J92" s="300">
        <v>0</v>
      </c>
      <c r="K92" s="301">
        <v>0</v>
      </c>
      <c r="L92" s="300">
        <v>0</v>
      </c>
      <c r="M92" s="301">
        <v>0</v>
      </c>
      <c r="N92" s="300">
        <v>0</v>
      </c>
      <c r="O92" s="301">
        <v>0</v>
      </c>
      <c r="P92" s="300">
        <v>0</v>
      </c>
      <c r="Q92" s="639">
        <v>0</v>
      </c>
      <c r="R92" s="638">
        <v>0</v>
      </c>
      <c r="S92" s="866" t="s">
        <v>706</v>
      </c>
      <c r="T92" s="773"/>
      <c r="U92" s="773"/>
      <c r="V92" s="774"/>
      <c r="W92" s="26"/>
    </row>
    <row r="93" spans="1:23" ht="13.8">
      <c r="A93" s="68" t="str">
        <f>Parameters!R91</f>
        <v>HH_TRA</v>
      </c>
      <c r="B93" s="440"/>
      <c r="C93" s="303"/>
      <c r="D93" s="765" t="s">
        <v>126</v>
      </c>
      <c r="E93" s="765"/>
      <c r="F93" s="300">
        <v>0</v>
      </c>
      <c r="G93" s="301">
        <v>0</v>
      </c>
      <c r="H93" s="300">
        <v>0</v>
      </c>
      <c r="I93" s="301">
        <v>0</v>
      </c>
      <c r="J93" s="300">
        <v>0</v>
      </c>
      <c r="K93" s="301">
        <v>0</v>
      </c>
      <c r="L93" s="300">
        <v>0</v>
      </c>
      <c r="M93" s="301">
        <v>0</v>
      </c>
      <c r="N93" s="300">
        <v>0</v>
      </c>
      <c r="O93" s="301">
        <v>0</v>
      </c>
      <c r="P93" s="301">
        <v>0</v>
      </c>
      <c r="Q93" s="468">
        <v>0</v>
      </c>
      <c r="R93" s="623">
        <v>0</v>
      </c>
      <c r="S93" s="460"/>
      <c r="T93" s="317"/>
      <c r="U93" s="775" t="s">
        <v>126</v>
      </c>
      <c r="V93" s="776"/>
      <c r="W93" s="26"/>
    </row>
    <row r="94" spans="1:23" ht="13.8">
      <c r="A94" s="62" t="str">
        <f>Parameters!R92</f>
        <v>HH_HEAT</v>
      </c>
      <c r="B94" s="440"/>
      <c r="C94" s="303"/>
      <c r="D94" s="765" t="s">
        <v>674</v>
      </c>
      <c r="E94" s="765"/>
      <c r="F94" s="300">
        <v>0</v>
      </c>
      <c r="G94" s="301">
        <v>0</v>
      </c>
      <c r="H94" s="300">
        <v>0</v>
      </c>
      <c r="I94" s="301">
        <v>0</v>
      </c>
      <c r="J94" s="300">
        <v>0</v>
      </c>
      <c r="K94" s="301">
        <v>0</v>
      </c>
      <c r="L94" s="300">
        <v>0</v>
      </c>
      <c r="M94" s="301">
        <v>0</v>
      </c>
      <c r="N94" s="300">
        <v>0</v>
      </c>
      <c r="O94" s="301">
        <v>0</v>
      </c>
      <c r="P94" s="301">
        <v>0</v>
      </c>
      <c r="Q94" s="468">
        <v>0</v>
      </c>
      <c r="R94" s="623">
        <v>0</v>
      </c>
      <c r="S94" s="460"/>
      <c r="T94" s="317"/>
      <c r="U94" s="775" t="s">
        <v>392</v>
      </c>
      <c r="V94" s="776"/>
      <c r="W94" s="26"/>
    </row>
    <row r="95" spans="1:23" ht="15" customHeight="1" thickBot="1">
      <c r="A95" s="62" t="str">
        <f>Parameters!R93</f>
        <v>HH_OTH</v>
      </c>
      <c r="B95" s="442"/>
      <c r="C95" s="305"/>
      <c r="D95" s="767" t="s">
        <v>675</v>
      </c>
      <c r="E95" s="767"/>
      <c r="F95" s="306">
        <v>0</v>
      </c>
      <c r="G95" s="298">
        <v>0</v>
      </c>
      <c r="H95" s="299">
        <v>0</v>
      </c>
      <c r="I95" s="298">
        <v>0</v>
      </c>
      <c r="J95" s="299">
        <v>0</v>
      </c>
      <c r="K95" s="298">
        <v>0</v>
      </c>
      <c r="L95" s="299">
        <v>0</v>
      </c>
      <c r="M95" s="298">
        <v>0</v>
      </c>
      <c r="N95" s="299">
        <v>0</v>
      </c>
      <c r="O95" s="298">
        <v>0</v>
      </c>
      <c r="P95" s="298">
        <v>0</v>
      </c>
      <c r="Q95" s="298">
        <v>0</v>
      </c>
      <c r="R95" s="470">
        <v>0</v>
      </c>
      <c r="S95" s="461"/>
      <c r="T95" s="318"/>
      <c r="U95" s="777" t="s">
        <v>127</v>
      </c>
      <c r="V95" s="778"/>
      <c r="W95" s="26"/>
    </row>
    <row r="96" spans="1:23">
      <c r="B96" s="26"/>
      <c r="C96" s="26"/>
      <c r="D96" s="26"/>
      <c r="E96" s="26"/>
      <c r="F96" s="26"/>
      <c r="G96" s="26"/>
      <c r="H96" s="26"/>
      <c r="I96" s="26"/>
      <c r="J96" s="26"/>
      <c r="K96" s="26"/>
      <c r="L96" s="26"/>
      <c r="M96" s="26"/>
      <c r="N96" s="26"/>
      <c r="O96" s="222"/>
      <c r="P96" s="222"/>
      <c r="Q96" s="222"/>
      <c r="R96" s="222"/>
      <c r="S96" s="26"/>
      <c r="T96" s="26"/>
      <c r="U96" s="26"/>
      <c r="V96" s="26"/>
      <c r="W96" s="26"/>
    </row>
    <row r="97" spans="2:23">
      <c r="B97" s="26"/>
      <c r="C97" s="26"/>
      <c r="D97" s="26"/>
      <c r="E97" s="26"/>
      <c r="S97" s="26"/>
      <c r="T97" s="26"/>
      <c r="U97" s="26"/>
      <c r="V97" s="26"/>
      <c r="W97" s="26"/>
    </row>
    <row r="98" spans="2:23">
      <c r="B98" s="26"/>
      <c r="C98" s="26"/>
      <c r="D98" s="26"/>
      <c r="E98" s="26"/>
      <c r="S98" s="26"/>
      <c r="T98" s="26"/>
      <c r="U98" s="26"/>
      <c r="V98" s="26"/>
      <c r="W98" s="26"/>
    </row>
  </sheetData>
  <dataConsolidate/>
  <mergeCells count="184">
    <mergeCell ref="D94:E94"/>
    <mergeCell ref="U94:V94"/>
    <mergeCell ref="D95:E95"/>
    <mergeCell ref="U95:V95"/>
    <mergeCell ref="D91:E91"/>
    <mergeCell ref="U91:V91"/>
    <mergeCell ref="B92:E92"/>
    <mergeCell ref="S92:V92"/>
    <mergeCell ref="D93:E93"/>
    <mergeCell ref="U93:V93"/>
    <mergeCell ref="D88:E88"/>
    <mergeCell ref="U88:V88"/>
    <mergeCell ref="D89:E89"/>
    <mergeCell ref="U89:V89"/>
    <mergeCell ref="D90:E90"/>
    <mergeCell ref="U90:V90"/>
    <mergeCell ref="D85:E85"/>
    <mergeCell ref="U85:V85"/>
    <mergeCell ref="D86:E86"/>
    <mergeCell ref="U86:V86"/>
    <mergeCell ref="D87:E87"/>
    <mergeCell ref="U87:V87"/>
    <mergeCell ref="D82:E82"/>
    <mergeCell ref="U82:V82"/>
    <mergeCell ref="D83:E83"/>
    <mergeCell ref="U83:V83"/>
    <mergeCell ref="D84:E84"/>
    <mergeCell ref="U84:V84"/>
    <mergeCell ref="D79:E79"/>
    <mergeCell ref="U79:V79"/>
    <mergeCell ref="D80:E80"/>
    <mergeCell ref="U80:V80"/>
    <mergeCell ref="D81:E81"/>
    <mergeCell ref="U81:V81"/>
    <mergeCell ref="D76:E76"/>
    <mergeCell ref="U76:V76"/>
    <mergeCell ref="D77:E77"/>
    <mergeCell ref="U77:V77"/>
    <mergeCell ref="D78:E78"/>
    <mergeCell ref="U78:V78"/>
    <mergeCell ref="D73:E73"/>
    <mergeCell ref="U73:V73"/>
    <mergeCell ref="D74:E74"/>
    <mergeCell ref="U74:V74"/>
    <mergeCell ref="D75:E75"/>
    <mergeCell ref="U75:V75"/>
    <mergeCell ref="D70:E70"/>
    <mergeCell ref="U70:V70"/>
    <mergeCell ref="D71:E71"/>
    <mergeCell ref="U71:V71"/>
    <mergeCell ref="D72:E72"/>
    <mergeCell ref="U72:V72"/>
    <mergeCell ref="D67:E67"/>
    <mergeCell ref="U67:V67"/>
    <mergeCell ref="D68:E68"/>
    <mergeCell ref="U68:V68"/>
    <mergeCell ref="D69:E69"/>
    <mergeCell ref="U69:V69"/>
    <mergeCell ref="D65:E65"/>
    <mergeCell ref="U65:V65"/>
    <mergeCell ref="D66:E66"/>
    <mergeCell ref="U66:V66"/>
    <mergeCell ref="D62:E62"/>
    <mergeCell ref="U62:V62"/>
    <mergeCell ref="D63:E63"/>
    <mergeCell ref="U63:V63"/>
    <mergeCell ref="D64:E64"/>
    <mergeCell ref="U64:V64"/>
    <mergeCell ref="D59:E59"/>
    <mergeCell ref="U59:V59"/>
    <mergeCell ref="D60:E60"/>
    <mergeCell ref="U60:V60"/>
    <mergeCell ref="D61:E61"/>
    <mergeCell ref="U61:V61"/>
    <mergeCell ref="D56:E56"/>
    <mergeCell ref="U56:V56"/>
    <mergeCell ref="D57:E57"/>
    <mergeCell ref="U57:V57"/>
    <mergeCell ref="D58:E58"/>
    <mergeCell ref="U58:V58"/>
    <mergeCell ref="D53:E53"/>
    <mergeCell ref="U53:V53"/>
    <mergeCell ref="D54:E54"/>
    <mergeCell ref="U54:V54"/>
    <mergeCell ref="D55:E55"/>
    <mergeCell ref="U55:V55"/>
    <mergeCell ref="D50:E50"/>
    <mergeCell ref="U50:V50"/>
    <mergeCell ref="D51:E51"/>
    <mergeCell ref="U51:V51"/>
    <mergeCell ref="D52:E52"/>
    <mergeCell ref="U52:V52"/>
    <mergeCell ref="D47:E47"/>
    <mergeCell ref="U47:V47"/>
    <mergeCell ref="D48:E48"/>
    <mergeCell ref="U48:V48"/>
    <mergeCell ref="D49:E49"/>
    <mergeCell ref="U49:V49"/>
    <mergeCell ref="D44:E44"/>
    <mergeCell ref="U44:V44"/>
    <mergeCell ref="D45:E45"/>
    <mergeCell ref="U45:V45"/>
    <mergeCell ref="D46:E46"/>
    <mergeCell ref="U46:V46"/>
    <mergeCell ref="D41:E41"/>
    <mergeCell ref="U41:V41"/>
    <mergeCell ref="D42:E42"/>
    <mergeCell ref="U42:V42"/>
    <mergeCell ref="D43:E43"/>
    <mergeCell ref="U43:V43"/>
    <mergeCell ref="D38:E38"/>
    <mergeCell ref="U38:V38"/>
    <mergeCell ref="D39:E39"/>
    <mergeCell ref="U39:V39"/>
    <mergeCell ref="D40:E40"/>
    <mergeCell ref="U40:V40"/>
    <mergeCell ref="D35:E35"/>
    <mergeCell ref="U35:V35"/>
    <mergeCell ref="D36:E36"/>
    <mergeCell ref="U36:V36"/>
    <mergeCell ref="D37:E37"/>
    <mergeCell ref="U37:V37"/>
    <mergeCell ref="D32:E32"/>
    <mergeCell ref="U32:V32"/>
    <mergeCell ref="D33:E33"/>
    <mergeCell ref="U33:V33"/>
    <mergeCell ref="D34:E34"/>
    <mergeCell ref="U34:V34"/>
    <mergeCell ref="D29:E29"/>
    <mergeCell ref="U29:V29"/>
    <mergeCell ref="D30:E30"/>
    <mergeCell ref="U30:V30"/>
    <mergeCell ref="D31:E31"/>
    <mergeCell ref="U31:V31"/>
    <mergeCell ref="D26:E26"/>
    <mergeCell ref="U26:V26"/>
    <mergeCell ref="D27:E27"/>
    <mergeCell ref="U27:V27"/>
    <mergeCell ref="D28:E28"/>
    <mergeCell ref="U28:V28"/>
    <mergeCell ref="D23:E23"/>
    <mergeCell ref="U23:V23"/>
    <mergeCell ref="D24:E24"/>
    <mergeCell ref="U24:V24"/>
    <mergeCell ref="D25:E25"/>
    <mergeCell ref="U25:V25"/>
    <mergeCell ref="D20:E20"/>
    <mergeCell ref="U20:V20"/>
    <mergeCell ref="D21:E21"/>
    <mergeCell ref="U21:V21"/>
    <mergeCell ref="D22:E22"/>
    <mergeCell ref="U22:V22"/>
    <mergeCell ref="D17:E17"/>
    <mergeCell ref="U17:V17"/>
    <mergeCell ref="D18:E18"/>
    <mergeCell ref="U18:V18"/>
    <mergeCell ref="D19:E19"/>
    <mergeCell ref="U19:V19"/>
    <mergeCell ref="D14:E14"/>
    <mergeCell ref="U14:V14"/>
    <mergeCell ref="D15:E15"/>
    <mergeCell ref="U15:V15"/>
    <mergeCell ref="D16:E16"/>
    <mergeCell ref="U16:V16"/>
    <mergeCell ref="D12:E12"/>
    <mergeCell ref="U12:V12"/>
    <mergeCell ref="D13:E13"/>
    <mergeCell ref="U13:V13"/>
    <mergeCell ref="D8:E8"/>
    <mergeCell ref="U8:V8"/>
    <mergeCell ref="D9:E9"/>
    <mergeCell ref="U9:V9"/>
    <mergeCell ref="D10:E10"/>
    <mergeCell ref="U10:V10"/>
    <mergeCell ref="B4:E4"/>
    <mergeCell ref="S4:V4"/>
    <mergeCell ref="F5:M5"/>
    <mergeCell ref="F6:M6"/>
    <mergeCell ref="B7:C7"/>
    <mergeCell ref="D7:E7"/>
    <mergeCell ref="S7:T7"/>
    <mergeCell ref="U7:V7"/>
    <mergeCell ref="D11:E11"/>
    <mergeCell ref="U11:V11"/>
  </mergeCells>
  <dataValidations count="1">
    <dataValidation type="custom" allowBlank="1" showInputMessage="1" showErrorMessage="1" errorTitle="Wrong data input" error="Data entry is limited to positive values or zero._x000d__x000a_: symbol can be used for not available data." sqref="F7:R95" xr:uid="{00000000-0002-0000-08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Policy Auditing</Name>
    <Synchronization>Synchronous</Synchronization>
    <Type>10001</Type>
    <SequenceNumber>1100</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Version=15.0.0.0, Culture=neutral, PublicKeyToken=71e9bce111e9429c</Assembly>
    <Class>Microsoft.Office.RecordsManagement.Internal.AuditHandler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Pisma" ma:contentTypeID="0x00B44136ADD9233645AF9E7D0EADDEB824" ma:contentTypeVersion="" ma:contentTypeDescription="" ma:contentTypeScope="" ma:versionID="65958521edc9483c46942e9ac2ba341f">
  <xsd:schema xmlns:xsd="http://www.w3.org/2001/XMLSchema" xmlns:xs="http://www.w3.org/2001/XMLSchema" xmlns:p="http://schemas.microsoft.com/office/2006/metadata/properties" xmlns:ns1="http://schemas.microsoft.com/sharepoint/v3" xmlns:ns2="AD3641B4-23D9-4536-AF9E-7D0EADDEB824" targetNamespace="http://schemas.microsoft.com/office/2006/metadata/properties" ma:root="true" ma:fieldsID="34e359ed2fd7077939949e563617625d" ns1:_="" ns2:_="">
    <xsd:import namespace="http://schemas.microsoft.com/sharepoint/v3"/>
    <xsd:import namespace="AD3641B4-23D9-4536-AF9E-7D0EADDEB824"/>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D3641B4-23D9-4536-AF9E-7D0EADDEB824"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NazwaPliku xmlns="AD3641B4-23D9-4536-AF9E-7D0EADDEB824">Rozdzial 8, 8.1. Emisja zanieczyszczen do powietrza.xlsx</NazwaPliku>
    <Osoba xmlns="AD3641B4-23D9-4536-AF9E-7D0EADDEB824">STAT\WojciechowskaMar</Osoba>
    <Odbiorcy2 xmlns="AD3641B4-23D9-4536-AF9E-7D0EADDEB824" xsi:nil="true"/>
    <TemplateUrl xmlns="http://schemas.microsoft.com/sharepoint/v3" xsi:nil="true"/>
    <_SourceUrl xmlns="http://schemas.microsoft.com/sharepoint/v3" xsi:nil="true"/>
    <xd_ProgID xmlns="http://schemas.microsoft.com/sharepoint/v3" xsi:nil="true"/>
    <Order xmlns="http://schemas.microsoft.com/sharepoint/v3">2252400</Order>
    <_SharedFileIndex xmlns="http://schemas.microsoft.com/sharepoint/v3" xsi:nil="true"/>
    <MetaInfo xmlns="http://schemas.microsoft.com/sharepoint/v3" xsi:nil="true"/>
    <xd_Signature xmlns="http://schemas.microsoft.com/sharepoint/v3">false</xd_Signature>
    <ContentTypeId xmlns="http://schemas.microsoft.com/sharepoint/v3">0x00B44136ADD9233645AF9E7D0EADDEB824</ContentTypeId>
  </documentManagement>
</p:properties>
</file>

<file path=customXml/itemProps1.xml><?xml version="1.0" encoding="utf-8"?>
<ds:datastoreItem xmlns:ds="http://schemas.openxmlformats.org/officeDocument/2006/customXml" ds:itemID="{218F0A51-FFA9-4F49-BF73-0034E972F25D}">
  <ds:schemaRefs>
    <ds:schemaRef ds:uri="http://schemas.microsoft.com/sharepoint/v3/contenttype/forms"/>
  </ds:schemaRefs>
</ds:datastoreItem>
</file>

<file path=customXml/itemProps2.xml><?xml version="1.0" encoding="utf-8"?>
<ds:datastoreItem xmlns:ds="http://schemas.openxmlformats.org/officeDocument/2006/customXml" ds:itemID="{5EAFC6F0-BAB0-4F00-8876-CB801FD8E624}">
  <ds:schemaRefs>
    <ds:schemaRef ds:uri="http://schemas.microsoft.com/sharepoint/events"/>
  </ds:schemaRefs>
</ds:datastoreItem>
</file>

<file path=customXml/itemProps3.xml><?xml version="1.0" encoding="utf-8"?>
<ds:datastoreItem xmlns:ds="http://schemas.openxmlformats.org/officeDocument/2006/customXml" ds:itemID="{6710B880-2277-43A2-AE45-554DA9CA6451}"/>
</file>

<file path=customXml/itemProps4.xml><?xml version="1.0" encoding="utf-8"?>
<ds:datastoreItem xmlns:ds="http://schemas.openxmlformats.org/officeDocument/2006/customXml" ds:itemID="{90501889-E20B-429B-86E2-121A9F0440DB}"/>
</file>

<file path=customXml/itemProps5.xml><?xml version="1.0" encoding="utf-8"?>
<ds:datastoreItem xmlns:ds="http://schemas.openxmlformats.org/officeDocument/2006/customXml" ds:itemID="{9DE0882F-FBE7-4805-9579-D1B723DB54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3</vt:i4>
      </vt:variant>
    </vt:vector>
  </HeadingPairs>
  <TitlesOfParts>
    <vt:vector size="19" baseType="lpstr">
      <vt:lpstr>Parameters</vt:lpstr>
      <vt:lpstr>Model</vt:lpstr>
      <vt:lpstr>CO2</vt:lpstr>
      <vt:lpstr>Biomass CO2</vt:lpstr>
      <vt:lpstr>N2O</vt:lpstr>
      <vt:lpstr>CH4</vt:lpstr>
      <vt:lpstr>HFC</vt:lpstr>
      <vt:lpstr>PFC</vt:lpstr>
      <vt:lpstr>SF6_NF3</vt:lpstr>
      <vt:lpstr>NOx</vt:lpstr>
      <vt:lpstr>SOx</vt:lpstr>
      <vt:lpstr>NH3</vt:lpstr>
      <vt:lpstr>NMVOC</vt:lpstr>
      <vt:lpstr>CO</vt:lpstr>
      <vt:lpstr>PM10</vt:lpstr>
      <vt:lpstr>PM2.5</vt:lpstr>
      <vt:lpstr>COUNTRY</vt:lpstr>
      <vt:lpstr>DECIMALS</vt:lpstr>
      <vt:lpstr>ROUNDING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Antonio David</dc:creator>
  <cp:lastModifiedBy>Rudnicka Milena</cp:lastModifiedBy>
  <cp:lastPrinted>2019-11-04T12:11:02Z</cp:lastPrinted>
  <dcterms:created xsi:type="dcterms:W3CDTF">2014-04-25T14:25:51Z</dcterms:created>
  <dcterms:modified xsi:type="dcterms:W3CDTF">2022-12-08T08:31:26Z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0x0101005F253E89B8992844AAE9836E71E202A8</vt:lpwstr>
  </property>
  <property fmtid="{D5CDD505-2E9C-101B-9397-08002B2CF9AE}" pid="3" name="Order">
    <vt:r8>2252400</vt:r8>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dlc_Exempt">
    <vt:bool>false</vt:bool>
  </property>
</Properties>
</file>