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WB" defaultThemeVersion="124226"/>
  <mc:AlternateContent xmlns:mc="http://schemas.openxmlformats.org/markup-compatibility/2006">
    <mc:Choice Requires="x15">
      <x15ac:absPath xmlns:x15ac="http://schemas.microsoft.com/office/spreadsheetml/2010/11/ac" url="\\intranet\DavWWWRoot\projekty\wydzialeis\Shared Documents\G_EKONOMICZNE aspekty\PUBLIKACJE\PUBLIKACJA Ekonomiczne aspekty ochrony środowiska\2020\Ekonomiczne aspekty ochrony środowiska - tablice\"/>
    </mc:Choice>
  </mc:AlternateContent>
  <bookViews>
    <workbookView xWindow="0" yWindow="0" windowWidth="20460" windowHeight="7455" tabRatio="913" firstSheet="2" activeTab="2"/>
  </bookViews>
  <sheets>
    <sheet name="Parameters" sheetId="78" state="hidden" r:id="rId1"/>
    <sheet name="Model" sheetId="84" state="hidden" r:id="rId2"/>
    <sheet name="CO2" sheetId="520" r:id="rId3"/>
    <sheet name="Biomass CO2" sheetId="534" r:id="rId4"/>
    <sheet name="N2O" sheetId="535" r:id="rId5"/>
    <sheet name="CH4" sheetId="536" r:id="rId6"/>
    <sheet name="HFC" sheetId="537" r:id="rId7"/>
    <sheet name="PFC" sheetId="538" r:id="rId8"/>
    <sheet name="SF6_NF3" sheetId="539" r:id="rId9"/>
    <sheet name="NOx" sheetId="546" r:id="rId10"/>
    <sheet name="SOx" sheetId="545" r:id="rId11"/>
    <sheet name="NH3" sheetId="540" r:id="rId12"/>
    <sheet name="NMVOC" sheetId="541" r:id="rId13"/>
    <sheet name="CO" sheetId="547" r:id="rId14"/>
    <sheet name="PM10" sheetId="543" r:id="rId15"/>
    <sheet name="PM2.5" sheetId="544" r:id="rId16"/>
  </sheets>
  <externalReferences>
    <externalReference r:id="rId17"/>
  </externalReferences>
  <definedNames>
    <definedName name="_xlnm._FilterDatabase" localSheetId="3" hidden="1">'Biomass CO2'!$A$2:$F$95</definedName>
    <definedName name="_xlnm._FilterDatabase" localSheetId="5" hidden="1">'CH4'!$A$2:$F$95</definedName>
    <definedName name="_xlnm._FilterDatabase" localSheetId="13" hidden="1">CO!$A$2:$F$95</definedName>
    <definedName name="_xlnm._FilterDatabase" localSheetId="2" hidden="1">'CO2'!$A$2:$F$95</definedName>
    <definedName name="_xlnm._FilterDatabase" localSheetId="6" hidden="1">HFC!$A$2:$F$95</definedName>
    <definedName name="_xlnm._FilterDatabase" localSheetId="1" hidden="1">Model!$A$1:$AF$122</definedName>
    <definedName name="_xlnm._FilterDatabase" localSheetId="4" hidden="1">N2O!$A$2:$F$95</definedName>
    <definedName name="_xlnm._FilterDatabase" localSheetId="11" hidden="1">'NH3'!$A$2:$F$95</definedName>
    <definedName name="_xlnm._FilterDatabase" localSheetId="12" hidden="1">NMVOC!$A$2:$F$95</definedName>
    <definedName name="_xlnm._FilterDatabase" localSheetId="9" hidden="1">NOx!$A$2:$F$95</definedName>
    <definedName name="_xlnm._FilterDatabase" localSheetId="7" hidden="1">PFC!$A$2:$F$95</definedName>
    <definedName name="_xlnm._FilterDatabase" localSheetId="14" hidden="1">'PM10'!$A$2:$F$95</definedName>
    <definedName name="_xlnm._FilterDatabase" localSheetId="15" hidden="1">'PM2.5'!$A$2:$F$95</definedName>
    <definedName name="_xlnm._FilterDatabase" localSheetId="8" hidden="1">SF6_NF3!$A$2:$F$95</definedName>
    <definedName name="_xlnm._FilterDatabase" localSheetId="10" hidden="1">SOx!$A$2:$F$95</definedName>
    <definedName name="COUNTRY">Parameters!$B$22:$B$55</definedName>
    <definedName name="DECIMALS" localSheetId="13">[1]Parameters!$E$39:$E$46</definedName>
    <definedName name="DECIMALS">Parameters!$E$39:$E$46</definedName>
    <definedName name="ROUNDING">Parameters!$E$53:$E$54</definedName>
  </definedNames>
  <calcPr calcId="152511"/>
</workbook>
</file>

<file path=xl/calcChain.xml><?xml version="1.0" encoding="utf-8"?>
<calcChain xmlns="http://schemas.openxmlformats.org/spreadsheetml/2006/main">
  <c r="A95" i="547" l="1"/>
  <c r="A94" i="547"/>
  <c r="A93" i="547"/>
  <c r="A92" i="547"/>
  <c r="A91" i="547"/>
  <c r="A90" i="547"/>
  <c r="A89" i="547"/>
  <c r="A88" i="547"/>
  <c r="A87" i="547"/>
  <c r="A86" i="547"/>
  <c r="A85" i="547"/>
  <c r="A84" i="547"/>
  <c r="A83" i="547"/>
  <c r="A82" i="547"/>
  <c r="A81" i="547"/>
  <c r="A80" i="547"/>
  <c r="A79" i="547"/>
  <c r="A78" i="547"/>
  <c r="A77" i="547"/>
  <c r="A76" i="547"/>
  <c r="A75" i="547"/>
  <c r="A74" i="547"/>
  <c r="A73" i="547"/>
  <c r="A72" i="547"/>
  <c r="A71" i="547"/>
  <c r="A70" i="547"/>
  <c r="A69" i="547"/>
  <c r="A68" i="547"/>
  <c r="A67" i="547"/>
  <c r="A66" i="547"/>
  <c r="A65" i="547"/>
  <c r="A64" i="547"/>
  <c r="A63" i="547"/>
  <c r="A62" i="547"/>
  <c r="A61" i="547"/>
  <c r="A60" i="547"/>
  <c r="A59" i="547"/>
  <c r="A58" i="547"/>
  <c r="A57" i="547"/>
  <c r="A56" i="547"/>
  <c r="A55" i="547"/>
  <c r="A54" i="547"/>
  <c r="A53" i="547"/>
  <c r="A52" i="547"/>
  <c r="A51" i="547"/>
  <c r="A50" i="547"/>
  <c r="A49" i="547"/>
  <c r="A48" i="547"/>
  <c r="A47" i="547"/>
  <c r="A46" i="547"/>
  <c r="A45" i="547"/>
  <c r="A44" i="547"/>
  <c r="A43" i="547"/>
  <c r="A42" i="547"/>
  <c r="A41" i="547"/>
  <c r="A40" i="547"/>
  <c r="A39" i="547"/>
  <c r="A38" i="547"/>
  <c r="A37" i="547"/>
  <c r="A36" i="547"/>
  <c r="A35" i="547"/>
  <c r="A34" i="547"/>
  <c r="A33" i="547"/>
  <c r="A32" i="547"/>
  <c r="A31" i="547"/>
  <c r="A30" i="547"/>
  <c r="A29" i="547"/>
  <c r="A28" i="547"/>
  <c r="A27" i="547"/>
  <c r="A26" i="547"/>
  <c r="A25" i="547"/>
  <c r="A24" i="547"/>
  <c r="A23" i="547"/>
  <c r="A22" i="547"/>
  <c r="A21" i="547"/>
  <c r="A20" i="547"/>
  <c r="A19" i="547"/>
  <c r="A18" i="547"/>
  <c r="A17" i="547"/>
  <c r="A16" i="547"/>
  <c r="A15" i="547"/>
  <c r="A14" i="547"/>
  <c r="A13" i="547"/>
  <c r="A12" i="547"/>
  <c r="A11" i="547"/>
  <c r="A10" i="547"/>
  <c r="A9" i="547"/>
  <c r="A8" i="547"/>
  <c r="A7" i="547"/>
  <c r="A65" i="537" l="1"/>
  <c r="A95" i="546" l="1"/>
  <c r="A94" i="546"/>
  <c r="A93" i="546"/>
  <c r="A92" i="546"/>
  <c r="A91" i="546"/>
  <c r="A90" i="546"/>
  <c r="A89" i="546"/>
  <c r="A88" i="546"/>
  <c r="A87" i="546"/>
  <c r="A86" i="546"/>
  <c r="A85" i="546"/>
  <c r="A84" i="546"/>
  <c r="A83" i="546"/>
  <c r="A82" i="546"/>
  <c r="A81" i="546"/>
  <c r="A80" i="546"/>
  <c r="A79" i="546"/>
  <c r="A78" i="546"/>
  <c r="A77" i="546"/>
  <c r="A76" i="546"/>
  <c r="A75" i="546"/>
  <c r="A74" i="546"/>
  <c r="A73" i="546"/>
  <c r="A72" i="546"/>
  <c r="A71" i="546"/>
  <c r="A70" i="546"/>
  <c r="A69" i="546"/>
  <c r="A68" i="546"/>
  <c r="A67" i="546"/>
  <c r="A66" i="546"/>
  <c r="A65" i="546"/>
  <c r="A64" i="546"/>
  <c r="A63" i="546"/>
  <c r="A62" i="546"/>
  <c r="A61" i="546"/>
  <c r="A60" i="546"/>
  <c r="A59" i="546"/>
  <c r="A58" i="546"/>
  <c r="A57" i="546"/>
  <c r="A56" i="546"/>
  <c r="A55" i="546"/>
  <c r="A54" i="546"/>
  <c r="A53" i="546"/>
  <c r="A52" i="546"/>
  <c r="A51" i="546"/>
  <c r="A50" i="546"/>
  <c r="A49" i="546"/>
  <c r="A48" i="546"/>
  <c r="A47" i="546"/>
  <c r="A46" i="546"/>
  <c r="A45" i="546"/>
  <c r="A44" i="546"/>
  <c r="A43" i="546"/>
  <c r="A42" i="546"/>
  <c r="A41" i="546"/>
  <c r="A40" i="546"/>
  <c r="A39" i="546"/>
  <c r="A38" i="546"/>
  <c r="A37" i="546"/>
  <c r="A36" i="546"/>
  <c r="A35" i="546"/>
  <c r="A34" i="546"/>
  <c r="A33" i="546"/>
  <c r="A32" i="546"/>
  <c r="A31" i="546"/>
  <c r="A30" i="546"/>
  <c r="A29" i="546"/>
  <c r="A28" i="546"/>
  <c r="A27" i="546"/>
  <c r="A26" i="546"/>
  <c r="A25" i="546"/>
  <c r="A24" i="546"/>
  <c r="A23" i="546"/>
  <c r="A22" i="546"/>
  <c r="A21" i="546"/>
  <c r="A20" i="546"/>
  <c r="A19" i="546"/>
  <c r="A18" i="546"/>
  <c r="A17" i="546"/>
  <c r="A16" i="546"/>
  <c r="A15" i="546"/>
  <c r="A14" i="546"/>
  <c r="A13" i="546"/>
  <c r="A12" i="546"/>
  <c r="A11" i="546"/>
  <c r="A10" i="546"/>
  <c r="A9" i="546"/>
  <c r="A8" i="546"/>
  <c r="A7" i="546"/>
  <c r="A95" i="545"/>
  <c r="A94" i="545"/>
  <c r="A93" i="545"/>
  <c r="A92" i="545"/>
  <c r="A91" i="545"/>
  <c r="A90" i="545"/>
  <c r="A89" i="545"/>
  <c r="A88" i="545"/>
  <c r="A87" i="545"/>
  <c r="A86" i="545"/>
  <c r="A85" i="545"/>
  <c r="A84" i="545"/>
  <c r="A83" i="545"/>
  <c r="A82" i="545"/>
  <c r="A81" i="545"/>
  <c r="A80" i="545"/>
  <c r="A79" i="545"/>
  <c r="A78" i="545"/>
  <c r="A77" i="545"/>
  <c r="A76" i="545"/>
  <c r="A75" i="545"/>
  <c r="A74" i="545"/>
  <c r="A73" i="545"/>
  <c r="A72" i="545"/>
  <c r="A71" i="545"/>
  <c r="A70" i="545"/>
  <c r="A69" i="545"/>
  <c r="A68" i="545"/>
  <c r="A67" i="545"/>
  <c r="A66" i="545"/>
  <c r="A65" i="545"/>
  <c r="A64" i="545"/>
  <c r="A63" i="545"/>
  <c r="A62" i="545"/>
  <c r="A61" i="545"/>
  <c r="A60" i="545"/>
  <c r="A59" i="545"/>
  <c r="A58" i="545"/>
  <c r="A57" i="545"/>
  <c r="A56" i="545"/>
  <c r="A55" i="545"/>
  <c r="A54" i="545"/>
  <c r="A53" i="545"/>
  <c r="A52" i="545"/>
  <c r="A51" i="545"/>
  <c r="A50" i="545"/>
  <c r="A49" i="545"/>
  <c r="A48" i="545"/>
  <c r="A47" i="545"/>
  <c r="A46" i="545"/>
  <c r="A45" i="545"/>
  <c r="A44" i="545"/>
  <c r="A43" i="545"/>
  <c r="A42" i="545"/>
  <c r="A41" i="545"/>
  <c r="A40" i="545"/>
  <c r="A39" i="545"/>
  <c r="A38" i="545"/>
  <c r="A37" i="545"/>
  <c r="A36" i="545"/>
  <c r="A35" i="545"/>
  <c r="A34" i="545"/>
  <c r="A33" i="545"/>
  <c r="A32" i="545"/>
  <c r="A31" i="545"/>
  <c r="A30" i="545"/>
  <c r="A29" i="545"/>
  <c r="A28" i="545"/>
  <c r="A27" i="545"/>
  <c r="A26" i="545"/>
  <c r="A25" i="545"/>
  <c r="A24" i="545"/>
  <c r="A23" i="545"/>
  <c r="A22" i="545"/>
  <c r="A21" i="545"/>
  <c r="A20" i="545"/>
  <c r="A19" i="545"/>
  <c r="A18" i="545"/>
  <c r="A17" i="545"/>
  <c r="A16" i="545"/>
  <c r="A15" i="545"/>
  <c r="A14" i="545"/>
  <c r="A13" i="545"/>
  <c r="A12" i="545"/>
  <c r="A11" i="545"/>
  <c r="A10" i="545"/>
  <c r="A9" i="545"/>
  <c r="A8" i="545"/>
  <c r="A7" i="545"/>
  <c r="A95" i="544" l="1"/>
  <c r="A94" i="544"/>
  <c r="A93" i="544"/>
  <c r="A92" i="544"/>
  <c r="A91" i="544"/>
  <c r="A90" i="544"/>
  <c r="A89" i="544"/>
  <c r="A88" i="544"/>
  <c r="A87" i="544"/>
  <c r="A86" i="544"/>
  <c r="A85" i="544"/>
  <c r="A84" i="544"/>
  <c r="A83" i="544"/>
  <c r="A82" i="544"/>
  <c r="A81" i="544"/>
  <c r="A80" i="544"/>
  <c r="A79" i="544"/>
  <c r="A78" i="544"/>
  <c r="A77" i="544"/>
  <c r="A76" i="544"/>
  <c r="A75" i="544"/>
  <c r="A74" i="544"/>
  <c r="A73" i="544"/>
  <c r="A72" i="544"/>
  <c r="A71" i="544"/>
  <c r="A70" i="544"/>
  <c r="A69" i="544"/>
  <c r="A68" i="544"/>
  <c r="A67" i="544"/>
  <c r="A66" i="544"/>
  <c r="A65" i="544"/>
  <c r="A64" i="544"/>
  <c r="A63" i="544"/>
  <c r="A62" i="544"/>
  <c r="A61" i="544"/>
  <c r="A60" i="544"/>
  <c r="A59" i="544"/>
  <c r="A58" i="544"/>
  <c r="A57" i="544"/>
  <c r="A56" i="544"/>
  <c r="A55" i="544"/>
  <c r="A54" i="544"/>
  <c r="A53" i="544"/>
  <c r="A52" i="544"/>
  <c r="A51" i="544"/>
  <c r="A50" i="544"/>
  <c r="A49" i="544"/>
  <c r="A48" i="544"/>
  <c r="A47" i="544"/>
  <c r="A46" i="544"/>
  <c r="A45" i="544"/>
  <c r="A44" i="544"/>
  <c r="A43" i="544"/>
  <c r="A42" i="544"/>
  <c r="A41" i="544"/>
  <c r="A40" i="544"/>
  <c r="A39" i="544"/>
  <c r="A38" i="544"/>
  <c r="A37" i="544"/>
  <c r="A36" i="544"/>
  <c r="A35" i="544"/>
  <c r="A34" i="544"/>
  <c r="A33" i="544"/>
  <c r="A32" i="544"/>
  <c r="A31" i="544"/>
  <c r="A30" i="544"/>
  <c r="A29" i="544"/>
  <c r="A28" i="544"/>
  <c r="A27" i="544"/>
  <c r="A26" i="544"/>
  <c r="A25" i="544"/>
  <c r="A24" i="544"/>
  <c r="A23" i="544"/>
  <c r="A22" i="544"/>
  <c r="A21" i="544"/>
  <c r="A20" i="544"/>
  <c r="A19" i="544"/>
  <c r="A18" i="544"/>
  <c r="A17" i="544"/>
  <c r="A16" i="544"/>
  <c r="A15" i="544"/>
  <c r="A14" i="544"/>
  <c r="A13" i="544"/>
  <c r="A12" i="544"/>
  <c r="A11" i="544"/>
  <c r="A10" i="544"/>
  <c r="A9" i="544"/>
  <c r="A8" i="544"/>
  <c r="A7" i="544"/>
  <c r="A95" i="543"/>
  <c r="A94" i="543"/>
  <c r="A93" i="543"/>
  <c r="A92" i="543"/>
  <c r="A91" i="543"/>
  <c r="A90" i="543"/>
  <c r="A89" i="543"/>
  <c r="A88" i="543"/>
  <c r="A87" i="543"/>
  <c r="A86" i="543"/>
  <c r="A85" i="543"/>
  <c r="A84" i="543"/>
  <c r="A83" i="543"/>
  <c r="A82" i="543"/>
  <c r="A81" i="543"/>
  <c r="A80" i="543"/>
  <c r="A79" i="543"/>
  <c r="A78" i="543"/>
  <c r="A77" i="543"/>
  <c r="A76" i="543"/>
  <c r="A75" i="543"/>
  <c r="A74" i="543"/>
  <c r="A73" i="543"/>
  <c r="A72" i="543"/>
  <c r="A71" i="543"/>
  <c r="A70" i="543"/>
  <c r="A69" i="543"/>
  <c r="A68" i="543"/>
  <c r="A67" i="543"/>
  <c r="A66" i="543"/>
  <c r="A65" i="543"/>
  <c r="A64" i="543"/>
  <c r="A63" i="543"/>
  <c r="A62" i="543"/>
  <c r="A61" i="543"/>
  <c r="A60" i="543"/>
  <c r="A59" i="543"/>
  <c r="A58" i="543"/>
  <c r="A57" i="543"/>
  <c r="A56" i="543"/>
  <c r="A55" i="543"/>
  <c r="A54" i="543"/>
  <c r="A53" i="543"/>
  <c r="A52" i="543"/>
  <c r="A51" i="543"/>
  <c r="A50" i="543"/>
  <c r="A49" i="543"/>
  <c r="A48" i="543"/>
  <c r="A47" i="543"/>
  <c r="A46" i="543"/>
  <c r="A45" i="543"/>
  <c r="A44" i="543"/>
  <c r="A43" i="543"/>
  <c r="A42" i="543"/>
  <c r="A41" i="543"/>
  <c r="A40" i="543"/>
  <c r="A39" i="543"/>
  <c r="A38" i="543"/>
  <c r="A37" i="543"/>
  <c r="A36" i="543"/>
  <c r="A35" i="543"/>
  <c r="A34" i="543"/>
  <c r="A33" i="543"/>
  <c r="A32" i="543"/>
  <c r="A31" i="543"/>
  <c r="A30" i="543"/>
  <c r="A29" i="543"/>
  <c r="A28" i="543"/>
  <c r="A27" i="543"/>
  <c r="A26" i="543"/>
  <c r="A25" i="543"/>
  <c r="A24" i="543"/>
  <c r="A23" i="543"/>
  <c r="A22" i="543"/>
  <c r="A21" i="543"/>
  <c r="A20" i="543"/>
  <c r="A19" i="543"/>
  <c r="A18" i="543"/>
  <c r="A17" i="543"/>
  <c r="A16" i="543"/>
  <c r="A15" i="543"/>
  <c r="A14" i="543"/>
  <c r="A13" i="543"/>
  <c r="A12" i="543"/>
  <c r="A11" i="543"/>
  <c r="A10" i="543"/>
  <c r="A9" i="543"/>
  <c r="A8" i="543"/>
  <c r="A7" i="543"/>
  <c r="A95" i="541"/>
  <c r="A94" i="541"/>
  <c r="A93" i="541"/>
  <c r="A92" i="541"/>
  <c r="A91" i="541"/>
  <c r="A90" i="541"/>
  <c r="A89" i="541"/>
  <c r="A88" i="541"/>
  <c r="A87" i="541"/>
  <c r="A86" i="541"/>
  <c r="A85" i="541"/>
  <c r="A84" i="541"/>
  <c r="A83" i="541"/>
  <c r="A82" i="541"/>
  <c r="A81" i="541"/>
  <c r="A80" i="541"/>
  <c r="A79" i="541"/>
  <c r="A78" i="541"/>
  <c r="A77" i="541"/>
  <c r="A76" i="541"/>
  <c r="A75" i="541"/>
  <c r="A74" i="541"/>
  <c r="A73" i="541"/>
  <c r="A72" i="541"/>
  <c r="A71" i="541"/>
  <c r="A70" i="541"/>
  <c r="A69" i="541"/>
  <c r="A68" i="541"/>
  <c r="A67" i="541"/>
  <c r="A66" i="541"/>
  <c r="A65" i="541"/>
  <c r="A64" i="541"/>
  <c r="A63" i="541"/>
  <c r="A62" i="541"/>
  <c r="A61" i="541"/>
  <c r="A60" i="541"/>
  <c r="A59" i="541"/>
  <c r="A58" i="541"/>
  <c r="A57" i="541"/>
  <c r="A56" i="541"/>
  <c r="A55" i="541"/>
  <c r="A54" i="541"/>
  <c r="A53" i="541"/>
  <c r="A52" i="541"/>
  <c r="A51" i="541"/>
  <c r="A50" i="541"/>
  <c r="A49" i="541"/>
  <c r="A48" i="541"/>
  <c r="A47" i="541"/>
  <c r="A46" i="541"/>
  <c r="A45" i="541"/>
  <c r="A44" i="541"/>
  <c r="A43" i="541"/>
  <c r="A42" i="541"/>
  <c r="A41" i="541"/>
  <c r="A40" i="541"/>
  <c r="A39" i="541"/>
  <c r="A38" i="541"/>
  <c r="A37" i="541"/>
  <c r="A36" i="541"/>
  <c r="A35" i="541"/>
  <c r="A34" i="541"/>
  <c r="A33" i="541"/>
  <c r="A32" i="541"/>
  <c r="A31" i="541"/>
  <c r="A30" i="541"/>
  <c r="A29" i="541"/>
  <c r="A28" i="541"/>
  <c r="A27" i="541"/>
  <c r="A26" i="541"/>
  <c r="A25" i="541"/>
  <c r="A24" i="541"/>
  <c r="A23" i="541"/>
  <c r="A22" i="541"/>
  <c r="A21" i="541"/>
  <c r="A20" i="541"/>
  <c r="A19" i="541"/>
  <c r="A18" i="541"/>
  <c r="A17" i="541"/>
  <c r="A16" i="541"/>
  <c r="A15" i="541"/>
  <c r="A14" i="541"/>
  <c r="A13" i="541"/>
  <c r="A12" i="541"/>
  <c r="A11" i="541"/>
  <c r="A10" i="541"/>
  <c r="A9" i="541"/>
  <c r="A8" i="541"/>
  <c r="A7" i="541"/>
  <c r="A95" i="540"/>
  <c r="A94" i="540"/>
  <c r="A93" i="540"/>
  <c r="A92" i="540"/>
  <c r="A91" i="540"/>
  <c r="A90" i="540"/>
  <c r="A89" i="540"/>
  <c r="A88" i="540"/>
  <c r="A87" i="540"/>
  <c r="A86" i="540"/>
  <c r="A85" i="540"/>
  <c r="A84" i="540"/>
  <c r="A83" i="540"/>
  <c r="A82" i="540"/>
  <c r="A81" i="540"/>
  <c r="A80" i="540"/>
  <c r="A79" i="540"/>
  <c r="A78" i="540"/>
  <c r="A77" i="540"/>
  <c r="A76" i="540"/>
  <c r="A75" i="540"/>
  <c r="A74" i="540"/>
  <c r="A73" i="540"/>
  <c r="A72" i="540"/>
  <c r="A71" i="540"/>
  <c r="A70" i="540"/>
  <c r="A69" i="540"/>
  <c r="A68" i="540"/>
  <c r="A67" i="540"/>
  <c r="A66" i="540"/>
  <c r="A65" i="540"/>
  <c r="A64" i="540"/>
  <c r="A63" i="540"/>
  <c r="A62" i="540"/>
  <c r="A61" i="540"/>
  <c r="A60" i="540"/>
  <c r="A59" i="540"/>
  <c r="A58" i="540"/>
  <c r="A57" i="540"/>
  <c r="A56" i="540"/>
  <c r="A55" i="540"/>
  <c r="A54" i="540"/>
  <c r="A53" i="540"/>
  <c r="A52" i="540"/>
  <c r="A51" i="540"/>
  <c r="A50" i="540"/>
  <c r="A49" i="540"/>
  <c r="A48" i="540"/>
  <c r="A47" i="540"/>
  <c r="A46" i="540"/>
  <c r="A45" i="540"/>
  <c r="A44" i="540"/>
  <c r="A43" i="540"/>
  <c r="A42" i="540"/>
  <c r="A41" i="540"/>
  <c r="A40" i="540"/>
  <c r="A39" i="540"/>
  <c r="A38" i="540"/>
  <c r="A37" i="540"/>
  <c r="A36" i="540"/>
  <c r="A35" i="540"/>
  <c r="A34" i="540"/>
  <c r="A33" i="540"/>
  <c r="A32" i="540"/>
  <c r="A31" i="540"/>
  <c r="A30" i="540"/>
  <c r="A29" i="540"/>
  <c r="A28" i="540"/>
  <c r="A27" i="540"/>
  <c r="A26" i="540"/>
  <c r="A25" i="540"/>
  <c r="A24" i="540"/>
  <c r="A23" i="540"/>
  <c r="A22" i="540"/>
  <c r="A21" i="540"/>
  <c r="A20" i="540"/>
  <c r="A19" i="540"/>
  <c r="A18" i="540"/>
  <c r="A17" i="540"/>
  <c r="A16" i="540"/>
  <c r="A15" i="540"/>
  <c r="A14" i="540"/>
  <c r="A13" i="540"/>
  <c r="A12" i="540"/>
  <c r="A11" i="540"/>
  <c r="A10" i="540"/>
  <c r="A9" i="540"/>
  <c r="A8" i="540"/>
  <c r="A7" i="540"/>
  <c r="A95" i="539"/>
  <c r="A94" i="539"/>
  <c r="A93" i="539"/>
  <c r="A92" i="539"/>
  <c r="A91" i="539"/>
  <c r="A90" i="539"/>
  <c r="A89" i="539"/>
  <c r="A88" i="539"/>
  <c r="A87" i="539"/>
  <c r="A86" i="539"/>
  <c r="A85" i="539"/>
  <c r="A84" i="539"/>
  <c r="A83" i="539"/>
  <c r="A82" i="539"/>
  <c r="A81" i="539"/>
  <c r="A80" i="539"/>
  <c r="A79" i="539"/>
  <c r="A78" i="539"/>
  <c r="A77" i="539"/>
  <c r="A76" i="539"/>
  <c r="A75" i="539"/>
  <c r="A74" i="539"/>
  <c r="A73" i="539"/>
  <c r="A72" i="539"/>
  <c r="A71" i="539"/>
  <c r="A70" i="539"/>
  <c r="A69" i="539"/>
  <c r="A68" i="539"/>
  <c r="A67" i="539"/>
  <c r="A66" i="539"/>
  <c r="A65" i="539"/>
  <c r="A64" i="539"/>
  <c r="A63" i="539"/>
  <c r="A62" i="539"/>
  <c r="A61" i="539"/>
  <c r="A60" i="539"/>
  <c r="A59" i="539"/>
  <c r="A58" i="539"/>
  <c r="A57" i="539"/>
  <c r="A56" i="539"/>
  <c r="A55" i="539"/>
  <c r="A54" i="539"/>
  <c r="A53" i="539"/>
  <c r="A52" i="539"/>
  <c r="A51" i="539"/>
  <c r="A50" i="539"/>
  <c r="A49" i="539"/>
  <c r="A48" i="539"/>
  <c r="A47" i="539"/>
  <c r="A46" i="539"/>
  <c r="A45" i="539"/>
  <c r="A44" i="539"/>
  <c r="A43" i="539"/>
  <c r="A42" i="539"/>
  <c r="A41" i="539"/>
  <c r="A40" i="539"/>
  <c r="A39" i="539"/>
  <c r="A38" i="539"/>
  <c r="A37" i="539"/>
  <c r="A36" i="539"/>
  <c r="A35" i="539"/>
  <c r="A34" i="539"/>
  <c r="A33" i="539"/>
  <c r="A32" i="539"/>
  <c r="A31" i="539"/>
  <c r="A30" i="539"/>
  <c r="A29" i="539"/>
  <c r="A28" i="539"/>
  <c r="A27" i="539"/>
  <c r="A26" i="539"/>
  <c r="A25" i="539"/>
  <c r="A24" i="539"/>
  <c r="A23" i="539"/>
  <c r="A22" i="539"/>
  <c r="A21" i="539"/>
  <c r="A20" i="539"/>
  <c r="A19" i="539"/>
  <c r="A18" i="539"/>
  <c r="A17" i="539"/>
  <c r="A16" i="539"/>
  <c r="A15" i="539"/>
  <c r="A14" i="539"/>
  <c r="A13" i="539"/>
  <c r="A12" i="539"/>
  <c r="A11" i="539"/>
  <c r="A10" i="539"/>
  <c r="A9" i="539"/>
  <c r="A8" i="539"/>
  <c r="A7" i="539"/>
  <c r="A95" i="538"/>
  <c r="A94" i="538"/>
  <c r="A93" i="538"/>
  <c r="A92" i="538"/>
  <c r="A91" i="538"/>
  <c r="A90" i="538"/>
  <c r="A89" i="538"/>
  <c r="A88" i="538"/>
  <c r="A87" i="538"/>
  <c r="A86" i="538"/>
  <c r="A85" i="538"/>
  <c r="A84" i="538"/>
  <c r="A83" i="538"/>
  <c r="A82" i="538"/>
  <c r="A81" i="538"/>
  <c r="A80" i="538"/>
  <c r="A79" i="538"/>
  <c r="A78" i="538"/>
  <c r="A77" i="538"/>
  <c r="A76" i="538"/>
  <c r="A75" i="538"/>
  <c r="A74" i="538"/>
  <c r="A73" i="538"/>
  <c r="A72" i="538"/>
  <c r="A71" i="538"/>
  <c r="A70" i="538"/>
  <c r="A69" i="538"/>
  <c r="A68" i="538"/>
  <c r="A67" i="538"/>
  <c r="A66" i="538"/>
  <c r="A65" i="538"/>
  <c r="A64" i="538"/>
  <c r="A63" i="538"/>
  <c r="A62" i="538"/>
  <c r="A61" i="538"/>
  <c r="A60" i="538"/>
  <c r="A59" i="538"/>
  <c r="A58" i="538"/>
  <c r="A57" i="538"/>
  <c r="A56" i="538"/>
  <c r="A55" i="538"/>
  <c r="A54" i="538"/>
  <c r="A53" i="538"/>
  <c r="A52" i="538"/>
  <c r="A51" i="538"/>
  <c r="A50" i="538"/>
  <c r="A49" i="538"/>
  <c r="A48" i="538"/>
  <c r="A47" i="538"/>
  <c r="A46" i="538"/>
  <c r="A45" i="538"/>
  <c r="A44" i="538"/>
  <c r="A43" i="538"/>
  <c r="A42" i="538"/>
  <c r="A41" i="538"/>
  <c r="A40" i="538"/>
  <c r="A39" i="538"/>
  <c r="A38" i="538"/>
  <c r="A37" i="538"/>
  <c r="A36" i="538"/>
  <c r="A35" i="538"/>
  <c r="A34" i="538"/>
  <c r="A33" i="538"/>
  <c r="A32" i="538"/>
  <c r="A31" i="538"/>
  <c r="A30" i="538"/>
  <c r="A29" i="538"/>
  <c r="A28" i="538"/>
  <c r="A27" i="538"/>
  <c r="A26" i="538"/>
  <c r="A25" i="538"/>
  <c r="A24" i="538"/>
  <c r="A23" i="538"/>
  <c r="A22" i="538"/>
  <c r="A21" i="538"/>
  <c r="A20" i="538"/>
  <c r="A19" i="538"/>
  <c r="A18" i="538"/>
  <c r="A17" i="538"/>
  <c r="A16" i="538"/>
  <c r="A15" i="538"/>
  <c r="A14" i="538"/>
  <c r="A13" i="538"/>
  <c r="A12" i="538"/>
  <c r="A11" i="538"/>
  <c r="A10" i="538"/>
  <c r="A9" i="538"/>
  <c r="A8" i="538"/>
  <c r="A7" i="538"/>
  <c r="A95" i="537"/>
  <c r="A94" i="537"/>
  <c r="A93" i="537"/>
  <c r="A92" i="537"/>
  <c r="A91" i="537"/>
  <c r="A90" i="537"/>
  <c r="A89" i="537"/>
  <c r="A88" i="537"/>
  <c r="A87" i="537"/>
  <c r="A86" i="537"/>
  <c r="A85" i="537"/>
  <c r="A84" i="537"/>
  <c r="A83" i="537"/>
  <c r="A82" i="537"/>
  <c r="A81" i="537"/>
  <c r="A80" i="537"/>
  <c r="A79" i="537"/>
  <c r="A78" i="537"/>
  <c r="A77" i="537"/>
  <c r="A76" i="537"/>
  <c r="A75" i="537"/>
  <c r="A74" i="537"/>
  <c r="A73" i="537"/>
  <c r="A72" i="537"/>
  <c r="A71" i="537"/>
  <c r="A70" i="537"/>
  <c r="A69" i="537"/>
  <c r="A68" i="537"/>
  <c r="A67" i="537"/>
  <c r="A66" i="537"/>
  <c r="A64" i="537"/>
  <c r="A63" i="537"/>
  <c r="A62" i="537"/>
  <c r="A61" i="537"/>
  <c r="A60" i="537"/>
  <c r="A59" i="537"/>
  <c r="A58" i="537"/>
  <c r="A57" i="537"/>
  <c r="A56" i="537"/>
  <c r="A55" i="537"/>
  <c r="A54" i="537"/>
  <c r="A53" i="537"/>
  <c r="A52" i="537"/>
  <c r="A51" i="537"/>
  <c r="A50" i="537"/>
  <c r="A49" i="537"/>
  <c r="A48" i="537"/>
  <c r="A47" i="537"/>
  <c r="A46" i="537"/>
  <c r="A45" i="537"/>
  <c r="A44" i="537"/>
  <c r="A43" i="537"/>
  <c r="A42" i="537"/>
  <c r="A41" i="537"/>
  <c r="A40" i="537"/>
  <c r="A39" i="537"/>
  <c r="A38" i="537"/>
  <c r="A37" i="537"/>
  <c r="A36" i="537"/>
  <c r="A35" i="537"/>
  <c r="A34" i="537"/>
  <c r="A33" i="537"/>
  <c r="A32" i="537"/>
  <c r="A31" i="537"/>
  <c r="A30" i="537"/>
  <c r="A29" i="537"/>
  <c r="A28" i="537"/>
  <c r="A27" i="537"/>
  <c r="A26" i="537"/>
  <c r="A25" i="537"/>
  <c r="A24" i="537"/>
  <c r="A23" i="537"/>
  <c r="A22" i="537"/>
  <c r="A21" i="537"/>
  <c r="A20" i="537"/>
  <c r="A19" i="537"/>
  <c r="A18" i="537"/>
  <c r="A17" i="537"/>
  <c r="A16" i="537"/>
  <c r="A15" i="537"/>
  <c r="A14" i="537"/>
  <c r="A13" i="537"/>
  <c r="A12" i="537"/>
  <c r="A11" i="537"/>
  <c r="A10" i="537"/>
  <c r="A9" i="537"/>
  <c r="A8" i="537"/>
  <c r="A7" i="537"/>
  <c r="A95" i="536"/>
  <c r="A94" i="536"/>
  <c r="A93" i="536"/>
  <c r="A92" i="536"/>
  <c r="A91" i="536"/>
  <c r="A90" i="536"/>
  <c r="A89" i="536"/>
  <c r="A88" i="536"/>
  <c r="A87" i="536"/>
  <c r="A86" i="536"/>
  <c r="A85" i="536"/>
  <c r="A84" i="536"/>
  <c r="A83" i="536"/>
  <c r="A82" i="536"/>
  <c r="A81" i="536"/>
  <c r="A80" i="536"/>
  <c r="A79" i="536"/>
  <c r="A78" i="536"/>
  <c r="A77" i="536"/>
  <c r="A76" i="536"/>
  <c r="A75" i="536"/>
  <c r="A74" i="536"/>
  <c r="A73" i="536"/>
  <c r="A72" i="536"/>
  <c r="A71" i="536"/>
  <c r="A70" i="536"/>
  <c r="A69" i="536"/>
  <c r="A68" i="536"/>
  <c r="A67" i="536"/>
  <c r="A66" i="536"/>
  <c r="A65" i="536"/>
  <c r="A64" i="536"/>
  <c r="A63" i="536"/>
  <c r="A62" i="536"/>
  <c r="A61" i="536"/>
  <c r="A60" i="536"/>
  <c r="A59" i="536"/>
  <c r="A58" i="536"/>
  <c r="A57" i="536"/>
  <c r="A56" i="536"/>
  <c r="A55" i="536"/>
  <c r="A54" i="536"/>
  <c r="A53" i="536"/>
  <c r="A52" i="536"/>
  <c r="A51" i="536"/>
  <c r="A50" i="536"/>
  <c r="A49" i="536"/>
  <c r="A48" i="536"/>
  <c r="A47" i="536"/>
  <c r="A46" i="536"/>
  <c r="A45" i="536"/>
  <c r="A44" i="536"/>
  <c r="A43" i="536"/>
  <c r="A42" i="536"/>
  <c r="A41" i="536"/>
  <c r="A40" i="536"/>
  <c r="A39" i="536"/>
  <c r="A38" i="536"/>
  <c r="A37" i="536"/>
  <c r="A36" i="536"/>
  <c r="A35" i="536"/>
  <c r="A34" i="536"/>
  <c r="A33" i="536"/>
  <c r="A32" i="536"/>
  <c r="A31" i="536"/>
  <c r="A30" i="536"/>
  <c r="A29" i="536"/>
  <c r="A28" i="536"/>
  <c r="A27" i="536"/>
  <c r="A26" i="536"/>
  <c r="A25" i="536"/>
  <c r="A24" i="536"/>
  <c r="A23" i="536"/>
  <c r="A22" i="536"/>
  <c r="A21" i="536"/>
  <c r="A20" i="536"/>
  <c r="A19" i="536"/>
  <c r="A18" i="536"/>
  <c r="A17" i="536"/>
  <c r="A16" i="536"/>
  <c r="A15" i="536"/>
  <c r="A14" i="536"/>
  <c r="A13" i="536"/>
  <c r="A12" i="536"/>
  <c r="A11" i="536"/>
  <c r="A10" i="536"/>
  <c r="A9" i="536"/>
  <c r="A8" i="536"/>
  <c r="A7" i="536"/>
  <c r="A95" i="535"/>
  <c r="A94" i="535"/>
  <c r="A93" i="535"/>
  <c r="A92" i="535"/>
  <c r="A91" i="535"/>
  <c r="A90" i="535"/>
  <c r="A89" i="535"/>
  <c r="A88" i="535"/>
  <c r="A87" i="535"/>
  <c r="A86" i="535"/>
  <c r="A85" i="535"/>
  <c r="A84" i="535"/>
  <c r="A83" i="535"/>
  <c r="A82" i="535"/>
  <c r="A81" i="535"/>
  <c r="A80" i="535"/>
  <c r="A79" i="535"/>
  <c r="A78" i="535"/>
  <c r="A77" i="535"/>
  <c r="A76" i="535"/>
  <c r="A75" i="535"/>
  <c r="A74" i="535"/>
  <c r="A73" i="535"/>
  <c r="A72" i="535"/>
  <c r="A71" i="535"/>
  <c r="A70" i="535"/>
  <c r="A69" i="535"/>
  <c r="A68" i="535"/>
  <c r="A67" i="535"/>
  <c r="A66" i="535"/>
  <c r="A65" i="535"/>
  <c r="A64" i="535"/>
  <c r="A63" i="535"/>
  <c r="A62" i="535"/>
  <c r="A61" i="535"/>
  <c r="A60" i="535"/>
  <c r="A59" i="535"/>
  <c r="A58" i="535"/>
  <c r="A57" i="535"/>
  <c r="A56" i="535"/>
  <c r="A55" i="535"/>
  <c r="A54" i="535"/>
  <c r="A53" i="535"/>
  <c r="A52" i="535"/>
  <c r="A51" i="535"/>
  <c r="A50" i="535"/>
  <c r="A49" i="535"/>
  <c r="A48" i="535"/>
  <c r="A47" i="535"/>
  <c r="A46" i="535"/>
  <c r="A45" i="535"/>
  <c r="A44" i="535"/>
  <c r="A43" i="535"/>
  <c r="A42" i="535"/>
  <c r="A41" i="535"/>
  <c r="A40" i="535"/>
  <c r="A39" i="535"/>
  <c r="A38" i="535"/>
  <c r="A37" i="535"/>
  <c r="A36" i="535"/>
  <c r="A35" i="535"/>
  <c r="A34" i="535"/>
  <c r="A33" i="535"/>
  <c r="A32" i="535"/>
  <c r="A31" i="535"/>
  <c r="A30" i="535"/>
  <c r="A29" i="535"/>
  <c r="A28" i="535"/>
  <c r="A27" i="535"/>
  <c r="A26" i="535"/>
  <c r="A25" i="535"/>
  <c r="A24" i="535"/>
  <c r="A23" i="535"/>
  <c r="A22" i="535"/>
  <c r="A21" i="535"/>
  <c r="A20" i="535"/>
  <c r="A19" i="535"/>
  <c r="A18" i="535"/>
  <c r="A17" i="535"/>
  <c r="A16" i="535"/>
  <c r="A15" i="535"/>
  <c r="A14" i="535"/>
  <c r="A13" i="535"/>
  <c r="A12" i="535"/>
  <c r="A11" i="535"/>
  <c r="A10" i="535"/>
  <c r="A9" i="535"/>
  <c r="A8" i="535"/>
  <c r="A7" i="535"/>
  <c r="A95" i="534"/>
  <c r="A94" i="534"/>
  <c r="A93" i="534"/>
  <c r="A92" i="534"/>
  <c r="A91" i="534"/>
  <c r="A90" i="534"/>
  <c r="A89" i="534"/>
  <c r="A88" i="534"/>
  <c r="A87" i="534"/>
  <c r="A86" i="534"/>
  <c r="A85" i="534"/>
  <c r="A84" i="534"/>
  <c r="A83" i="534"/>
  <c r="A82" i="534"/>
  <c r="A81" i="534"/>
  <c r="A80" i="534"/>
  <c r="A79" i="534"/>
  <c r="A78" i="534"/>
  <c r="A77" i="534"/>
  <c r="A76" i="534"/>
  <c r="A75" i="534"/>
  <c r="A74" i="534"/>
  <c r="A73" i="534"/>
  <c r="A72" i="534"/>
  <c r="A71" i="534"/>
  <c r="A70" i="534"/>
  <c r="A69" i="534"/>
  <c r="A68" i="534"/>
  <c r="A67" i="534"/>
  <c r="A66" i="534"/>
  <c r="A65" i="534"/>
  <c r="A64" i="534"/>
  <c r="A63" i="534"/>
  <c r="A62" i="534"/>
  <c r="A61" i="534"/>
  <c r="A60" i="534"/>
  <c r="A59" i="534"/>
  <c r="A58" i="534"/>
  <c r="A57" i="534"/>
  <c r="A56" i="534"/>
  <c r="A55" i="534"/>
  <c r="A54" i="534"/>
  <c r="A53" i="534"/>
  <c r="A52" i="534"/>
  <c r="A51" i="534"/>
  <c r="A50" i="534"/>
  <c r="A49" i="534"/>
  <c r="A48" i="534"/>
  <c r="A47" i="534"/>
  <c r="A46" i="534"/>
  <c r="A45" i="534"/>
  <c r="A44" i="534"/>
  <c r="A43" i="534"/>
  <c r="A42" i="534"/>
  <c r="A41" i="534"/>
  <c r="A40" i="534"/>
  <c r="A39" i="534"/>
  <c r="A38" i="534"/>
  <c r="A37" i="534"/>
  <c r="A36" i="534"/>
  <c r="A35" i="534"/>
  <c r="A34" i="534"/>
  <c r="A33" i="534"/>
  <c r="A32" i="534"/>
  <c r="A31" i="534"/>
  <c r="A30" i="534"/>
  <c r="A29" i="534"/>
  <c r="A28" i="534"/>
  <c r="A27" i="534"/>
  <c r="A26" i="534"/>
  <c r="A25" i="534"/>
  <c r="A24" i="534"/>
  <c r="A23" i="534"/>
  <c r="A22" i="534"/>
  <c r="A21" i="534"/>
  <c r="A20" i="534"/>
  <c r="A19" i="534"/>
  <c r="A18" i="534"/>
  <c r="A17" i="534"/>
  <c r="A16" i="534"/>
  <c r="A15" i="534"/>
  <c r="A14" i="534"/>
  <c r="A13" i="534"/>
  <c r="A12" i="534"/>
  <c r="A11" i="534"/>
  <c r="A10" i="534"/>
  <c r="A9" i="534"/>
  <c r="A8" i="534"/>
  <c r="A7" i="534"/>
  <c r="A95" i="520" l="1"/>
  <c r="A94" i="520"/>
  <c r="A93" i="520"/>
  <c r="A92" i="520"/>
  <c r="A91" i="520"/>
  <c r="A90" i="520"/>
  <c r="A89" i="520"/>
  <c r="A88" i="520"/>
  <c r="A87" i="520"/>
  <c r="A86" i="520"/>
  <c r="A85" i="520"/>
  <c r="A84" i="520"/>
  <c r="A83" i="520"/>
  <c r="A82" i="520"/>
  <c r="A81" i="520"/>
  <c r="A80" i="520"/>
  <c r="A79" i="520"/>
  <c r="A78" i="520"/>
  <c r="A77" i="520"/>
  <c r="A76" i="520"/>
  <c r="A75" i="520"/>
  <c r="A74" i="520"/>
  <c r="A73" i="520"/>
  <c r="A72" i="520"/>
  <c r="A71" i="520"/>
  <c r="A70" i="520"/>
  <c r="A69" i="520"/>
  <c r="A68" i="520"/>
  <c r="A67" i="520"/>
  <c r="A66" i="520"/>
  <c r="A65" i="520"/>
  <c r="A64" i="520"/>
  <c r="A63" i="520"/>
  <c r="A62" i="520"/>
  <c r="A61" i="520"/>
  <c r="A60" i="520"/>
  <c r="A59" i="520"/>
  <c r="A58" i="520"/>
  <c r="A57" i="520"/>
  <c r="A56" i="520"/>
  <c r="A55" i="520"/>
  <c r="A54" i="520"/>
  <c r="A53" i="520"/>
  <c r="A52" i="520"/>
  <c r="A51" i="520"/>
  <c r="A50" i="520"/>
  <c r="A49" i="520"/>
  <c r="A48" i="520"/>
  <c r="A47" i="520"/>
  <c r="A46" i="520"/>
  <c r="A45" i="520"/>
  <c r="A44" i="520"/>
  <c r="A43" i="520"/>
  <c r="A42" i="520"/>
  <c r="A41" i="520"/>
  <c r="A40" i="520"/>
  <c r="A39" i="520"/>
  <c r="A38" i="520"/>
  <c r="A37" i="520"/>
  <c r="A36" i="520"/>
  <c r="A35" i="520"/>
  <c r="A34" i="520"/>
  <c r="A33" i="520"/>
  <c r="A32" i="520"/>
  <c r="A31" i="520"/>
  <c r="A30" i="520"/>
  <c r="A29" i="520"/>
  <c r="A28" i="520"/>
  <c r="A27" i="520"/>
  <c r="A26" i="520"/>
  <c r="A25" i="520"/>
  <c r="A24" i="520"/>
  <c r="A23" i="520"/>
  <c r="A22" i="520"/>
  <c r="A21" i="520"/>
  <c r="A20" i="520"/>
  <c r="A19" i="520"/>
  <c r="A18" i="520"/>
  <c r="A17" i="520"/>
  <c r="A16" i="520"/>
  <c r="A15" i="520"/>
  <c r="A14" i="520"/>
  <c r="A13" i="520"/>
  <c r="A12" i="520"/>
  <c r="A11" i="520"/>
  <c r="A10" i="520"/>
  <c r="A9" i="520"/>
  <c r="A8" i="520"/>
  <c r="A7" i="520"/>
  <c r="A144" i="84" l="1"/>
  <c r="A146" i="84" l="1"/>
  <c r="A145" i="84"/>
  <c r="D7" i="84" l="1"/>
  <c r="A134" i="84" l="1"/>
  <c r="A133" i="84"/>
  <c r="A132" i="84"/>
  <c r="A131" i="84"/>
  <c r="A130" i="84"/>
  <c r="A129" i="84"/>
  <c r="A128" i="84"/>
  <c r="A127" i="84"/>
  <c r="A126" i="84"/>
  <c r="A125" i="84"/>
  <c r="A124" i="84"/>
  <c r="A123" i="84"/>
  <c r="A122" i="84"/>
  <c r="A121" i="84"/>
  <c r="A120" i="84"/>
  <c r="A119" i="84"/>
  <c r="A118" i="84"/>
  <c r="A117" i="84"/>
  <c r="A116" i="84"/>
  <c r="A115" i="84"/>
  <c r="A114" i="84"/>
  <c r="A113" i="84"/>
  <c r="A112" i="84"/>
  <c r="A111" i="84"/>
  <c r="A110" i="84"/>
  <c r="A109" i="84"/>
  <c r="A107" i="84"/>
  <c r="A106" i="84"/>
  <c r="A105" i="84"/>
  <c r="A104" i="84"/>
  <c r="A103" i="84"/>
  <c r="A102" i="84"/>
  <c r="A101" i="84"/>
  <c r="A100" i="84"/>
  <c r="A99" i="84"/>
  <c r="A98" i="84"/>
  <c r="A97" i="84"/>
  <c r="A96" i="84"/>
  <c r="A95" i="84"/>
  <c r="A94" i="84"/>
  <c r="A93" i="84"/>
  <c r="A92" i="84"/>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19" i="84"/>
  <c r="A18" i="84"/>
  <c r="A17" i="84"/>
  <c r="A16" i="84"/>
  <c r="A15" i="84"/>
  <c r="A14" i="84"/>
  <c r="A13" i="84"/>
  <c r="A12" i="84"/>
  <c r="A11" i="84"/>
  <c r="A10" i="84"/>
  <c r="A9" i="84"/>
  <c r="A8" i="84"/>
  <c r="A7" i="84"/>
  <c r="A6" i="84"/>
  <c r="A5" i="84"/>
  <c r="A147" i="84" l="1"/>
  <c r="A143" i="84"/>
  <c r="A142" i="84"/>
  <c r="A141" i="84"/>
  <c r="A140" i="84"/>
  <c r="A139" i="84"/>
  <c r="A138" i="84"/>
  <c r="A137" i="84"/>
  <c r="A136" i="84"/>
  <c r="A108" i="84"/>
  <c r="D90" i="84"/>
  <c r="B90" i="84"/>
  <c r="D89" i="84"/>
  <c r="B89" i="84"/>
  <c r="D88" i="84"/>
  <c r="B88" i="84"/>
  <c r="D87" i="84"/>
  <c r="B87" i="84"/>
  <c r="D86" i="84"/>
  <c r="B86" i="84"/>
  <c r="D85" i="84"/>
  <c r="B85" i="84"/>
  <c r="D84" i="84"/>
  <c r="B84" i="84"/>
  <c r="D83" i="84"/>
  <c r="B83" i="84"/>
  <c r="D82" i="84"/>
  <c r="B82" i="84"/>
  <c r="D81" i="84"/>
  <c r="B81" i="84"/>
  <c r="D80" i="84"/>
  <c r="B80" i="84"/>
  <c r="D79" i="84"/>
  <c r="B79" i="84"/>
  <c r="D78" i="84"/>
  <c r="B78" i="84"/>
  <c r="D77" i="84"/>
  <c r="B77" i="84"/>
  <c r="D76" i="84"/>
  <c r="B76" i="84"/>
  <c r="D75" i="84"/>
  <c r="B75" i="84"/>
  <c r="D74" i="84"/>
  <c r="B74" i="84"/>
  <c r="D73" i="84"/>
  <c r="B73" i="84"/>
  <c r="D72" i="84"/>
  <c r="B72" i="84"/>
  <c r="D71" i="84"/>
  <c r="B71" i="84"/>
  <c r="D70" i="84"/>
  <c r="B70" i="84"/>
  <c r="D69" i="84"/>
  <c r="B69" i="84"/>
  <c r="D68" i="84"/>
  <c r="B68" i="84"/>
  <c r="D67" i="84"/>
  <c r="B67" i="84"/>
  <c r="D66" i="84"/>
  <c r="B66" i="84"/>
  <c r="D65" i="84"/>
  <c r="B65" i="84"/>
  <c r="D64" i="84"/>
  <c r="B64" i="84"/>
  <c r="D63" i="84"/>
  <c r="B63" i="84"/>
  <c r="D62" i="84"/>
  <c r="B62" i="84"/>
  <c r="D61" i="84"/>
  <c r="B61" i="84"/>
  <c r="D60" i="84"/>
  <c r="B60" i="84"/>
  <c r="D59" i="84"/>
  <c r="B59" i="84"/>
  <c r="D58" i="84"/>
  <c r="B58" i="84"/>
  <c r="D57" i="84"/>
  <c r="B57" i="84"/>
  <c r="D56" i="84"/>
  <c r="B56" i="84"/>
  <c r="D55" i="84"/>
  <c r="B55" i="84"/>
  <c r="D54" i="84"/>
  <c r="B54" i="84"/>
  <c r="D53" i="84"/>
  <c r="B53" i="84"/>
  <c r="D52" i="84"/>
  <c r="B52" i="84"/>
  <c r="D51" i="84"/>
  <c r="B51" i="84"/>
  <c r="D50" i="84"/>
  <c r="B50" i="84"/>
  <c r="D49" i="84"/>
  <c r="B49" i="84"/>
  <c r="D48" i="84"/>
  <c r="B48" i="84"/>
  <c r="D47" i="84"/>
  <c r="B47" i="84"/>
  <c r="D46" i="84"/>
  <c r="B46" i="84"/>
  <c r="D45" i="84"/>
  <c r="B45" i="84"/>
  <c r="D44" i="84"/>
  <c r="B44" i="84"/>
  <c r="D43" i="84"/>
  <c r="B43" i="84"/>
  <c r="D42" i="84"/>
  <c r="B42" i="84"/>
  <c r="D41" i="84"/>
  <c r="B41" i="84"/>
  <c r="D40" i="84"/>
  <c r="B40" i="84"/>
  <c r="D39" i="84"/>
  <c r="B39" i="84"/>
  <c r="D38" i="84"/>
  <c r="B38" i="84"/>
  <c r="D37" i="84"/>
  <c r="B37" i="84"/>
  <c r="D36" i="84"/>
  <c r="B36" i="84"/>
  <c r="D35" i="84"/>
  <c r="B35" i="84"/>
  <c r="D34" i="84"/>
  <c r="B34" i="84"/>
  <c r="D33" i="84"/>
  <c r="B33" i="84"/>
  <c r="D32" i="84"/>
  <c r="B32" i="84"/>
  <c r="D31" i="84"/>
  <c r="B31" i="84"/>
  <c r="D30" i="84"/>
  <c r="B30" i="84"/>
  <c r="D29" i="84"/>
  <c r="B29" i="84"/>
  <c r="D28" i="84"/>
  <c r="B28" i="84"/>
  <c r="D27" i="84"/>
  <c r="B27" i="84"/>
  <c r="D26" i="84"/>
  <c r="B26" i="84"/>
  <c r="D25" i="84"/>
  <c r="B25" i="84"/>
  <c r="D24" i="84"/>
  <c r="B24" i="84"/>
  <c r="D23" i="84"/>
  <c r="B23" i="84"/>
  <c r="D22" i="84"/>
  <c r="B22" i="84"/>
  <c r="D21" i="84"/>
  <c r="B21" i="84"/>
  <c r="D20" i="84"/>
  <c r="B20" i="84"/>
  <c r="D19" i="84"/>
  <c r="B19" i="84"/>
  <c r="D18" i="84"/>
  <c r="B18" i="84"/>
  <c r="D17" i="84"/>
  <c r="B17" i="84"/>
  <c r="D16" i="84"/>
  <c r="B16" i="84"/>
  <c r="D15" i="84"/>
  <c r="B15" i="84"/>
  <c r="D14" i="84"/>
  <c r="B14" i="84"/>
  <c r="D13" i="84"/>
  <c r="B13" i="84"/>
  <c r="D12" i="84"/>
  <c r="B12" i="84"/>
  <c r="D11" i="84"/>
  <c r="B11" i="84"/>
  <c r="D10" i="84"/>
  <c r="B10" i="84"/>
  <c r="D9" i="84"/>
  <c r="B9" i="84"/>
  <c r="D8" i="84"/>
  <c r="B8" i="84"/>
  <c r="B7" i="84"/>
  <c r="D6" i="84"/>
  <c r="B6" i="84"/>
  <c r="D5" i="84"/>
  <c r="B5" i="84"/>
  <c r="D1" i="84" l="1"/>
</calcChain>
</file>

<file path=xl/comments1.xml><?xml version="1.0" encoding="utf-8"?>
<comments xmlns="http://schemas.openxmlformats.org/spreadsheetml/2006/main">
  <authors>
    <author>nuno.baptista</author>
  </authors>
  <commentList>
    <comment ref="AC2" authorId="0" shapeId="0">
      <text>
        <r>
          <rPr>
            <sz val="9"/>
            <color indexed="81"/>
            <rFont val="Tahoma"/>
            <family val="2"/>
          </rPr>
          <t xml:space="preserve">Whenever updating the list of equations, the table in cell K20 needs to be updated accordingly.
</t>
        </r>
      </text>
    </comment>
    <comment ref="F3" authorId="0" shapeId="0">
      <text>
        <r>
          <rPr>
            <sz val="9"/>
            <color indexed="81"/>
            <rFont val="Tahoma"/>
            <family val="2"/>
          </rPr>
          <t>Code to be used in Eurobase</t>
        </r>
      </text>
    </comment>
    <comment ref="G3" authorId="0" shapeId="0">
      <text>
        <r>
          <rPr>
            <sz val="9"/>
            <color indexed="81"/>
            <rFont val="Tahoma"/>
            <family val="2"/>
          </rPr>
          <t>Code of the unit</t>
        </r>
      </text>
    </comment>
    <comment ref="H3" authorId="0" shapeId="0">
      <text>
        <r>
          <rPr>
            <sz val="9"/>
            <color indexed="81"/>
            <rFont val="Tahoma"/>
            <family val="2"/>
          </rPr>
          <t>Name of the worksheet</t>
        </r>
      </text>
    </comment>
    <comment ref="I3" authorId="0" shapeId="0">
      <text>
        <r>
          <rPr>
            <sz val="9"/>
            <color indexed="81"/>
            <rFont val="Tahoma"/>
            <family val="2"/>
          </rPr>
          <t>Label of the pollutant</t>
        </r>
      </text>
    </comment>
    <comment ref="K3" authorId="0" shapeId="0">
      <text>
        <r>
          <rPr>
            <sz val="9"/>
            <color indexed="81"/>
            <rFont val="Tahoma"/>
            <family val="2"/>
          </rPr>
          <t>A type of data table from the column starting in cell E22 needs to be selected here</t>
        </r>
      </text>
    </comment>
    <comment ref="L3" authorId="0" shapeId="0">
      <text>
        <r>
          <rPr>
            <sz val="9"/>
            <color indexed="81"/>
            <rFont val="Tahoma"/>
            <family val="2"/>
          </rPr>
          <t>Number of the row of the first flag</t>
        </r>
      </text>
    </comment>
    <comment ref="M3" authorId="0" shapeId="0">
      <text>
        <r>
          <rPr>
            <sz val="9"/>
            <color indexed="81"/>
            <rFont val="Tahoma"/>
            <family val="2"/>
          </rPr>
          <t>Number of the row in the worksheet "Structure"</t>
        </r>
      </text>
    </comment>
    <comment ref="N3" authorId="0" shapeId="0">
      <text>
        <r>
          <rPr>
            <sz val="9"/>
            <color indexed="81"/>
            <rFont val="Tahoma"/>
            <family val="2"/>
          </rPr>
          <t>Include here the name of the worksheet for which a value in an given cell should be superior to the same cell in the selected worksheet.</t>
        </r>
      </text>
    </comment>
    <comment ref="T3" authorId="0" shapeId="0">
      <text>
        <r>
          <rPr>
            <sz val="9"/>
            <color indexed="81"/>
            <rFont val="Tahoma"/>
            <family val="2"/>
          </rPr>
          <t xml:space="preserve">Type of character accepted. See table in cell J29.
</t>
        </r>
      </text>
    </comment>
    <comment ref="U3" authorId="0" shapeId="0">
      <text>
        <r>
          <rPr>
            <sz val="9"/>
            <color indexed="81"/>
            <rFont val="Tahoma"/>
            <family val="2"/>
          </rPr>
          <t>Number of the row in the AEA questionnaire</t>
        </r>
      </text>
    </comment>
    <comment ref="V3" authorId="0" shapeId="0">
      <text>
        <r>
          <rPr>
            <sz val="9"/>
            <color indexed="81"/>
            <rFont val="Tahoma"/>
            <family val="2"/>
          </rPr>
          <t>Number of the row of the superior total</t>
        </r>
      </text>
    </comment>
    <comment ref="W3" authorId="0" shapeId="0">
      <text>
        <r>
          <rPr>
            <sz val="9"/>
            <color indexed="81"/>
            <rFont val="Tahoma"/>
            <family val="2"/>
          </rPr>
          <t>Annual growth rate to be applied in the plausibility check.</t>
        </r>
      </text>
    </comment>
    <comment ref="X3" authorId="0" shapeId="0">
      <text>
        <r>
          <rPr>
            <sz val="9"/>
            <color indexed="81"/>
            <rFont val="Tahoma"/>
            <family val="2"/>
          </rPr>
          <t>Number of the row to be used as superior total for the plausibility check. The percentage of contribution to the total can be set in the column on the right.</t>
        </r>
      </text>
    </comment>
    <comment ref="Y3" authorId="0" shapeId="0">
      <text>
        <r>
          <rPr>
            <sz val="9"/>
            <color indexed="81"/>
            <rFont val="Tahoma"/>
            <family val="2"/>
          </rPr>
          <t>% of contribution to a superior total to be used as threshold. The row of the total is defined in the column on the left.</t>
        </r>
      </text>
    </comment>
    <comment ref="AD3" authorId="0" shapeId="0">
      <text>
        <r>
          <rPr>
            <sz val="9"/>
            <color indexed="81"/>
            <rFont val="Tahoma"/>
            <family val="2"/>
          </rPr>
          <t>Formula to be applied. The symbol #, followed by a number, indicates the row.</t>
        </r>
      </text>
    </comment>
    <comment ref="AE3" authorId="0" shapeId="0">
      <text>
        <r>
          <rPr>
            <sz val="9"/>
            <color indexed="81"/>
            <rFont val="Tahoma"/>
            <family val="2"/>
          </rPr>
          <t>Number of the row where the consistency check message will be displayed</t>
        </r>
      </text>
    </comment>
    <comment ref="C6" authorId="0" shapeId="0">
      <text>
        <r>
          <rPr>
            <sz val="9"/>
            <color indexed="81"/>
            <rFont val="Tahoma"/>
            <family val="2"/>
          </rPr>
          <t>See column starting in cell E3</t>
        </r>
      </text>
    </comment>
    <comment ref="C7" authorId="0" shapeId="0">
      <text>
        <r>
          <rPr>
            <sz val="9"/>
            <color indexed="81"/>
            <rFont val="Tahoma"/>
            <family val="2"/>
          </rPr>
          <t>see column AC</t>
        </r>
      </text>
    </comment>
    <comment ref="C8" authorId="0" shapeId="0">
      <text>
        <r>
          <rPr>
            <sz val="9"/>
            <color indexed="81"/>
            <rFont val="Tahoma"/>
            <family val="2"/>
          </rPr>
          <t>see column Q</t>
        </r>
      </text>
    </comment>
    <comment ref="C9" authorId="0" shapeId="0">
      <text>
        <r>
          <rPr>
            <sz val="9"/>
            <color indexed="81"/>
            <rFont val="Tahoma"/>
            <family val="2"/>
          </rPr>
          <t>First row with data in the AEA questionnaire</t>
        </r>
      </text>
    </comment>
    <comment ref="C10" authorId="0" shapeId="0">
      <text>
        <r>
          <rPr>
            <sz val="9"/>
            <color indexed="81"/>
            <rFont val="Tahoma"/>
            <family val="2"/>
          </rPr>
          <t xml:space="preserve">First column with data in the AEA questionnaire
</t>
        </r>
      </text>
    </comment>
    <comment ref="C12" authorId="0" shapeId="0">
      <text>
        <r>
          <rPr>
            <sz val="9"/>
            <color indexed="81"/>
            <rFont val="Tahoma"/>
            <family val="2"/>
          </rPr>
          <t xml:space="preserve">Number of the column where the labels are displayed.
</t>
        </r>
      </text>
    </comment>
    <comment ref="C16" authorId="0" shapeId="0">
      <text>
        <r>
          <rPr>
            <sz val="9"/>
            <color indexed="81"/>
            <rFont val="Tahoma"/>
            <family val="2"/>
          </rPr>
          <t xml:space="preserve">number of pre-defined flags, defined by letters
</t>
        </r>
      </text>
    </comment>
    <comment ref="C17" authorId="0" shapeId="0">
      <text>
        <r>
          <rPr>
            <sz val="9"/>
            <color indexed="81"/>
            <rFont val="Tahoma"/>
            <family val="2"/>
          </rPr>
          <t>Number of free footnotes, defined by numbers</t>
        </r>
      </text>
    </comment>
    <comment ref="C18" authorId="0" shapeId="0">
      <text>
        <r>
          <rPr>
            <sz val="9"/>
            <color indexed="81"/>
            <rFont val="Tahoma"/>
            <family val="2"/>
          </rPr>
          <t>see column starting in cell G44</t>
        </r>
      </text>
    </comment>
    <comment ref="C19" authorId="0" shapeId="0">
      <text>
        <r>
          <rPr>
            <sz val="9"/>
            <color indexed="81"/>
            <rFont val="Tahoma"/>
            <family val="2"/>
          </rPr>
          <t>See column starting in cell E22</t>
        </r>
      </text>
    </comment>
    <comment ref="E21" authorId="0" shapeId="0">
      <text>
        <r>
          <rPr>
            <sz val="9"/>
            <color indexed="81"/>
            <rFont val="Tahoma"/>
            <family val="2"/>
          </rPr>
          <t>The type of data table from this table needs to be selected in the column starting in cell K4.</t>
        </r>
      </text>
    </comment>
    <comment ref="J21" authorId="0" shapeId="0">
      <text>
        <r>
          <rPr>
            <sz val="9"/>
            <color indexed="81"/>
            <rFont val="Tahoma"/>
            <family val="2"/>
          </rPr>
          <t>Start number for equations in column AD</t>
        </r>
      </text>
    </comment>
    <comment ref="K21" authorId="0" shapeId="0">
      <text>
        <r>
          <rPr>
            <sz val="9"/>
            <color indexed="81"/>
            <rFont val="Tahoma"/>
            <family val="2"/>
          </rPr>
          <t>Number of equations to be used (column AD)</t>
        </r>
      </text>
    </comment>
    <comment ref="I22" authorId="0" shapeId="0">
      <text>
        <r>
          <rPr>
            <sz val="9"/>
            <color indexed="81"/>
            <rFont val="Tahoma"/>
            <family val="2"/>
          </rPr>
          <t>Include an X to check consistency</t>
        </r>
      </text>
    </comment>
    <comment ref="J29" authorId="0" shapeId="0">
      <text>
        <r>
          <rPr>
            <sz val="9"/>
            <color indexed="81"/>
            <rFont val="Tahoma"/>
            <family val="2"/>
          </rPr>
          <t xml:space="preserve">To select in column S
</t>
        </r>
      </text>
    </comment>
    <comment ref="K33" authorId="0" shapeId="0">
      <text>
        <r>
          <rPr>
            <sz val="9"/>
            <color indexed="81"/>
            <rFont val="Tahoma"/>
            <family val="2"/>
          </rPr>
          <t>If this type of character is used, the cell will not be checked.</t>
        </r>
      </text>
    </comment>
    <comment ref="K35" authorId="0" shapeId="0">
      <text>
        <r>
          <rPr>
            <sz val="9"/>
            <color indexed="81"/>
            <rFont val="Tahoma"/>
            <family val="2"/>
          </rPr>
          <t>This type of character should be included in totals for which the sub-totals are always inferior to the total.</t>
        </r>
      </text>
    </comment>
    <comment ref="E38" authorId="0" shapeId="0">
      <text>
        <r>
          <rPr>
            <sz val="9"/>
            <color indexed="81"/>
            <rFont val="Tahoma"/>
            <family val="2"/>
          </rPr>
          <t>To be selected in cell F7 of the worksheet "structure".</t>
        </r>
      </text>
    </comment>
    <comment ref="J44" authorId="0" shapeId="0">
      <text>
        <r>
          <rPr>
            <sz val="9"/>
            <color indexed="81"/>
            <rFont val="Tahoma"/>
            <family val="2"/>
          </rPr>
          <t>Include an "X" if you wish to display the text from the previous column</t>
        </r>
      </text>
    </comment>
    <comment ref="E52" authorId="0" shapeId="0">
      <text>
        <r>
          <rPr>
            <sz val="9"/>
            <color indexed="81"/>
            <rFont val="Tahoma"/>
            <family val="2"/>
          </rPr>
          <t>To be selected in cell F8 of the worksheet "structure".</t>
        </r>
      </text>
    </comment>
    <comment ref="E53" authorId="0" shapeId="0">
      <text>
        <r>
          <rPr>
            <sz val="9"/>
            <color indexed="81"/>
            <rFont val="Tahoma"/>
            <family val="2"/>
          </rPr>
          <t>round the values and then sum them</t>
        </r>
      </text>
    </comment>
    <comment ref="E54" authorId="0" shapeId="0">
      <text>
        <r>
          <rPr>
            <sz val="9"/>
            <color indexed="81"/>
            <rFont val="Tahoma"/>
            <family val="2"/>
          </rPr>
          <t>sum the values and then round the sum</t>
        </r>
      </text>
    </comment>
  </commentList>
</comments>
</file>

<file path=xl/comments2.xml><?xml version="1.0" encoding="utf-8"?>
<comments xmlns="http://schemas.openxmlformats.org/spreadsheetml/2006/main">
  <authors>
    <author>Antonio David</author>
  </authors>
  <commentList>
    <comment ref="D106" authorId="0" shapeId="0">
      <text>
        <r>
          <rPr>
            <b/>
            <sz val="8"/>
            <color indexed="81"/>
            <rFont val="Arial"/>
            <family val="2"/>
          </rPr>
          <t>Only totals originally reported to the UNFCCC (or a revised version) should be reported. Eurostat uses totals obtained from the EEA dataset  "National emissions reported to the UNFCCC and to the EU Greenhouse Gas Monitoring Mechanism" as source.</t>
        </r>
      </text>
    </comment>
  </commentList>
</comments>
</file>

<file path=xl/comments3.xml><?xml version="1.0" encoding="utf-8"?>
<comments xmlns="http://schemas.openxmlformats.org/spreadsheetml/2006/main">
  <authors>
    <author>Cristina Popescu</author>
  </authors>
  <commentList>
    <comment ref="N43" authorId="0" shapeId="0">
      <text>
        <r>
          <rPr>
            <sz val="9"/>
            <color indexed="81"/>
            <rFont val="Tahoma"/>
            <family val="2"/>
          </rPr>
          <t>Growth rate = -37% (Threshold +/-30%)</t>
        </r>
      </text>
    </comment>
  </commentList>
</comments>
</file>

<file path=xl/sharedStrings.xml><?xml version="1.0" encoding="utf-8"?>
<sst xmlns="http://schemas.openxmlformats.org/spreadsheetml/2006/main" count="7630" uniqueCount="712">
  <si>
    <t>'Total CO2 emissions without LUCF' as reported to UNFCCC (table 10s1)</t>
  </si>
  <si>
    <t>HH_HEAT</t>
  </si>
  <si>
    <t>HH_OTH</t>
  </si>
  <si>
    <t>TOT_NACE_HH</t>
  </si>
  <si>
    <t>TOT_NRA</t>
  </si>
  <si>
    <t>NRA_FISH</t>
  </si>
  <si>
    <t>TOT_NRES</t>
  </si>
  <si>
    <t>ADJ_OTH</t>
  </si>
  <si>
    <t>TOT_CONV</t>
  </si>
  <si>
    <t>e)</t>
  </si>
  <si>
    <t>Forestry and logging</t>
  </si>
  <si>
    <t>A03</t>
  </si>
  <si>
    <t>Fishing and aquaculture</t>
  </si>
  <si>
    <t>C10-C12</t>
  </si>
  <si>
    <t>Manufacture of food products, beverages and tobacco
products</t>
  </si>
  <si>
    <t>Manufacture of textiles, wearing apparel and leather products</t>
  </si>
  <si>
    <t>C13-C15</t>
  </si>
  <si>
    <t>C16</t>
  </si>
  <si>
    <t>Manufacture of wood and of products of wood and cork, except furniture; manufacture of articles of straw and plaiting materials</t>
  </si>
  <si>
    <t>C17</t>
  </si>
  <si>
    <t>Manufacture of paper and paper products</t>
  </si>
  <si>
    <t>Crop and animal production, hunting and related service activities</t>
  </si>
  <si>
    <t>A_U   01-99</t>
  </si>
  <si>
    <t>HH</t>
  </si>
  <si>
    <t>HH_TRA</t>
  </si>
  <si>
    <t>PM2.5</t>
  </si>
  <si>
    <t>Printing and reproduction of recorded media</t>
  </si>
  <si>
    <t>C18</t>
  </si>
  <si>
    <t>C19</t>
  </si>
  <si>
    <t>Manufacture of coke and refined petroleum products</t>
  </si>
  <si>
    <t>C20</t>
  </si>
  <si>
    <t>Manufacture of chemicals and chemical products</t>
  </si>
  <si>
    <t>C21</t>
  </si>
  <si>
    <t>Manufacture of basic pharmaceutical products and pharmaceutical preparations</t>
  </si>
  <si>
    <t>C22</t>
  </si>
  <si>
    <t>C23</t>
  </si>
  <si>
    <t>C24</t>
  </si>
  <si>
    <t>C25</t>
  </si>
  <si>
    <t>Manufacture of computer, electronic and optical products</t>
  </si>
  <si>
    <t>C26</t>
  </si>
  <si>
    <t>Manufacture of electrical equipment</t>
  </si>
  <si>
    <t>C27</t>
  </si>
  <si>
    <t>C28</t>
  </si>
  <si>
    <t>Confidential</t>
  </si>
  <si>
    <t>Break in series</t>
  </si>
  <si>
    <t>p)</t>
  </si>
  <si>
    <t>s)</t>
  </si>
  <si>
    <t>D</t>
  </si>
  <si>
    <t>Manufacture of rubber and plastic products</t>
  </si>
  <si>
    <t>Manufacture of other non-metallic mineral products</t>
  </si>
  <si>
    <t>Agriculture, forestry and fishing</t>
  </si>
  <si>
    <t>A</t>
  </si>
  <si>
    <t>C</t>
  </si>
  <si>
    <t>Manufacturing</t>
  </si>
  <si>
    <t>Water supply; sewerage, waste management and remediation activities</t>
  </si>
  <si>
    <t>E</t>
  </si>
  <si>
    <t>Wholesale and retail trade; repair of motor vehicles and motorcycles</t>
  </si>
  <si>
    <t>G</t>
  </si>
  <si>
    <t>Manufacture of wood, paper, printing and reproduction</t>
  </si>
  <si>
    <t>C16-C18</t>
  </si>
  <si>
    <t>Manufacture of rubber and plastic products and other non-metallic mineral products</t>
  </si>
  <si>
    <t>C22_C23</t>
  </si>
  <si>
    <t>Manufacture of basic metals and fabricated metal products, except machinery and equipment</t>
  </si>
  <si>
    <t>C24_C25</t>
  </si>
  <si>
    <t>Manufacture of motor vehicles, trailers, semi-trailers and of other transport equipment</t>
  </si>
  <si>
    <t>C29_C30</t>
  </si>
  <si>
    <t>Manufacture of furniture; jewellery, musical instruments, toys; repair and installation of machinery and equipment</t>
  </si>
  <si>
    <t>C31-C33</t>
  </si>
  <si>
    <t>Publishing, motion picture, video, television programme production; sound recording, programming and broadcasting activities</t>
  </si>
  <si>
    <t>J58-J60</t>
  </si>
  <si>
    <t>Legal and accounting activities; activities of head offices; management consultancy activities; architectural and engineering activities; technical testing and analysis</t>
  </si>
  <si>
    <t>M69-M71</t>
  </si>
  <si>
    <t>Advertising and market research; other professional, scientific and technical activities; veterinary activities</t>
  </si>
  <si>
    <t>M73-M75</t>
  </si>
  <si>
    <r>
      <t xml:space="preserve">   Bridging items</t>
    </r>
    <r>
      <rPr>
        <b/>
        <sz val="10"/>
        <rFont val="Arial"/>
        <family val="2"/>
      </rPr>
      <t xml:space="preserve">
                                Total Air emissions accounts (industry </t>
    </r>
    <r>
      <rPr>
        <i/>
        <sz val="10"/>
        <rFont val="Arial"/>
        <family val="2"/>
      </rPr>
      <t>(row 5)</t>
    </r>
    <r>
      <rPr>
        <b/>
        <sz val="10"/>
        <rFont val="Arial"/>
        <family val="2"/>
      </rPr>
      <t xml:space="preserve"> + households </t>
    </r>
    <r>
      <rPr>
        <i/>
        <sz val="10"/>
        <rFont val="Arial"/>
        <family val="2"/>
      </rPr>
      <t>(row 91)</t>
    </r>
    <r>
      <rPr>
        <b/>
        <sz val="10"/>
        <rFont val="Arial"/>
        <family val="2"/>
      </rPr>
      <t>)</t>
    </r>
  </si>
  <si>
    <t>Transportation and storage</t>
  </si>
  <si>
    <t>H</t>
  </si>
  <si>
    <t>Information and communication</t>
  </si>
  <si>
    <t>J</t>
  </si>
  <si>
    <t>Financial and insurance activities</t>
  </si>
  <si>
    <t>K</t>
  </si>
  <si>
    <t>M</t>
  </si>
  <si>
    <t>Professional, scientific and technical activities</t>
  </si>
  <si>
    <t>N</t>
  </si>
  <si>
    <t>Administrative and support service activities</t>
  </si>
  <si>
    <t>Q</t>
  </si>
  <si>
    <t>Human health and social work activities</t>
  </si>
  <si>
    <t>R</t>
  </si>
  <si>
    <t>Arts, entertainment and recreation</t>
  </si>
  <si>
    <t>S</t>
  </si>
  <si>
    <t>Other service activities</t>
  </si>
  <si>
    <t>Croatia</t>
  </si>
  <si>
    <t>HR</t>
  </si>
  <si>
    <t>Malta</t>
  </si>
  <si>
    <t>MT</t>
  </si>
  <si>
    <t>Iceland</t>
  </si>
  <si>
    <t>IS</t>
  </si>
  <si>
    <t>Liechtenstein</t>
  </si>
  <si>
    <t>LI</t>
  </si>
  <si>
    <t>HFC</t>
  </si>
  <si>
    <t>PFC</t>
  </si>
  <si>
    <t>NOX</t>
  </si>
  <si>
    <t>Manufacture of basic metals</t>
  </si>
  <si>
    <t>Manufacture of fabricated metal products, except machinery and equipment</t>
  </si>
  <si>
    <t>Manufacture of machinery and equipment n.e.c.</t>
  </si>
  <si>
    <t>Manufacture of motor vehicles, trailers and semi-trailers</t>
  </si>
  <si>
    <t>Label</t>
  </si>
  <si>
    <t>EXPLANATIONS</t>
  </si>
  <si>
    <t>A. FOOTNOTE REFERENCES:</t>
  </si>
  <si>
    <t>b)</t>
  </si>
  <si>
    <t>c)</t>
  </si>
  <si>
    <t>Other</t>
  </si>
  <si>
    <t>B. FOOTNOTE TEXTS</t>
  </si>
  <si>
    <r>
      <t>Footnote area:</t>
    </r>
    <r>
      <rPr>
        <b/>
        <sz val="14"/>
        <color indexed="12"/>
        <rFont val="Arial"/>
        <family val="2"/>
      </rPr>
      <t xml:space="preserve"> </t>
    </r>
    <r>
      <rPr>
        <i/>
        <sz val="8"/>
        <color indexed="12"/>
        <rFont val="Arial"/>
        <family val="2"/>
      </rPr>
      <t>(Footnote references + texts)</t>
    </r>
    <r>
      <rPr>
        <b/>
        <sz val="14"/>
        <color indexed="12"/>
        <rFont val="Arial"/>
        <family val="2"/>
      </rPr>
      <t xml:space="preserve"> --&gt;  </t>
    </r>
  </si>
  <si>
    <r>
      <t xml:space="preserve">Please do </t>
    </r>
    <r>
      <rPr>
        <b/>
        <sz val="8"/>
        <color indexed="12"/>
        <rFont val="Arial"/>
        <family val="2"/>
      </rPr>
      <t>NOT</t>
    </r>
    <r>
      <rPr>
        <sz val="8"/>
        <color indexed="12"/>
        <rFont val="Arial"/>
        <family val="2"/>
      </rPr>
      <t xml:space="preserve"> use </t>
    </r>
    <r>
      <rPr>
        <b/>
        <sz val="8"/>
        <color indexed="12"/>
        <rFont val="Arial"/>
        <family val="2"/>
      </rPr>
      <t>any other format</t>
    </r>
    <r>
      <rPr>
        <sz val="8"/>
        <color indexed="12"/>
        <rFont val="Arial"/>
        <family val="2"/>
      </rPr>
      <t xml:space="preserve"> for the footnote references!</t>
    </r>
  </si>
  <si>
    <t>Air Pollutant</t>
  </si>
  <si>
    <t>Real estate activities</t>
  </si>
  <si>
    <t>Other adjustments and statistical discrepancy</t>
  </si>
  <si>
    <r>
      <t>Note:</t>
    </r>
    <r>
      <rPr>
        <sz val="9"/>
        <color indexed="10"/>
        <rFont val="Arial"/>
        <family val="2"/>
      </rPr>
      <t xml:space="preserve"> This is the </t>
    </r>
    <r>
      <rPr>
        <u/>
        <sz val="9"/>
        <color indexed="10"/>
        <rFont val="Arial"/>
        <family val="2"/>
      </rPr>
      <t>last line</t>
    </r>
    <r>
      <rPr>
        <sz val="9"/>
        <color indexed="10"/>
        <rFont val="Arial"/>
        <family val="2"/>
      </rPr>
      <t xml:space="preserve"> in the footnote area.  Any footnotes entered below this line will not be taken into consideration by the data transfer program.                                                                                        </t>
    </r>
    <r>
      <rPr>
        <b/>
        <sz val="12"/>
        <color indexed="10"/>
        <rFont val="Arial"/>
        <family val="2"/>
      </rPr>
      <t>--&gt;</t>
    </r>
  </si>
  <si>
    <t>DE</t>
  </si>
  <si>
    <t>Ind</t>
  </si>
  <si>
    <t>A01</t>
  </si>
  <si>
    <t>A02</t>
  </si>
  <si>
    <t>B</t>
  </si>
  <si>
    <t>Mining and quarrying</t>
  </si>
  <si>
    <t>Air emissions by industry</t>
  </si>
  <si>
    <t>- Transport</t>
  </si>
  <si>
    <t>- Other</t>
  </si>
  <si>
    <t>TOTAL</t>
  </si>
  <si>
    <t>Manufacture of other transport equipment</t>
  </si>
  <si>
    <t>F</t>
  </si>
  <si>
    <t>Construction</t>
  </si>
  <si>
    <t>I</t>
  </si>
  <si>
    <t>Water transport</t>
  </si>
  <si>
    <t>Air transport</t>
  </si>
  <si>
    <t>L</t>
  </si>
  <si>
    <t>Public administration and defence; compulsory social security</t>
  </si>
  <si>
    <t>Education</t>
  </si>
  <si>
    <t>O</t>
  </si>
  <si>
    <t>less National residents abroad</t>
  </si>
  <si>
    <t>plus Non-residents on the territory</t>
  </si>
  <si>
    <t>-  National fishing vessels operating abroad</t>
  </si>
  <si>
    <t>-  Land transport</t>
  </si>
  <si>
    <t>-  Water transport</t>
  </si>
  <si>
    <t>-  Air transport</t>
  </si>
  <si>
    <t>NMVOC</t>
  </si>
  <si>
    <t>Sheet</t>
  </si>
  <si>
    <t>N2O</t>
  </si>
  <si>
    <t>CH4</t>
  </si>
  <si>
    <t>NOx</t>
  </si>
  <si>
    <t>SOx</t>
  </si>
  <si>
    <t>NH3</t>
  </si>
  <si>
    <t>CO</t>
  </si>
  <si>
    <t>PM10</t>
  </si>
  <si>
    <t>CO2</t>
  </si>
  <si>
    <t>Country:</t>
  </si>
  <si>
    <t>Unit</t>
  </si>
  <si>
    <t>Million National Currency</t>
  </si>
  <si>
    <t>Austria</t>
  </si>
  <si>
    <t>AT</t>
  </si>
  <si>
    <t>Belgium</t>
  </si>
  <si>
    <t>BE</t>
  </si>
  <si>
    <t>Bulgaria</t>
  </si>
  <si>
    <t>BG</t>
  </si>
  <si>
    <t>Cyprus</t>
  </si>
  <si>
    <t>CY</t>
  </si>
  <si>
    <t>Czech Republic</t>
  </si>
  <si>
    <t>CZ</t>
  </si>
  <si>
    <t>Denmark</t>
  </si>
  <si>
    <t>Estonia</t>
  </si>
  <si>
    <t>EE</t>
  </si>
  <si>
    <t>Finland</t>
  </si>
  <si>
    <t>FI</t>
  </si>
  <si>
    <t>France</t>
  </si>
  <si>
    <t>FR</t>
  </si>
  <si>
    <t>Germany</t>
  </si>
  <si>
    <t>Greece</t>
  </si>
  <si>
    <t>Hungary</t>
  </si>
  <si>
    <t>HU</t>
  </si>
  <si>
    <t>Ireland</t>
  </si>
  <si>
    <t>IE</t>
  </si>
  <si>
    <t>Italy</t>
  </si>
  <si>
    <t>IT</t>
  </si>
  <si>
    <t>Latvia</t>
  </si>
  <si>
    <t>LV</t>
  </si>
  <si>
    <t>Lithuania</t>
  </si>
  <si>
    <t>LT</t>
  </si>
  <si>
    <t>Luxembourg</t>
  </si>
  <si>
    <t>LU</t>
  </si>
  <si>
    <t>Netherlands</t>
  </si>
  <si>
    <t>NL</t>
  </si>
  <si>
    <t>Norway</t>
  </si>
  <si>
    <t>NO</t>
  </si>
  <si>
    <t>Poland</t>
  </si>
  <si>
    <t>PL</t>
  </si>
  <si>
    <t>Portugal</t>
  </si>
  <si>
    <t>PT</t>
  </si>
  <si>
    <t>Romania</t>
  </si>
  <si>
    <t>RO</t>
  </si>
  <si>
    <t>Slovak Republic</t>
  </si>
  <si>
    <t>SK</t>
  </si>
  <si>
    <t>Slovenia</t>
  </si>
  <si>
    <t>SI</t>
  </si>
  <si>
    <t>Spain</t>
  </si>
  <si>
    <t>ES</t>
  </si>
  <si>
    <t>Sweden</t>
  </si>
  <si>
    <t>SE</t>
  </si>
  <si>
    <t>Switzerland</t>
  </si>
  <si>
    <t>CH</t>
  </si>
  <si>
    <t>Turkey</t>
  </si>
  <si>
    <t>TR</t>
  </si>
  <si>
    <t>United Kingdom</t>
  </si>
  <si>
    <t>UK</t>
  </si>
  <si>
    <r>
      <t>'Total CO</t>
    </r>
    <r>
      <rPr>
        <b/>
        <vertAlign val="subscript"/>
        <sz val="10"/>
        <color indexed="10"/>
        <rFont val="Arial"/>
        <family val="2"/>
      </rPr>
      <t>2</t>
    </r>
    <r>
      <rPr>
        <b/>
        <sz val="10"/>
        <color indexed="10"/>
        <rFont val="Arial"/>
        <family val="2"/>
      </rPr>
      <t xml:space="preserve"> emissions without LULUCF' as reported to UNFCCC </t>
    </r>
    <r>
      <rPr>
        <sz val="10"/>
        <color indexed="10"/>
        <rFont val="Arial"/>
        <family val="2"/>
      </rPr>
      <t>(table 10s1)</t>
    </r>
  </si>
  <si>
    <t>1000T</t>
  </si>
  <si>
    <t>T_CO2_EQVT</t>
  </si>
  <si>
    <t>C29</t>
  </si>
  <si>
    <t>C30</t>
  </si>
  <si>
    <t>C31_C32</t>
  </si>
  <si>
    <t>Manufacture of furniture; other manufacturing</t>
  </si>
  <si>
    <t>C33</t>
  </si>
  <si>
    <t>Repair and installation of machinery and equipment</t>
  </si>
  <si>
    <t>Electricity, gas, steam and air conditioning supply</t>
  </si>
  <si>
    <t>E36</t>
  </si>
  <si>
    <t>Water collection, treatment and supply</t>
  </si>
  <si>
    <t>E37-E39</t>
  </si>
  <si>
    <t>Sewerage, waste management, remediation activities</t>
  </si>
  <si>
    <t>G45</t>
  </si>
  <si>
    <t>Wholesale and retail trade and repair of motor vehicles and motorcycles</t>
  </si>
  <si>
    <t>G46</t>
  </si>
  <si>
    <t>Wholesale trade, except of motor vehicles and motorcycles</t>
  </si>
  <si>
    <t>G47</t>
  </si>
  <si>
    <t>Retail trade, except of motor vehicles and motorcycles</t>
  </si>
  <si>
    <t>H49</t>
  </si>
  <si>
    <t>Land transport and transport via pipelines</t>
  </si>
  <si>
    <t>H50</t>
  </si>
  <si>
    <t>H51</t>
  </si>
  <si>
    <t>H52</t>
  </si>
  <si>
    <t>Warehousing and support activities for transportation</t>
  </si>
  <si>
    <t>H53</t>
  </si>
  <si>
    <t>Postal and courier activities</t>
  </si>
  <si>
    <t>Accommodation and food service activities</t>
  </si>
  <si>
    <t>J58</t>
  </si>
  <si>
    <t>Publishing activities</t>
  </si>
  <si>
    <t>J59_J60</t>
  </si>
  <si>
    <t>Motion picture, video, television programme production; programming and broadcasting activities</t>
  </si>
  <si>
    <t>J61</t>
  </si>
  <si>
    <t>Telecommunications</t>
  </si>
  <si>
    <t>Computer programming, consultancy, and information service activities</t>
  </si>
  <si>
    <t>J62_J63</t>
  </si>
  <si>
    <t>K64</t>
  </si>
  <si>
    <t>Financial service activities, except insurance and pension funding</t>
  </si>
  <si>
    <t>Insurance, reinsurance and pension funding, except compulsory social security</t>
  </si>
  <si>
    <t>K65</t>
  </si>
  <si>
    <t>Activities auxiliary to financial services and insurance activities</t>
  </si>
  <si>
    <t>K66</t>
  </si>
  <si>
    <t>L68A</t>
  </si>
  <si>
    <t>Legal and accounting activities; activities of head offices; management consultancy activities</t>
  </si>
  <si>
    <t>M69_M70</t>
  </si>
  <si>
    <t>Architectural and engineering activities; technical testing and analysis</t>
  </si>
  <si>
    <t>M71</t>
  </si>
  <si>
    <t>M72</t>
  </si>
  <si>
    <t>Scientific research and development</t>
  </si>
  <si>
    <t>M73</t>
  </si>
  <si>
    <t>Advertising and market research</t>
  </si>
  <si>
    <t>Other professional, scientific and technical activities; veterinary activities</t>
  </si>
  <si>
    <t>M74_M75</t>
  </si>
  <si>
    <t>Rental and leasing activities</t>
  </si>
  <si>
    <t>N77</t>
  </si>
  <si>
    <t>N78</t>
  </si>
  <si>
    <t>Employment activities</t>
  </si>
  <si>
    <t>Travel agency, tour operator reservation service and related activities</t>
  </si>
  <si>
    <t>N79</t>
  </si>
  <si>
    <t>Security and investigation, service and landscape, office administrative and support activities</t>
  </si>
  <si>
    <t>N80-N82</t>
  </si>
  <si>
    <t>Q86</t>
  </si>
  <si>
    <t>Human health activities</t>
  </si>
  <si>
    <t>Residential care activities and social work activities without accommodation</t>
  </si>
  <si>
    <t>Q87_Q88</t>
  </si>
  <si>
    <t>Creative, arts and entertainment activities; libraries, archives, museums and other cultural activities; gambling and betting activities</t>
  </si>
  <si>
    <t>R90-R92</t>
  </si>
  <si>
    <t>R93</t>
  </si>
  <si>
    <t>Sports activities and amusement and recreation activities</t>
  </si>
  <si>
    <t>S94</t>
  </si>
  <si>
    <t>Activities of membership organisations</t>
  </si>
  <si>
    <t>Repair of computers and personal and household goods</t>
  </si>
  <si>
    <t>S95</t>
  </si>
  <si>
    <t>S96</t>
  </si>
  <si>
    <t>Other personal service activities</t>
  </si>
  <si>
    <t>Activities of households as employers; undifferentiated goods- and services-producing activities of households for own use</t>
  </si>
  <si>
    <t>T</t>
  </si>
  <si>
    <t>U</t>
  </si>
  <si>
    <t>Activities of extraterritorial organisations and bodies</t>
  </si>
  <si>
    <t>Biomass CO2</t>
  </si>
  <si>
    <t>DK</t>
  </si>
  <si>
    <t>P</t>
  </si>
  <si>
    <t>0_TOT_YR_SUBM</t>
  </si>
  <si>
    <r>
      <t xml:space="preserve">   Household air emissions</t>
    </r>
    <r>
      <rPr>
        <b/>
        <sz val="8"/>
        <rFont val="Arial"/>
        <family val="2"/>
      </rPr>
      <t xml:space="preserve">
                                          </t>
    </r>
    <r>
      <rPr>
        <b/>
        <sz val="10"/>
        <rFont val="Arial"/>
        <family val="2"/>
      </rPr>
      <t>Households, totals</t>
    </r>
  </si>
  <si>
    <t>Year of submission to UNFCCC</t>
  </si>
  <si>
    <t>Carbon Dioxide from biomass used as a fuel</t>
  </si>
  <si>
    <t>Nitrous oxide</t>
  </si>
  <si>
    <t>Methane</t>
  </si>
  <si>
    <t>Hydrofluorocarbons</t>
  </si>
  <si>
    <t>Perfluorocarbons</t>
  </si>
  <si>
    <t>Sulphur hexafluoride</t>
  </si>
  <si>
    <t>Nitrogen oxides</t>
  </si>
  <si>
    <t>Ammonia</t>
  </si>
  <si>
    <t>Non-methane volatile organic compounds</t>
  </si>
  <si>
    <t>Carbon monoxide</t>
  </si>
  <si>
    <t>SF6</t>
  </si>
  <si>
    <t>DATAENTRY</t>
  </si>
  <si>
    <t>7) Footnotes are also validated when you run the "Check" tool.</t>
  </si>
  <si>
    <t>Estimated data</t>
  </si>
  <si>
    <t>1)</t>
  </si>
  <si>
    <t>2)</t>
  </si>
  <si>
    <t>3)</t>
  </si>
  <si>
    <t>4)</t>
  </si>
  <si>
    <t>5)</t>
  </si>
  <si>
    <t>6)</t>
  </si>
  <si>
    <t>7)</t>
  </si>
  <si>
    <t>8)</t>
  </si>
  <si>
    <t>9)</t>
  </si>
  <si>
    <t>10)</t>
  </si>
  <si>
    <t>11)</t>
  </si>
  <si>
    <t>12)</t>
  </si>
  <si>
    <t>13)</t>
  </si>
  <si>
    <t>14)</t>
  </si>
  <si>
    <t>15)</t>
  </si>
  <si>
    <t>16)</t>
  </si>
  <si>
    <t>17)</t>
  </si>
  <si>
    <t>18)</t>
  </si>
  <si>
    <t>19)</t>
  </si>
  <si>
    <t>20)</t>
  </si>
  <si>
    <t>Particulate matter 
(less than or equal to a nominal 10 microns)</t>
  </si>
  <si>
    <t>Particulate matter
(less than or equal to a nominal 2.5 microns)</t>
  </si>
  <si>
    <t>Pollutants</t>
  </si>
  <si>
    <t>Parent</t>
  </si>
  <si>
    <t>Equation</t>
  </si>
  <si>
    <t>X</t>
  </si>
  <si>
    <t>Total industries</t>
  </si>
  <si>
    <t>Bio CO2</t>
  </si>
  <si>
    <t>CO2_BIO</t>
  </si>
  <si>
    <t>SO2</t>
  </si>
  <si>
    <t>SOX</t>
  </si>
  <si>
    <t>PM2_5</t>
  </si>
  <si>
    <t>&lt;TAB&gt;</t>
  </si>
  <si>
    <t xml:space="preserve"> -&gt; Type &lt;TAB&gt; for tabulation</t>
  </si>
  <si>
    <t xml:space="preserve"> -&gt; Do not forget the "."</t>
  </si>
  <si>
    <t>|</t>
  </si>
  <si>
    <t xml:space="preserve"> -&gt; X to activate, empty otherwise</t>
  </si>
  <si>
    <t>Add M flag</t>
  </si>
  <si>
    <t>EL</t>
  </si>
  <si>
    <t>Serbia</t>
  </si>
  <si>
    <t>RS</t>
  </si>
  <si>
    <t>Imputed rents of owner-occupied dwellings</t>
  </si>
  <si>
    <t>Total Households</t>
  </si>
  <si>
    <t>Transport</t>
  </si>
  <si>
    <t>Heating</t>
  </si>
  <si>
    <t>Calculated Total (Industry+Household)</t>
  </si>
  <si>
    <t>ZZ</t>
  </si>
  <si>
    <t>ZZ1</t>
  </si>
  <si>
    <t>ZZ2</t>
  </si>
  <si>
    <t>ZZ3</t>
  </si>
  <si>
    <t>BIRA</t>
  </si>
  <si>
    <t>BIRA1</t>
  </si>
  <si>
    <t>BIRA2</t>
  </si>
  <si>
    <t>BIRA3</t>
  </si>
  <si>
    <t>BIRA4</t>
  </si>
  <si>
    <t>BINR</t>
  </si>
  <si>
    <t>BINR1</t>
  </si>
  <si>
    <t>BINR2</t>
  </si>
  <si>
    <t>TOTY</t>
  </si>
  <si>
    <t>TOTREP</t>
  </si>
  <si>
    <t>BISD</t>
  </si>
  <si>
    <t>BINR3</t>
  </si>
  <si>
    <t>Positive only</t>
  </si>
  <si>
    <t>Any value</t>
  </si>
  <si>
    <t>Year</t>
  </si>
  <si>
    <t>SUM(ROUND(V))</t>
  </si>
  <si>
    <t>ROUND(SUM(V))</t>
  </si>
  <si>
    <t>Plausibility</t>
  </si>
  <si>
    <t>POL</t>
  </si>
  <si>
    <t>LABEL</t>
  </si>
  <si>
    <t>UNIT LABEL</t>
  </si>
  <si>
    <t>Carbon Dioxide
(without emissions from biomass used as a fuel)</t>
  </si>
  <si>
    <t>Illegal Symbol</t>
  </si>
  <si>
    <t>c)10)</t>
  </si>
  <si>
    <t>Default Value</t>
  </si>
  <si>
    <t>Default Footnote</t>
  </si>
  <si>
    <t>+  Land transport</t>
  </si>
  <si>
    <t>+ Water transport</t>
  </si>
  <si>
    <t>+  Air transport</t>
  </si>
  <si>
    <t>- Heating/cooling</t>
  </si>
  <si>
    <t>d)</t>
  </si>
  <si>
    <t>Secondary confidentiality</t>
  </si>
  <si>
    <t xml:space="preserve">Provisional </t>
  </si>
  <si>
    <t>Eurostat estimate</t>
  </si>
  <si>
    <t xml:space="preserve">Pre-defined footnotes must be flagged using the letters defined in the footnotes area, while free/specific footnotes </t>
  </si>
  <si>
    <r>
      <t>e.g.:</t>
    </r>
    <r>
      <rPr>
        <i/>
        <sz val="8"/>
        <color rgb="FF0000FF"/>
        <rFont val="Arial"/>
        <family val="2"/>
      </rPr>
      <t xml:space="preserve">     </t>
    </r>
    <r>
      <rPr>
        <i/>
        <sz val="8"/>
        <color rgb="FFFF0000"/>
        <rFont val="Arial"/>
        <family val="2"/>
      </rPr>
      <t>1)</t>
    </r>
  </si>
  <si>
    <r>
      <t>2)</t>
    </r>
    <r>
      <rPr>
        <sz val="8"/>
        <color indexed="12"/>
        <rFont val="Arial"/>
        <family val="2"/>
      </rPr>
      <t xml:space="preserve"> You can enter </t>
    </r>
    <r>
      <rPr>
        <b/>
        <sz val="8"/>
        <color indexed="12"/>
        <rFont val="Arial"/>
        <family val="2"/>
      </rPr>
      <t>more than one</t>
    </r>
    <r>
      <rPr>
        <sz val="8"/>
        <color indexed="12"/>
        <rFont val="Arial"/>
        <family val="2"/>
      </rPr>
      <t xml:space="preserve"> footnote reference next to a value. e.g.:  </t>
    </r>
    <r>
      <rPr>
        <sz val="8"/>
        <color indexed="10"/>
        <rFont val="Arial"/>
        <family val="2"/>
      </rPr>
      <t xml:space="preserve"> 1)2)b)</t>
    </r>
  </si>
  <si>
    <r>
      <t xml:space="preserve">2) Footnotes references using letters are predefined with standard texts and should </t>
    </r>
    <r>
      <rPr>
        <b/>
        <sz val="8"/>
        <color indexed="12"/>
        <rFont val="Arial"/>
        <family val="2"/>
      </rPr>
      <t>NOT</t>
    </r>
    <r>
      <rPr>
        <sz val="8"/>
        <color indexed="12"/>
        <rFont val="Arial"/>
        <family val="2"/>
      </rPr>
      <t xml:space="preserve"> be changed.</t>
    </r>
  </si>
  <si>
    <r>
      <t xml:space="preserve">e.g.:     </t>
    </r>
    <r>
      <rPr>
        <sz val="8"/>
        <color rgb="FFFF0000"/>
        <rFont val="Arial"/>
        <family val="2"/>
      </rPr>
      <t>1</t>
    </r>
    <r>
      <rPr>
        <i/>
        <sz val="8"/>
        <color rgb="FFFF0000"/>
        <rFont val="Arial"/>
        <family val="2"/>
      </rPr>
      <t>)</t>
    </r>
    <r>
      <rPr>
        <i/>
        <sz val="8"/>
        <color indexed="10"/>
        <rFont val="Arial"/>
        <family val="2"/>
      </rPr>
      <t>This is the first footnote text referring to footnote reference 1</t>
    </r>
    <r>
      <rPr>
        <b/>
        <i/>
        <sz val="8"/>
        <color indexed="10"/>
        <rFont val="Arial"/>
        <family val="2"/>
      </rPr>
      <t>)</t>
    </r>
    <r>
      <rPr>
        <i/>
        <sz val="8"/>
        <color indexed="10"/>
        <rFont val="Arial"/>
        <family val="2"/>
      </rPr>
      <t xml:space="preserve"> in the data area.</t>
    </r>
  </si>
  <si>
    <r>
      <t>2)This is the second footnote text referring to footnote reference</t>
    </r>
    <r>
      <rPr>
        <b/>
        <i/>
        <sz val="8"/>
        <color indexed="10"/>
        <rFont val="Arial"/>
        <family val="2"/>
      </rPr>
      <t xml:space="preserve"> 2</t>
    </r>
    <r>
      <rPr>
        <i/>
        <sz val="8"/>
        <color indexed="10"/>
        <rFont val="Arial"/>
        <family val="2"/>
      </rPr>
      <t>) in the data area.</t>
    </r>
  </si>
  <si>
    <t>3) etc......</t>
  </si>
  <si>
    <t>NRA_LAND</t>
  </si>
  <si>
    <t>NRA_WATER</t>
  </si>
  <si>
    <t>NRA_AIR</t>
  </si>
  <si>
    <t>NRES_LAND</t>
  </si>
  <si>
    <t>NRES_WATER</t>
  </si>
  <si>
    <t>NRES_AIR</t>
  </si>
  <si>
    <t>Sulphur oxides</t>
  </si>
  <si>
    <t>a)21)</t>
  </si>
  <si>
    <t>2ndConf</t>
  </si>
  <si>
    <t>3rdConf</t>
  </si>
  <si>
    <t>Consistency (Total &lt;&gt; Subtotal)</t>
  </si>
  <si>
    <t>Consistency (Total &lt;= SubTotal)</t>
  </si>
  <si>
    <t>Consistency (Sub Sectors)</t>
  </si>
  <si>
    <t>[@1]</t>
  </si>
  <si>
    <t>@1</t>
  </si>
  <si>
    <t>Consistency (Equation)</t>
  </si>
  <si>
    <t>Growth rate = @1 (Threshold +/-@2)</t>
  </si>
  <si>
    <t>Other adjustments = Total UNFCCC/CLRTAP - Total AEA + Residents abroad - Non-residents on the territory</t>
  </si>
  <si>
    <t>Plausibility issue</t>
  </si>
  <si>
    <t>Confidentiality warning</t>
  </si>
  <si>
    <t>Start Items</t>
  </si>
  <si>
    <t>Nace</t>
  </si>
  <si>
    <t>Flag Row</t>
  </si>
  <si>
    <t>Of Which</t>
  </si>
  <si>
    <t>Only Font color will be used ==&gt;</t>
  </si>
  <si>
    <t>Row</t>
  </si>
  <si>
    <t>Plausibility check</t>
  </si>
  <si>
    <t>Confidentiality</t>
  </si>
  <si>
    <t>Parameters for the row classification</t>
  </si>
  <si>
    <t>Parameters for the pollutants</t>
  </si>
  <si>
    <t>Consistency check using equations</t>
  </si>
  <si>
    <t>Parameters to export data in flat file</t>
  </si>
  <si>
    <t>Number of decimals</t>
  </si>
  <si>
    <t>Type of character accepted</t>
  </si>
  <si>
    <t>Color</t>
  </si>
  <si>
    <t>Text to be displayed</t>
  </si>
  <si>
    <t>Flat file separator</t>
  </si>
  <si>
    <t>File extension</t>
  </si>
  <si>
    <t>Text footnotes separator</t>
  </si>
  <si>
    <t>Add empty rows</t>
  </si>
  <si>
    <t>Round values</t>
  </si>
  <si>
    <t>Illegal footnote</t>
  </si>
  <si>
    <t>Confidentiality error</t>
  </si>
  <si>
    <t>Frozen row</t>
  </si>
  <si>
    <t>Of which</t>
  </si>
  <si>
    <t>0 decimals</t>
  </si>
  <si>
    <t>1 decimal</t>
  </si>
  <si>
    <t>2 decimals</t>
  </si>
  <si>
    <t>3 decimals</t>
  </si>
  <si>
    <t>Description of the issue</t>
  </si>
  <si>
    <t>Questionnaire - starting year</t>
  </si>
  <si>
    <t>Questionnaire - end year</t>
  </si>
  <si>
    <t>Number of pollutants</t>
  </si>
  <si>
    <t>Number of equations</t>
  </si>
  <si>
    <t>General parameters</t>
  </si>
  <si>
    <t>Number of fixed flags</t>
  </si>
  <si>
    <t>Number of footnotes</t>
  </si>
  <si>
    <t>Number of check types/colors</t>
  </si>
  <si>
    <t>Column for codes</t>
  </si>
  <si>
    <t>Item can have many NA sub-items</t>
  </si>
  <si>
    <t>Country label</t>
  </si>
  <si>
    <t>Country code</t>
  </si>
  <si>
    <t>Number of code list</t>
  </si>
  <si>
    <t>Start column</t>
  </si>
  <si>
    <t>Start row</t>
  </si>
  <si>
    <t>Label column</t>
  </si>
  <si>
    <t>Row code</t>
  </si>
  <si>
    <t>Eurobase code</t>
  </si>
  <si>
    <t>Number of rows</t>
  </si>
  <si>
    <t>Types of data tables</t>
  </si>
  <si>
    <t>Consistency check</t>
  </si>
  <si>
    <t>Number of items</t>
  </si>
  <si>
    <t>Equations - start</t>
  </si>
  <si>
    <t>Nb of equations</t>
  </si>
  <si>
    <t>Frozen</t>
  </si>
  <si>
    <t>Type of character</t>
  </si>
  <si>
    <t>Of which: total &gt; sum(sub-totals)</t>
  </si>
  <si>
    <t>Percentage</t>
  </si>
  <si>
    <t>.txt</t>
  </si>
  <si>
    <t>Type of data table</t>
  </si>
  <si>
    <t>Row in "structure"</t>
  </si>
  <si>
    <t>Warnings</t>
  </si>
  <si>
    <t>Types of rounding</t>
  </si>
  <si>
    <t>Row to display message</t>
  </si>
  <si>
    <t>Description</t>
  </si>
  <si>
    <t xml:space="preserve">This consistency error is highlighted when all sub-items are reported and  the reported total or sub-total does not equal the sum of the sub-items and it calculates the correct total or sub-total based on the reported figures. </t>
  </si>
  <si>
    <t>This consistency error is highlighted when the total or the sub-total is reported and it is equal with the sum of the reported sub-items and one of the sub-items is 'not available'. The message is displayed in the total.</t>
  </si>
  <si>
    <t>This consistency error occurs when all figures are reported except one, which is reported as "not available". If all figures are correctly reported, the missing figure can be calculated from the remaining figures. The message is displayed in the cell where the symbol ":" is reported.</t>
  </si>
  <si>
    <t xml:space="preserve">This consistency error is highlighted when the total or the sub-total is reported and it is smaller or equal with the sum of the sub-items and several sub-items are 'not available'. </t>
  </si>
  <si>
    <t>This check is done for all footnotes and, depending on the error, one of the above five message (cell I56-I60) will be displayed.</t>
  </si>
  <si>
    <t xml:space="preserve">This confidentiality error is highlighted when only one sub-item (i.e. this highlighted one) is flagged confidential. In such a case it is recommended to flag additional sub-items (secondary confidentiality flag 'd') on the same hierarchical MF-level in order to enable displaying the total or sub-total. </t>
  </si>
  <si>
    <t xml:space="preserve">This confidentiality error is highlighted when a total or sub-total is flagged confidential although it should not because one or two sub-items are flagged confidential. In such cases it is recommended to flag additional sub-items (secondary confidentiality) in order to enable displaying the total or sub-total. Also this confidentiality error is highlighted when the c) flag is used for zero or 'not available' cells.   </t>
  </si>
  <si>
    <t>Reported total or sub-total does not equal sum of sub-items; the calculated sum of sub-items  = @1.</t>
  </si>
  <si>
    <t>The reported total or sub-total cannot be calculated as one item is 'not available'.</t>
  </si>
  <si>
    <t>Calculated value = @1.</t>
  </si>
  <si>
    <t>The reported total or sub-total cannot be calculated as more than one sub-item is indicated as 'not available'.</t>
  </si>
  <si>
    <t>The reported total is higher than the sum-of the sub-items and more of the sub-items are 'not available'.</t>
  </si>
  <si>
    <t>No footnote description.</t>
  </si>
  <si>
    <t>Wrong footnote number.</t>
  </si>
  <si>
    <t>Wrong footnote letter.</t>
  </si>
  <si>
    <t>Wrong footnote ending [@1].</t>
  </si>
  <si>
    <t>Display message</t>
  </si>
  <si>
    <r>
      <t xml:space="preserve">This consistency error is highlighted when the total or the sub-total is reported and it is bigger than the sum of the sub-items and several sub-items are 'not available'.
</t>
    </r>
    <r>
      <rPr>
        <b/>
        <sz val="9"/>
        <color theme="1"/>
        <rFont val="Calibri"/>
        <family val="2"/>
        <scheme val="minor"/>
      </rPr>
      <t>Currently not activated; In order to activate this check remove the x from cell C15 in this parameter sheet.</t>
    </r>
  </si>
  <si>
    <t>Simultaneous plausibility and consistency issue.</t>
  </si>
  <si>
    <t>Default display of the footnotes.</t>
  </si>
  <si>
    <t>Annual growth</t>
  </si>
  <si>
    <t>Row for elephant</t>
  </si>
  <si>
    <t>This error occurs when a footnote is included, but there is not text in the footnote area.</t>
  </si>
  <si>
    <t>This error occurs when the footnote includes a number that does not exist in the footnote area.</t>
  </si>
  <si>
    <t>This error occurs when the footnote includes a letter that does not exist in the footnote area.</t>
  </si>
  <si>
    <t>This error occurs when the footnote does not have a parenthesis at the end.</t>
  </si>
  <si>
    <t>This error occurs when the footnote cannot be used together with what was reported in the data cell.</t>
  </si>
  <si>
    <t>This message is displayed when the equations (see column AC in this sheet) are not verified. The message to be displayed is available in column AB.</t>
  </si>
  <si>
    <t>Not evaluated.</t>
  </si>
  <si>
    <t>An error is displayed if the "of which" value is bigger than the one to be compared with (e.g. if PM2.5&gt;PM10)</t>
  </si>
  <si>
    <t>Default display for a data cell.</t>
  </si>
  <si>
    <t>This error occurs when an illegal symbol is reported.</t>
  </si>
  <si>
    <t>Share to total</t>
  </si>
  <si>
    <t>OR(OR(ROUND(SUM(#106),2)=ROUND(SUM(#95,#105) + IF(#101=":",SUM(#102:#104),SUM(#101)) - IF(#96=":",SUM(#97:#100),SUM(#96)),2), COUNTIF(#95:#105, ":")=11), COUNTIF(#106, ":")=1)</t>
  </si>
  <si>
    <t xml:space="preserve">1000 tonnes (Gg)|'Total CO2 emissions without LULUCF' as reported to UNFCCC (table 10s1) </t>
  </si>
  <si>
    <t>Other Label</t>
  </si>
  <si>
    <t>tonnes (Mg)|'National total for the entire territory' as reported to CLRTAP (table IV 1)</t>
  </si>
  <si>
    <t>tonnes (Mg) SO2-equivalents|'National total for the entire territory' as reported to CLRTAP (table IV 1)</t>
  </si>
  <si>
    <t>tonnes (Mg) CO2-equivalents|'Total emissions of SF6' as reported to UNFCCC (table 10s4)</t>
  </si>
  <si>
    <t>tonnes (Mg) CO2-equivalents|'Total emissions of PFCs' as reported to UNFCCC (table 10s4)</t>
  </si>
  <si>
    <t>tonnes (Mg) CO2-equivalents|'Total emissions of HFCs' as reported to UNFCCC (table 10s4)</t>
  </si>
  <si>
    <t>tonnes (Mg)|'Total emissions' as reported to UNFCCC (table 10s2)</t>
  </si>
  <si>
    <t>tonnes (Mg)|'Total emissions' as reported to UNFCCC (table 10s3)</t>
  </si>
  <si>
    <t>1000 tonnes (Gg)|'CO2 from biomass' as reported to UNFCCC (table 10s1: memo item)</t>
  </si>
  <si>
    <t>Value should be smaller or equal to the value (@2) in sheet '@1'.</t>
  </si>
  <si>
    <t>6 decimals</t>
  </si>
  <si>
    <t xml:space="preserve">4) A shortcut can be used to check the footnote text when navigating through the data area. Select the cell with the </t>
  </si>
  <si>
    <r>
      <t xml:space="preserve">data or with the footnote reference and press </t>
    </r>
    <r>
      <rPr>
        <b/>
        <sz val="8"/>
        <color indexed="12"/>
        <rFont val="Arial"/>
        <family val="2"/>
      </rPr>
      <t>CONTROL+Q</t>
    </r>
    <r>
      <rPr>
        <sz val="8"/>
        <color indexed="12"/>
        <rFont val="Arial"/>
        <family val="2"/>
      </rPr>
      <t xml:space="preserve"> in the keyboard. A message will pop up with the  </t>
    </r>
  </si>
  <si>
    <t>footnote text(s) corresponding to the footnote(s) applicable to the selected cell.</t>
  </si>
  <si>
    <r>
      <t xml:space="preserve">3) Footnote texts </t>
    </r>
    <r>
      <rPr>
        <b/>
        <sz val="8"/>
        <color indexed="12"/>
        <rFont val="Arial"/>
        <family val="2"/>
      </rPr>
      <t xml:space="preserve">should be added </t>
    </r>
    <r>
      <rPr>
        <sz val="8"/>
        <color indexed="12"/>
        <rFont val="Arial"/>
        <family val="2"/>
      </rPr>
      <t xml:space="preserve">to the corresponding numerical footnote reference, availabe in the footnote area. </t>
    </r>
  </si>
  <si>
    <r>
      <t xml:space="preserve">area), please do </t>
    </r>
    <r>
      <rPr>
        <b/>
        <sz val="8"/>
        <color indexed="12"/>
        <rFont val="Arial"/>
        <family val="2"/>
      </rPr>
      <t>not forget</t>
    </r>
    <r>
      <rPr>
        <sz val="8"/>
        <color indexed="12"/>
        <rFont val="Arial"/>
        <family val="2"/>
      </rPr>
      <t xml:space="preserve"> to also </t>
    </r>
    <r>
      <rPr>
        <b/>
        <sz val="8"/>
        <color indexed="12"/>
        <rFont val="Arial"/>
        <family val="2"/>
      </rPr>
      <t>delete</t>
    </r>
    <r>
      <rPr>
        <sz val="8"/>
        <color indexed="12"/>
        <rFont val="Arial"/>
        <family val="2"/>
      </rPr>
      <t xml:space="preserve"> the corresponding footnote text in the footnote area.</t>
    </r>
  </si>
  <si>
    <t xml:space="preserve">When doing so, it is not necessary to leave a space between the references, since the right bracket is already </t>
  </si>
  <si>
    <t xml:space="preserve"> serving as separator.</t>
  </si>
  <si>
    <r>
      <t>3)</t>
    </r>
    <r>
      <rPr>
        <sz val="8"/>
        <color indexed="12"/>
        <rFont val="Arial"/>
        <family val="2"/>
      </rPr>
      <t xml:space="preserve"> Given the limited width of the footnote reference columns, it is possible that some of your footnote references will not </t>
    </r>
  </si>
  <si>
    <t>be visible. However, this will have no impact on the processing of your data and metadata.</t>
  </si>
  <si>
    <r>
      <t xml:space="preserve">6) In case you </t>
    </r>
    <r>
      <rPr>
        <b/>
        <sz val="8"/>
        <color indexed="12"/>
        <rFont val="Arial"/>
        <family val="2"/>
      </rPr>
      <t>delete</t>
    </r>
    <r>
      <rPr>
        <sz val="8"/>
        <color indexed="12"/>
        <rFont val="Arial"/>
        <family val="2"/>
      </rPr>
      <t xml:space="preserve"> a </t>
    </r>
    <r>
      <rPr>
        <u/>
        <sz val="8"/>
        <color indexed="12"/>
        <rFont val="Arial"/>
        <family val="2"/>
      </rPr>
      <t>footnote reference</t>
    </r>
    <r>
      <rPr>
        <sz val="8"/>
        <color indexed="12"/>
        <rFont val="Arial"/>
        <family val="2"/>
      </rPr>
      <t xml:space="preserve"> </t>
    </r>
    <r>
      <rPr>
        <b/>
        <sz val="8"/>
        <color indexed="12"/>
        <rFont val="Arial"/>
        <family val="2"/>
      </rPr>
      <t>entirely</t>
    </r>
    <r>
      <rPr>
        <sz val="8"/>
        <color indexed="12"/>
        <rFont val="Arial"/>
        <family val="2"/>
      </rPr>
      <t xml:space="preserve"> from the </t>
    </r>
    <r>
      <rPr>
        <u/>
        <sz val="8"/>
        <color indexed="12"/>
        <rFont val="Arial"/>
        <family val="2"/>
      </rPr>
      <t>data area</t>
    </r>
    <r>
      <rPr>
        <sz val="8"/>
        <color indexed="12"/>
        <rFont val="Arial"/>
        <family val="2"/>
      </rPr>
      <t xml:space="preserve"> (i.e. if it no longer figures anywhere in the data </t>
    </r>
  </si>
  <si>
    <r>
      <t xml:space="preserve">5) Please use </t>
    </r>
    <r>
      <rPr>
        <b/>
        <sz val="8"/>
        <color indexed="12"/>
        <rFont val="Arial"/>
        <family val="2"/>
      </rPr>
      <t>one</t>
    </r>
    <r>
      <rPr>
        <sz val="8"/>
        <color indexed="12"/>
        <rFont val="Arial"/>
        <family val="2"/>
      </rPr>
      <t xml:space="preserve"> (1) </t>
    </r>
    <r>
      <rPr>
        <b/>
        <sz val="8"/>
        <color indexed="12"/>
        <rFont val="Arial"/>
        <family val="2"/>
      </rPr>
      <t>row</t>
    </r>
    <r>
      <rPr>
        <sz val="8"/>
        <color indexed="12"/>
        <rFont val="Arial"/>
        <family val="2"/>
      </rPr>
      <t xml:space="preserve"> </t>
    </r>
    <r>
      <rPr>
        <b/>
        <sz val="8"/>
        <color indexed="12"/>
        <rFont val="Arial"/>
        <family val="2"/>
      </rPr>
      <t>only</t>
    </r>
    <r>
      <rPr>
        <sz val="8"/>
        <color indexed="12"/>
        <rFont val="Arial"/>
        <family val="2"/>
      </rPr>
      <t xml:space="preserve"> per footnote text, even if it is very long. </t>
    </r>
  </si>
  <si>
    <t>be followed by a right bracket.</t>
  </si>
  <si>
    <t xml:space="preserve">footnotes, but further numbers can be added by the user, if necessary. In both cases, the footnote references must </t>
  </si>
  <si>
    <t>4 decimals</t>
  </si>
  <si>
    <t>5 decimals</t>
  </si>
  <si>
    <t>7 decimals</t>
  </si>
  <si>
    <t>Nr of decimals for consistency check</t>
  </si>
  <si>
    <t>'@1' flag not allowed with value '@2'.</t>
  </si>
  <si>
    <t>EurobasePollutant</t>
  </si>
  <si>
    <t>Eurobase
Unit</t>
  </si>
  <si>
    <t>THS_T</t>
  </si>
  <si>
    <t>Secondary confidentiality required under sector @1 (see 'instructions' sheet).</t>
  </si>
  <si>
    <t>Confidentiality not correctly applied (see 'instructions' sheet).</t>
  </si>
  <si>
    <t>21)</t>
  </si>
  <si>
    <t>22)</t>
  </si>
  <si>
    <t>23)</t>
  </si>
  <si>
    <t>24)</t>
  </si>
  <si>
    <t>25)</t>
  </si>
  <si>
    <t>26)</t>
  </si>
  <si>
    <t>27)</t>
  </si>
  <si>
    <t>28)</t>
  </si>
  <si>
    <t>29)</t>
  </si>
  <si>
    <t>31)</t>
  </si>
  <si>
    <t>32)</t>
  </si>
  <si>
    <t>33)</t>
  </si>
  <si>
    <t>34)</t>
  </si>
  <si>
    <t>35)</t>
  </si>
  <si>
    <r>
      <t xml:space="preserve">4) Please use </t>
    </r>
    <r>
      <rPr>
        <b/>
        <sz val="8"/>
        <color indexed="12"/>
        <rFont val="Arial"/>
        <family val="2"/>
      </rPr>
      <t>ONLY</t>
    </r>
    <r>
      <rPr>
        <sz val="8"/>
        <color indexed="12"/>
        <rFont val="Arial"/>
        <family val="2"/>
      </rPr>
      <t xml:space="preserve"> numerical footnote references. 35 references are already available in the footnote area.</t>
    </r>
  </si>
  <si>
    <r>
      <t xml:space="preserve">Please do </t>
    </r>
    <r>
      <rPr>
        <b/>
        <sz val="8"/>
        <color indexed="12"/>
        <rFont val="Arial"/>
        <family val="2"/>
      </rPr>
      <t>NOT</t>
    </r>
    <r>
      <rPr>
        <sz val="8"/>
        <color indexed="12"/>
        <rFont val="Arial"/>
        <family val="2"/>
      </rPr>
      <t xml:space="preserve"> add any letter nor number.</t>
    </r>
  </si>
  <si>
    <t xml:space="preserve">should be flagged using numbers. In the footnotes area there are already 35 numbers available to insert free  </t>
  </si>
  <si>
    <r>
      <t xml:space="preserve">you can enter the </t>
    </r>
    <r>
      <rPr>
        <b/>
        <sz val="8"/>
        <color indexed="12"/>
        <rFont val="Arial"/>
        <family val="2"/>
      </rPr>
      <t>footnote text(s)</t>
    </r>
    <r>
      <rPr>
        <sz val="8"/>
        <color indexed="12"/>
        <rFont val="Arial"/>
        <family val="2"/>
      </rPr>
      <t xml:space="preserve"> corresponding to the footnote reference(s) which you have entered in the</t>
    </r>
    <r>
      <rPr>
        <b/>
        <sz val="8"/>
        <color indexed="12"/>
        <rFont val="Arial"/>
        <family val="2"/>
      </rPr>
      <t xml:space="preserve"> footnote</t>
    </r>
  </si>
  <si>
    <r>
      <t>1)</t>
    </r>
    <r>
      <rPr>
        <sz val="8"/>
        <color rgb="FF0000FF"/>
        <rFont val="Arial"/>
        <family val="2"/>
      </rPr>
      <t xml:space="preserve"> Footnote references should be entered in the </t>
    </r>
    <r>
      <rPr>
        <u/>
        <sz val="8"/>
        <color rgb="FF0000FF"/>
        <rFont val="Arial"/>
        <family val="2"/>
      </rPr>
      <t>footnote columns</t>
    </r>
    <r>
      <rPr>
        <sz val="8"/>
        <color rgb="FF0000FF"/>
        <rFont val="Arial"/>
        <family val="2"/>
      </rPr>
      <t xml:space="preserve"> (highlighted in yellow), in the </t>
    </r>
    <r>
      <rPr>
        <sz val="8"/>
        <color rgb="FFFF0000"/>
        <rFont val="Arial"/>
        <family val="2"/>
      </rPr>
      <t>data area (F4:AT107</t>
    </r>
    <r>
      <rPr>
        <sz val="8"/>
        <color rgb="FF0000FF"/>
        <rFont val="Arial"/>
        <family val="2"/>
      </rPr>
      <t xml:space="preserve">).  </t>
    </r>
  </si>
  <si>
    <r>
      <rPr>
        <b/>
        <sz val="8"/>
        <color indexed="12"/>
        <rFont val="Arial"/>
        <family val="2"/>
      </rPr>
      <t xml:space="preserve"> columns </t>
    </r>
    <r>
      <rPr>
        <sz val="8"/>
        <color indexed="10"/>
        <rFont val="Arial"/>
        <family val="2"/>
      </rPr>
      <t>(data area F4:AT107).</t>
    </r>
  </si>
  <si>
    <t>30)</t>
  </si>
  <si>
    <r>
      <t xml:space="preserve">1) The yellow highlighted area to the right of this text, corresponds to the </t>
    </r>
    <r>
      <rPr>
        <b/>
        <u/>
        <sz val="8"/>
        <color rgb="FFFF0000"/>
        <rFont val="Arial"/>
        <family val="2"/>
      </rPr>
      <t>FOOTNOTE AREA (F108:F148)</t>
    </r>
    <r>
      <rPr>
        <sz val="8"/>
        <color indexed="12"/>
        <rFont val="Arial"/>
        <family val="2"/>
      </rPr>
      <t xml:space="preserve">. In this area </t>
    </r>
  </si>
  <si>
    <t>Plausibility and consistency</t>
  </si>
  <si>
    <t>Real estate activities: L &gt;= L68A</t>
  </si>
  <si>
    <t>OR(#62=":",SUM(#62)&gt;=SUM(#63))</t>
  </si>
  <si>
    <t>G47 Handel detaliczny, z wyłączeniem handlu detalicznego pojazdami samochodowymi</t>
  </si>
  <si>
    <t>J58  Działalność wydawnicza</t>
  </si>
  <si>
    <t>Działalność związana z obsługą rynku nieruchomości</t>
  </si>
  <si>
    <t>Działalność profesjonalna, naukowa i techniczna</t>
  </si>
  <si>
    <t>Działaność prawnicza, rachunkowo-księgowa i doradztwo podatkowe; działalność firm centralnych (head offices), doradztwo związane z zarządzaniem; działalność w zakresie architektury i inżynierii, badania i analizy techniczne</t>
  </si>
  <si>
    <t>Działaność prawnicza, rachunkowo-księgowa i doradztwo podatkowe; działalność firm centralnych (head offices), doradztwo związane z zarządzaniem</t>
  </si>
  <si>
    <t>Działalność w zakresie architektury i inżynierii, badania i analizy techniczne</t>
  </si>
  <si>
    <t>Badania naukowe i prace rozwojowe</t>
  </si>
  <si>
    <t>Reklama, badanie rynku i opinii publicznej; pozostała działalność profesjonalna, naukowa i techniczna; działalnośc weterynaryja</t>
  </si>
  <si>
    <t>Reklama, badanie rynku i opinii publicznej</t>
  </si>
  <si>
    <t>Pozostała działalność profesjonalna, naukowa i techniczna; działalnośc weterynaryja</t>
  </si>
  <si>
    <t>Działalnośc z zakresie usług administrowania i działalność wspierająca</t>
  </si>
  <si>
    <t>Wynajem i dzierżawa</t>
  </si>
  <si>
    <t>Działaność zwiazana z zatrudnieniem</t>
  </si>
  <si>
    <t>Działalność orgaznizatorów turystyki, pośredników i agentów turystycznych oraz pozostała działaność usługowa w zakresie rezerwacji i działaności z nią związane</t>
  </si>
  <si>
    <t>Działalność detektywistyczna i ochroniarska; działalność usługowa związana z utrzymaniem porządku w budynkach i zagospodarowaniem terenów zieleni; działalność związana z administracyjną obsługą biura i pozostała działalność wspomagająca prowadzenie działalności gospodarczej</t>
  </si>
  <si>
    <t>Administracja publiczna i obrona narodowa; obowiązkowe zabezpieczenia społeczne</t>
  </si>
  <si>
    <t>Edukacja</t>
  </si>
  <si>
    <t>Opieka zdrowotna i pomoc społeczna</t>
  </si>
  <si>
    <t>Pomoc społeczna z zakwaterowaniem; pomoc społeczna bez zakwaterowania</t>
  </si>
  <si>
    <t>Działalność związana z kulturą, rozrywką i rekreacją</t>
  </si>
  <si>
    <t>Działaność twórcza związana z kulturą i rozrywką; działalność bibliotek, archiwów, muzeów oraz pozostała działalność związana z kulturą; działalność związana z grami losowymi i zakładami wzajemnymi</t>
  </si>
  <si>
    <t>Działalność sportowa, rozrywkowa i rekreacyjna</t>
  </si>
  <si>
    <t>Pozostała działalność usługowa</t>
  </si>
  <si>
    <t>Działalność organizacji członkowskich</t>
  </si>
  <si>
    <t>Naprawa i konserwacja komputerów i artykułów użytku osobistego i domowego</t>
  </si>
  <si>
    <t>Pozostała indywidualna działalność usługowa</t>
  </si>
  <si>
    <t>Gospodarstwa domowe zatrudniające pracowników, gospodarstwa domowe produkujące wyroby i świadczące usługi na własne potrzeby</t>
  </si>
  <si>
    <t>Organizacje i zespoły eksterytorialne</t>
  </si>
  <si>
    <t>Rolnictwo, leśnictwo, łowiectwo i rybactwo</t>
  </si>
  <si>
    <t>Leśnictwo i pozyskiwanie drewna</t>
  </si>
  <si>
    <t>Rybactwo</t>
  </si>
  <si>
    <t>Górnictwo i wydobywanie</t>
  </si>
  <si>
    <t>Przetwórstwo przemysłowe</t>
  </si>
  <si>
    <t>Produkcja wyrobów tekstylnych, produkcja odzieży, produkcja skór i wyrobów ze skór wyprawionych</t>
  </si>
  <si>
    <t>Produkcja wyrobów z drewna oraz korka, z wyłączeniem mebli, produkcja wyrobów ze słomy  materiałów używanych do wyplatania</t>
  </si>
  <si>
    <t>Produkcja wyrobów z drewna oraz korka, z wyłączeniem mebli, produkcja wyrobów ze słomy i materiałów używanych do wyplatania; produkcja papieru i wyróbów z papieru;  poligrafia i reprodukcja zapisanych nośników informacji</t>
  </si>
  <si>
    <t>Produkcja papieru i wyróbów z papieru</t>
  </si>
  <si>
    <t>Poligrafia i reprodukcja zapisanych nośników informacji</t>
  </si>
  <si>
    <t>Wytwarzanie i przetwarzanie koksu i produktów rafinacji ropy naftowej</t>
  </si>
  <si>
    <t>Produkcja chemikaliów i wyrobów chemicznych</t>
  </si>
  <si>
    <t>Produkcja podstawowych substancji farmaceutycznych oraz leków i pozostałych wyrobów farmaceutycznych</t>
  </si>
  <si>
    <t>Produkcja wyrobów z gumy i tworzyw sztucznych;  produkcja wyrobów z pozostałych mineralnych surowców niemetalicznych</t>
  </si>
  <si>
    <t>Produkcja wyrobów z gumy i tworzyw sztucznych</t>
  </si>
  <si>
    <t>Produkcja wyrobów z pozostałych mineralnych surowców niemetalicznych</t>
  </si>
  <si>
    <t>Produkcja metali; produkcja metalowych wyrobów gotowych, z wyłączeniem maszyn i urządzeń</t>
  </si>
  <si>
    <t>Produkcja metali</t>
  </si>
  <si>
    <t>Produkcja metalowych wyrobów gotowych, z wyłączeniem maszyn i urządzeń</t>
  </si>
  <si>
    <t>Produkcja komputerów, wyrobów elektronicznych i optycznych</t>
  </si>
  <si>
    <t>Produkcja urządzeń elektrycznych</t>
  </si>
  <si>
    <t>Produkcja maszyn i urządzeń, gdzie indziej niesklasyfikowana</t>
  </si>
  <si>
    <t>Produkcja pojazdów samochodowych, przyczep i naczep, z wyłączeniem motocykli; produkcja pozostałego sprzętu transportowego</t>
  </si>
  <si>
    <t>Produkcja pojazdów samochodowych, przyczep i naczep, z wyłączeniem motocykli</t>
  </si>
  <si>
    <t>Produkcja pozostałego sprzętu transportowego</t>
  </si>
  <si>
    <t>Produkcja mebl, pozostała produkcja wyrobów; naprawa, konserwacja i istalowanie maszyn i urządzeń</t>
  </si>
  <si>
    <t xml:space="preserve">Produkcja mebli; pozostała produkcja wyrobów; </t>
  </si>
  <si>
    <t>Naprawa, konserwacja i instalowanie maszyn i urządzeń</t>
  </si>
  <si>
    <t>Wytwarzanie i zaopatrywanie w energię elektryczną, gaz, parę wodną, gorącą wodę i powietrze do układów klimatyzacyjnych</t>
  </si>
  <si>
    <t>Dostawa wody, gospodarowanie ściekami i odpadami oraz działalność związana z rekultywacją</t>
  </si>
  <si>
    <t>Pobór, uzdatnianie i dostarczanie wody</t>
  </si>
  <si>
    <t>Odprowadzanie i oczyszczanie ścieków; działanośc związana ze zbieraniem, przetwarzaniem i unieszkodliwianiem odpadów, odzysk surowców; działanośc związana z rekyltywacją i pozostała działaność usługowa związana z gospodarką odpadami</t>
  </si>
  <si>
    <t>Budownictwo</t>
  </si>
  <si>
    <t>Handel hurtowy i detaliczny; naprawa pojazdów samochodowych, włączając motocykle</t>
  </si>
  <si>
    <t>Handel hurtowy i detaliczny pojazdami samochodowymi; naprawa pojazdów samochodowych</t>
  </si>
  <si>
    <t>Handel hurtowy, z wyłączeniem handlu pojazdami samochodowymi</t>
  </si>
  <si>
    <t>Transport i gospodarka magazynowa</t>
  </si>
  <si>
    <t>Transport lądowy oraz transport rurociągowy</t>
  </si>
  <si>
    <t>Transport wodny</t>
  </si>
  <si>
    <t>Transport lotniczy</t>
  </si>
  <si>
    <t>Magazynowanie i działalność usługowa wspomagajaca transport</t>
  </si>
  <si>
    <t>Działalność pocztowa i kurierska</t>
  </si>
  <si>
    <t>Działalnośc związana z zakwaterowaniem i usługami gastronomicznymi</t>
  </si>
  <si>
    <t>Informacja i komunikacja</t>
  </si>
  <si>
    <t>Działalność wydawnicza; działalność związana z produkcją filmów, nagrań wideo, programów telewizyjnych, nagrań dźwiękowych i muzycznych; nadawanie programów ogólnodostępnych i abonamentowych</t>
  </si>
  <si>
    <t>Działalność związana z produkcją filmów, nagrań wideo, programów telewizyjnych, nagrań dźwiękowych i muzycznych; nadawanie programów ogólnodostępnych i abonamentowych</t>
  </si>
  <si>
    <t>Telekomunikacja</t>
  </si>
  <si>
    <t xml:space="preserve">Działalnośc związana z oprogramowaniem i doradztwem w zakresie informatyki oraz działalność powiązana; działalność usługowa w zakresie informacji </t>
  </si>
  <si>
    <t>Działalność finansowa i ubezpieczeniowa</t>
  </si>
  <si>
    <t>Finansowa działalność usługowa, z wyłaczeniem ubezpieczeń i funduszów emerytalnych</t>
  </si>
  <si>
    <t>Ubezpieczenia, reasekuracja oraz fundusze emerytalne, z wyłączeniem obowiązkowego ubezpieczenia społecznego</t>
  </si>
  <si>
    <t>Działalność wspomagająca usługi finansowe oraz ubezpieczenia i fundusze emerytalne</t>
  </si>
  <si>
    <t>W TYSIĄCACH TON</t>
  </si>
  <si>
    <t xml:space="preserve">IN THOUSAND TONNES </t>
  </si>
  <si>
    <t>WYSZCZEGÓLNIENIE</t>
  </si>
  <si>
    <t>SPECIFICATION</t>
  </si>
  <si>
    <t>Przemysł ogółem</t>
  </si>
  <si>
    <t>Produkcja art. spożywczych, produkcja napojów, produkcja wyrobów tytoniowych</t>
  </si>
  <si>
    <t>W  TONACH</t>
  </si>
  <si>
    <t xml:space="preserve">IN TONNES </t>
  </si>
  <si>
    <t>W TONACH</t>
  </si>
  <si>
    <t xml:space="preserve">IN  TONNES </t>
  </si>
  <si>
    <t>- Ogrzewanie/chłodzenie</t>
  </si>
  <si>
    <t>- Inne</t>
  </si>
  <si>
    <t>Handel detaliczny, z wyłączeniem handlu detalicznego pojazdami samochodowymi</t>
  </si>
  <si>
    <t>Działalność wydawnicza</t>
  </si>
  <si>
    <t xml:space="preserve">TABL.1.    EMISJA DWUTLENKU WĘGLA (BEZ EMISJI Z BIOMASY) WEDŁUG RODZAJÓW DZIAŁALNOŚCI GOSPODARCZEJ I GOSPODARSTW DOMOWYCH </t>
  </si>
  <si>
    <t xml:space="preserve">EMISSIONS OF CARBON DIOXIDE (WITHOUT EMISSIONS FROM BIOMASS) BY ECONOMIC ACTIVITY AND HOUSEHOLDS </t>
  </si>
  <si>
    <t xml:space="preserve">TABL.2.    EMISJA DWUTLENKU WĘGLA Z BIOMASY WEDŁUG RODZAJÓW DZIAŁALNOŚCI GOSPODARCZEJ I GOSPODARSTW DOMOWYCH </t>
  </si>
  <si>
    <t xml:space="preserve">EMISSIONS OF CARBON DIOXIDE FROM BIOMASS BY ECONOMIC ACTIVITY AND HOUSEHOLDS </t>
  </si>
  <si>
    <t xml:space="preserve">TABL.3.    EMISJA PODTLENKU AZOTU WEDŁUG RODZAJÓW DZIAŁALNOŚCI GOSPODARCZEJ I GOSPODARSTW DOMOWYCH </t>
  </si>
  <si>
    <t xml:space="preserve">EMISSIONS OF NITROUS OXIDE BY ECONOMIC ACTIVITY AND HOUSEHOLDS </t>
  </si>
  <si>
    <t xml:space="preserve">TABL.4.    EMISJA METANU WEDŁUG RODZAJÓW DZIAŁALNOŚCI GOSPODARCZEJ I GOSPODARSTW DOMOWYCH </t>
  </si>
  <si>
    <t xml:space="preserve">EMISSIONS OF METHANE BY ECONOMIC ACTIVITY AND HOUSEHOLDS </t>
  </si>
  <si>
    <t>TABL.5.    EMISJA WODOROFLUOROWĘGLOWODORÓW (HFCs, PODANY W EKWIWALENCIE CO2) WEDŁUG RODZAJÓW DZIAŁALNOŚCI GOSPODARCZEJ I GOSPODARSTW DOMOWYCH A SUMĄ UNFCCC</t>
  </si>
  <si>
    <t xml:space="preserve">EMISSIONS OF HYDROFLUOROCARBONS (HFCs, GIVEN IN CO2-EQUIVALENTS) BY ECONOMIC ACTIVITY AND HOUSEHOLDS </t>
  </si>
  <si>
    <t xml:space="preserve">EMISSIONS OF PERFLUOROCARBONS (PFCs, GIVEN IN CO2-EQUIVALENTS) BY ECONOMIC ACTIVITY AND HOUSEHOLDS </t>
  </si>
  <si>
    <t xml:space="preserve">EMISSIONS OF SULPHUR HEXAFLUORIDS (HFCs, GIVEN IN CO2-EQUIVALENTS) BY ECONOMIC ACTIVITY AND HOUSEHOLDS </t>
  </si>
  <si>
    <t xml:space="preserve">TABL.8.    EMISJA TLENKÓW AZOTU WEDŁUG RODZAJÓW DZIAŁALNOŚCI GOSPODARCZEJ I GOSPODARSTW DOMOWYCH </t>
  </si>
  <si>
    <t xml:space="preserve">EMISSIONS OF NITROGEN OXIDES BY ECONOMIC ACTIVITY AND HOUSEHOLDS </t>
  </si>
  <si>
    <t xml:space="preserve">TABL.9.    EMISJA DWUTLENKÓW SIARKI WEDŁUG RODZAJÓW DZIAŁALNOŚCI GOSPODARCZEJ I GOSPODARSTW DOMOWYCH </t>
  </si>
  <si>
    <t xml:space="preserve">EMISSIONS OF SULPHUR DIOXIDES BY ECONOMIC ACTIVITY AND HOUSEHOLDS </t>
  </si>
  <si>
    <t>TABL.10.    EMISJA AMONIAKU WEDŁUG RODZAJÓW DZIAŁALNOŚCI GOSPODARCZEJ I GOSPODARSTW DOMOWYCH</t>
  </si>
  <si>
    <t>EMISSIONS OF AMMONIA BY ECONOMIC ACTIVITY AND HOUSEHOLDS</t>
  </si>
  <si>
    <t xml:space="preserve">TABL.11.    EMISJA NIEMETANOWYCH LOTNYCH ZWIĄZKÓW ORGANICZNYCH WEDŁUG RODZAJÓW DZIAŁALNOŚCI GOSPODARCZEJ I GOSPODARSTW DOMOWYCH </t>
  </si>
  <si>
    <t>EMISSIONS OF NON-METHANE VOLATILE ORGANIC COMPOUNDS BY ECONOMIC ACTIVITY AND HOUSEHOLDS</t>
  </si>
  <si>
    <t xml:space="preserve">TABL.13.    EMISJA PYŁU (MNIEJSZEGO LUB RÓWNEGO 10 MIKRONÓW) WEDŁUG RODZAJÓW DZIAŁALNOŚCI GOSPODARCZEJ I GOSPODARSTW DOMOWYCH </t>
  </si>
  <si>
    <t xml:space="preserve">PM10-EMISSIONS BY ECONOMIC ACTIVITY AND HOUSEHOLDS </t>
  </si>
  <si>
    <t xml:space="preserve">TABL.14.    EMISJA PYŁU (MNIEJSZEGO LUB RÓWNEGO 2,5 MIKRONÓW) WEDŁUG RODZAJÓW DZIAŁALNOŚCI GOSPODARCZEJ I GOSPODARSTW DOMOWYCH </t>
  </si>
  <si>
    <t>PM2.5- EMISSIONS BY ECONOMIC ACTIVITY AND HOUSEHOLDS</t>
  </si>
  <si>
    <t xml:space="preserve">TABL.7.    EMISJA HEKSAFLUORKU SIARKI (HFCs, WYRAŻONY W EKWIWALENCIE CO2) WEDŁUG RODZAJÓW DZIAŁALNOŚCI GOSPODARCZEJ I GOSPODARSTW DOMOWYCH </t>
  </si>
  <si>
    <t xml:space="preserve">TABL.6.    EMISJA PERFLUOROWĘGLOWODORÓW (PFCs, WYRAŻONY W EKWIWALENCIE CO2) WEDŁUG RODZAJÓW DZIAŁALNOŚCI GOSPODARCZEJ I GOSPODARSTW DOMOWYCH </t>
  </si>
  <si>
    <t>Uprawy rolne, chów i hodowla zwierząt, łowiectwo, włączając działalność usługową</t>
  </si>
  <si>
    <r>
      <t xml:space="preserve">
Emisje do powietrza z gospodarstw domowych</t>
    </r>
    <r>
      <rPr>
        <b/>
        <sz val="8"/>
        <rFont val="Fira Sans"/>
        <family val="2"/>
        <charset val="238"/>
      </rPr>
      <t xml:space="preserve">
                                      Ogółem</t>
    </r>
  </si>
  <si>
    <r>
      <t xml:space="preserve">   Household air emissions
                                         </t>
    </r>
    <r>
      <rPr>
        <b/>
        <sz val="10"/>
        <color rgb="FF4D4D4D"/>
        <rFont val="Fira Sans"/>
        <family val="2"/>
        <charset val="238"/>
      </rPr>
      <t xml:space="preserve"> Households, totals</t>
    </r>
  </si>
  <si>
    <t>Reklama, badanie rynku i opinii publicznej; pozostała działalność profesjonalna, naukowa i techniczna; działalność weterynaryjna</t>
  </si>
  <si>
    <t>:</t>
  </si>
  <si>
    <t>TABL.12.    EMISJA TLENKU WĘGLA WEDŁUG RODZAJÓW DZIAŁALNOŚCI GOSPODARCZEJ I GOSPODARSTW DOMOWYCH</t>
  </si>
  <si>
    <t>EMISSIONS OF CARBON MONOXIDE BY ECONOMIC ACTIVITY AND HOUSEHOLDS</t>
  </si>
  <si>
    <t>IN TONNES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</si>
</sst>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 #,##0.00_-;_-* &quot;-&quot;??_-;_-@_-"/>
    <numFmt numFmtId="165" formatCode="_ * #,##0.00_ ;_ * \-#,##0.00_ ;_ * &quot;-&quot;??_ ;_ @_ "/>
    <numFmt numFmtId="166" formatCode="_-* #,##0.00\ _€_-;\-* #,##0.00\ _€_-;_-* &quot;-&quot;??\ _€_-;_-@_-"/>
    <numFmt numFmtId="167" formatCode="#\ ##0"/>
    <numFmt numFmtId="168" formatCode="00"/>
    <numFmt numFmtId="169" formatCode="#,##0.0"/>
    <numFmt numFmtId="170" formatCode="0000"/>
    <numFmt numFmtId="171" formatCode="_-* #,##0.00_£_-;\-* #,##0.00_£_-;_-* &quot;-&quot;??_£_-;_-@_-"/>
    <numFmt numFmtId="172" formatCode="#,##0.000"/>
    <numFmt numFmtId="173" formatCode="0.000"/>
    <numFmt numFmtId="174" formatCode="0.0"/>
    <numFmt numFmtId="175" formatCode="#,##0.0000000"/>
  </numFmts>
  <fonts count="14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sz val="10"/>
      <color indexed="10"/>
      <name val="Arial"/>
      <family val="2"/>
    </font>
    <font>
      <b/>
      <sz val="10"/>
      <color indexed="48"/>
      <name val="Arial"/>
      <family val="2"/>
    </font>
    <font>
      <b/>
      <u/>
      <sz val="10"/>
      <name val="Arial"/>
      <family val="2"/>
    </font>
    <font>
      <b/>
      <u/>
      <sz val="10"/>
      <name val="Albertus Extra Bold"/>
      <family val="2"/>
    </font>
    <font>
      <b/>
      <sz val="14"/>
      <name val="Arial"/>
      <family val="2"/>
    </font>
    <font>
      <b/>
      <sz val="12"/>
      <name val="Arial"/>
      <family val="2"/>
    </font>
    <font>
      <sz val="8"/>
      <name val="Arial"/>
      <family val="2"/>
    </font>
    <font>
      <i/>
      <sz val="8"/>
      <color indexed="10"/>
      <name val="Arial"/>
      <family val="2"/>
    </font>
    <font>
      <b/>
      <sz val="8"/>
      <name val="Arial"/>
      <family val="2"/>
    </font>
    <font>
      <b/>
      <sz val="14"/>
      <color indexed="12"/>
      <name val="Arial"/>
      <family val="2"/>
    </font>
    <font>
      <i/>
      <sz val="8"/>
      <color indexed="12"/>
      <name val="Arial"/>
      <family val="2"/>
    </font>
    <font>
      <b/>
      <sz val="8"/>
      <color indexed="12"/>
      <name val="Arial"/>
      <family val="2"/>
    </font>
    <font>
      <b/>
      <sz val="8"/>
      <color indexed="54"/>
      <name val="Arial"/>
      <family val="2"/>
    </font>
    <font>
      <b/>
      <u/>
      <sz val="8"/>
      <color indexed="12"/>
      <name val="Arial"/>
      <family val="2"/>
    </font>
    <font>
      <sz val="8"/>
      <color indexed="12"/>
      <name val="Arial"/>
      <family val="2"/>
    </font>
    <font>
      <u/>
      <sz val="8"/>
      <color indexed="12"/>
      <name val="Arial"/>
      <family val="2"/>
    </font>
    <font>
      <sz val="8"/>
      <color indexed="10"/>
      <name val="Arial"/>
      <family val="2"/>
    </font>
    <font>
      <b/>
      <i/>
      <sz val="8"/>
      <color indexed="10"/>
      <name val="Arial"/>
      <family val="2"/>
    </font>
    <font>
      <sz val="10"/>
      <name val="Arial"/>
      <family val="2"/>
    </font>
    <font>
      <b/>
      <sz val="10"/>
      <color indexed="10"/>
      <name val="Arial"/>
      <family val="2"/>
    </font>
    <font>
      <b/>
      <sz val="10"/>
      <color indexed="10"/>
      <name val="Albertus Extra Bold"/>
      <family val="2"/>
    </font>
    <font>
      <b/>
      <sz val="8"/>
      <color indexed="10"/>
      <name val="Arial"/>
      <family val="2"/>
    </font>
    <font>
      <i/>
      <sz val="10"/>
      <name val="Arial"/>
      <family val="2"/>
    </font>
    <font>
      <sz val="9"/>
      <color indexed="10"/>
      <name val="Arial"/>
      <family val="2"/>
    </font>
    <font>
      <b/>
      <sz val="9"/>
      <color indexed="10"/>
      <name val="Arial"/>
      <family val="2"/>
    </font>
    <font>
      <u/>
      <sz val="9"/>
      <color indexed="10"/>
      <name val="Arial"/>
      <family val="2"/>
    </font>
    <font>
      <b/>
      <sz val="12"/>
      <color indexed="10"/>
      <name val="Arial"/>
      <family val="2"/>
    </font>
    <font>
      <b/>
      <u/>
      <sz val="10"/>
      <color indexed="10"/>
      <name val="Arial"/>
      <family val="2"/>
    </font>
    <font>
      <sz val="10"/>
      <color indexed="10"/>
      <name val="Arial"/>
      <family val="2"/>
    </font>
    <font>
      <i/>
      <sz val="8"/>
      <name val="Arial"/>
      <family val="2"/>
    </font>
    <font>
      <b/>
      <i/>
      <sz val="10"/>
      <name val="Arial"/>
      <family val="2"/>
    </font>
    <font>
      <u/>
      <sz val="10"/>
      <name val="Arial"/>
      <family val="2"/>
    </font>
    <font>
      <u/>
      <sz val="10"/>
      <color indexed="10"/>
      <name val="Arial"/>
      <family val="2"/>
    </font>
    <font>
      <b/>
      <vertAlign val="subscript"/>
      <sz val="10"/>
      <color indexed="10"/>
      <name val="Arial"/>
      <family val="2"/>
    </font>
    <font>
      <b/>
      <sz val="12"/>
      <color indexed="12"/>
      <name val="Arial"/>
      <family val="2"/>
    </font>
    <font>
      <b/>
      <i/>
      <sz val="8"/>
      <name val="Arial"/>
      <family val="2"/>
    </font>
    <font>
      <sz val="8"/>
      <color indexed="8"/>
      <name val="Arial Unicode MS"/>
      <family val="2"/>
      <charset val="238"/>
    </font>
    <font>
      <b/>
      <i/>
      <sz val="9"/>
      <name val="Arial"/>
      <family val="2"/>
    </font>
    <font>
      <sz val="10"/>
      <name val="Verdana"/>
      <family val="2"/>
    </font>
    <font>
      <u/>
      <sz val="7.5"/>
      <color indexed="12"/>
      <name val="Verdana"/>
      <family val="2"/>
    </font>
    <font>
      <b/>
      <sz val="8"/>
      <color indexed="81"/>
      <name val="Arial"/>
      <family val="2"/>
    </font>
    <font>
      <sz val="8"/>
      <color indexed="10"/>
      <name val="Arial"/>
      <family val="2"/>
    </font>
    <font>
      <i/>
      <sz val="8"/>
      <color indexed="10"/>
      <name val="Arial"/>
      <family val="2"/>
    </font>
    <font>
      <b/>
      <sz val="9"/>
      <name val="Times New Roman"/>
      <family val="1"/>
    </font>
    <font>
      <sz val="9"/>
      <name val="Times New Roman"/>
      <family val="1"/>
    </font>
    <font>
      <sz val="11"/>
      <color theme="1"/>
      <name val="Calibri"/>
      <family val="2"/>
      <scheme val="minor"/>
    </font>
    <font>
      <sz val="8"/>
      <color rgb="FF000000"/>
      <name val="Arial"/>
      <family val="2"/>
    </font>
    <font>
      <sz val="8"/>
      <color rgb="FFFF0000"/>
      <name val="Arial"/>
      <family val="2"/>
    </font>
    <font>
      <sz val="11"/>
      <name val="Calibri"/>
      <family val="2"/>
      <scheme val="minor"/>
    </font>
    <font>
      <b/>
      <sz val="11"/>
      <name val="Calibri"/>
      <family val="2"/>
      <scheme val="minor"/>
    </font>
    <font>
      <u/>
      <sz val="10"/>
      <color indexed="12"/>
      <name val="Verdana"/>
      <family val="2"/>
    </font>
    <font>
      <sz val="9"/>
      <color indexed="8"/>
      <name val="Arial"/>
      <family val="2"/>
    </font>
    <font>
      <u/>
      <sz val="11"/>
      <color theme="10"/>
      <name val="Calibri"/>
      <family val="2"/>
    </font>
    <font>
      <b/>
      <sz val="10"/>
      <color rgb="FF000000"/>
      <name val="Arial"/>
      <family val="2"/>
    </font>
    <font>
      <i/>
      <sz val="8"/>
      <color rgb="FF000000"/>
      <name val="Arial"/>
      <family val="2"/>
    </font>
    <font>
      <b/>
      <i/>
      <sz val="9"/>
      <color rgb="FF000000"/>
      <name val="Arial"/>
      <family val="2"/>
    </font>
    <font>
      <sz val="10"/>
      <color rgb="FF000000"/>
      <name val="Arial"/>
      <family val="2"/>
    </font>
    <font>
      <b/>
      <sz val="8"/>
      <color rgb="FF0000FF"/>
      <name val="Arial"/>
      <family val="2"/>
    </font>
    <font>
      <sz val="8"/>
      <color rgb="FF0000FF"/>
      <name val="Arial"/>
      <family val="2"/>
    </font>
    <font>
      <u/>
      <sz val="8"/>
      <color rgb="FF0000FF"/>
      <name val="Arial"/>
      <family val="2"/>
    </font>
    <font>
      <i/>
      <sz val="8"/>
      <color rgb="FF0000FF"/>
      <name val="Arial"/>
      <family val="2"/>
    </font>
    <font>
      <i/>
      <sz val="8"/>
      <color rgb="FFFF0000"/>
      <name val="Arial"/>
      <family val="2"/>
    </font>
    <font>
      <b/>
      <u/>
      <sz val="8"/>
      <color rgb="FFFF0000"/>
      <name val="Arial"/>
      <family val="2"/>
    </font>
    <font>
      <sz val="10"/>
      <color rgb="FFFFFFFF"/>
      <name val="Arial"/>
      <family val="2"/>
    </font>
    <font>
      <sz val="10"/>
      <color rgb="FF538ED5"/>
      <name val="Arial"/>
      <family val="2"/>
    </font>
    <font>
      <sz val="10"/>
      <color rgb="FFFF0000"/>
      <name val="Arial"/>
      <family val="2"/>
    </font>
    <font>
      <sz val="11"/>
      <color indexed="8"/>
      <name val="Calibri"/>
      <family val="2"/>
    </font>
    <font>
      <sz val="10"/>
      <name val="MS Sans Serif"/>
      <family val="2"/>
    </font>
    <font>
      <sz val="10"/>
      <color indexed="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theme="10"/>
      <name val="Calibri"/>
      <family val="2"/>
      <scheme val="minor"/>
    </font>
    <font>
      <sz val="10"/>
      <color theme="1"/>
      <name val="Arial"/>
      <family val="2"/>
    </font>
    <font>
      <b/>
      <sz val="11"/>
      <color theme="0"/>
      <name val="Calibri"/>
      <family val="2"/>
      <scheme val="minor"/>
    </font>
    <font>
      <sz val="9"/>
      <color indexed="81"/>
      <name val="Tahoma"/>
      <family val="2"/>
    </font>
    <font>
      <b/>
      <sz val="11"/>
      <color theme="1"/>
      <name val="Calibri"/>
      <family val="2"/>
      <scheme val="minor"/>
    </font>
    <font>
      <sz val="9"/>
      <color theme="1"/>
      <name val="Calibri"/>
      <family val="2"/>
      <scheme val="minor"/>
    </font>
    <font>
      <b/>
      <sz val="9"/>
      <color theme="1"/>
      <name val="Calibri"/>
      <family val="2"/>
      <scheme val="minor"/>
    </font>
    <font>
      <sz val="11"/>
      <color rgb="FFFF0000"/>
      <name val="Calibri"/>
      <family val="2"/>
      <scheme val="minor"/>
    </font>
    <font>
      <b/>
      <sz val="11"/>
      <color rgb="FFFF0000"/>
      <name val="Calibri"/>
      <family val="2"/>
      <scheme val="minor"/>
    </font>
    <font>
      <b/>
      <sz val="10"/>
      <color rgb="FF000000"/>
      <name val="Arial"/>
      <family val="2"/>
      <charset val="238"/>
    </font>
    <font>
      <b/>
      <sz val="10"/>
      <color rgb="FF339966"/>
      <name val="Arial"/>
      <family val="2"/>
      <charset val="238"/>
    </font>
    <font>
      <sz val="10"/>
      <color rgb="FFFF99CC"/>
      <name val="Arial"/>
      <family val="2"/>
      <charset val="238"/>
    </font>
    <font>
      <sz val="10"/>
      <color rgb="FFC0C0C0"/>
      <name val="Arial"/>
      <family val="2"/>
      <charset val="238"/>
    </font>
    <font>
      <sz val="10"/>
      <color rgb="FFFFFFCC"/>
      <name val="Arial"/>
      <family val="2"/>
      <charset val="238"/>
    </font>
    <font>
      <sz val="10"/>
      <name val="Arial"/>
      <family val="2"/>
      <charset val="238"/>
    </font>
    <font>
      <i/>
      <sz val="12"/>
      <name val="Arial"/>
      <family val="2"/>
      <charset val="238"/>
    </font>
    <font>
      <sz val="10"/>
      <name val="Arial"/>
      <family val="2"/>
      <charset val="238"/>
    </font>
    <font>
      <sz val="11"/>
      <name val="Arial"/>
      <family val="2"/>
      <charset val="238"/>
    </font>
    <font>
      <sz val="14"/>
      <name val="Arial"/>
      <family val="2"/>
      <charset val="238"/>
    </font>
    <font>
      <b/>
      <sz val="12"/>
      <name val="Fira Sans"/>
      <family val="2"/>
      <charset val="238"/>
    </font>
    <font>
      <sz val="10"/>
      <name val="Fira Sans"/>
      <family val="2"/>
      <charset val="238"/>
    </font>
    <font>
      <b/>
      <u/>
      <sz val="10"/>
      <name val="Fira Sans"/>
      <family val="2"/>
      <charset val="238"/>
    </font>
    <font>
      <b/>
      <sz val="10"/>
      <color indexed="10"/>
      <name val="Fira Sans"/>
      <family val="2"/>
      <charset val="238"/>
    </font>
    <font>
      <i/>
      <sz val="12"/>
      <name val="Fira Sans"/>
      <family val="2"/>
      <charset val="238"/>
    </font>
    <font>
      <sz val="12"/>
      <name val="Fira Sans"/>
      <family val="2"/>
      <charset val="238"/>
    </font>
    <font>
      <b/>
      <sz val="14"/>
      <name val="Fira Sans"/>
      <family val="2"/>
      <charset val="238"/>
    </font>
    <font>
      <b/>
      <sz val="9"/>
      <color rgb="FF000000"/>
      <name val="Fira Sans"/>
      <family val="2"/>
      <charset val="238"/>
    </font>
    <font>
      <i/>
      <sz val="10"/>
      <name val="Fira Sans"/>
      <family val="2"/>
      <charset val="238"/>
    </font>
    <font>
      <sz val="8"/>
      <color rgb="FF000000"/>
      <name val="Fira Sans"/>
      <family val="2"/>
      <charset val="238"/>
    </font>
    <font>
      <b/>
      <sz val="10"/>
      <name val="Fira Sans"/>
      <family val="2"/>
      <charset val="238"/>
    </font>
    <font>
      <b/>
      <sz val="10"/>
      <color rgb="FF000000"/>
      <name val="Fira Sans"/>
      <family val="2"/>
      <charset val="238"/>
    </font>
    <font>
      <sz val="8"/>
      <name val="Fira Sans"/>
      <family val="2"/>
      <charset val="238"/>
    </font>
    <font>
      <b/>
      <sz val="9"/>
      <name val="Fira Sans"/>
      <family val="2"/>
      <charset val="238"/>
    </font>
    <font>
      <b/>
      <i/>
      <sz val="9"/>
      <color rgb="FF000000"/>
      <name val="Fira Sans"/>
      <family val="2"/>
      <charset val="238"/>
    </font>
    <font>
      <b/>
      <sz val="8"/>
      <name val="Fira Sans"/>
      <family val="2"/>
      <charset val="238"/>
    </font>
    <font>
      <sz val="10"/>
      <color rgb="FF000000"/>
      <name val="Fira Sans"/>
      <family val="2"/>
      <charset val="238"/>
    </font>
    <font>
      <u/>
      <sz val="10"/>
      <name val="Fira Sans"/>
      <family val="2"/>
      <charset val="238"/>
    </font>
    <font>
      <sz val="12"/>
      <color rgb="FF4D4D4D"/>
      <name val="Fira Sans"/>
      <family val="2"/>
      <charset val="238"/>
    </font>
    <font>
      <sz val="10"/>
      <color rgb="FF4D4D4D"/>
      <name val="Fira Sans"/>
      <family val="2"/>
      <charset val="238"/>
    </font>
    <font>
      <b/>
      <u/>
      <sz val="10"/>
      <color rgb="FF4D4D4D"/>
      <name val="Fira Sans"/>
      <family val="2"/>
      <charset val="238"/>
    </font>
    <font>
      <b/>
      <sz val="10"/>
      <color rgb="FF4D4D4D"/>
      <name val="Fira Sans"/>
      <family val="2"/>
      <charset val="238"/>
    </font>
    <font>
      <sz val="8"/>
      <color rgb="FF4D4D4D"/>
      <name val="Fira Sans"/>
      <family val="2"/>
      <charset val="238"/>
    </font>
    <font>
      <b/>
      <sz val="9"/>
      <color rgb="FF4D4D4D"/>
      <name val="Fira Sans"/>
      <family val="2"/>
      <charset val="238"/>
    </font>
    <font>
      <b/>
      <sz val="8"/>
      <color rgb="FF4D4D4D"/>
      <name val="Fira Sans"/>
      <family val="2"/>
      <charset val="238"/>
    </font>
    <font>
      <b/>
      <sz val="14"/>
      <color rgb="FF4D4D4D"/>
      <name val="Fira Sans"/>
      <family val="2"/>
      <charset val="238"/>
    </font>
    <font>
      <u/>
      <sz val="10"/>
      <color rgb="FF4D4D4D"/>
      <name val="Fira Sans"/>
      <family val="2"/>
      <charset val="238"/>
    </font>
    <font>
      <i/>
      <sz val="8"/>
      <name val="Fira Sans"/>
      <family val="2"/>
      <charset val="238"/>
    </font>
    <font>
      <b/>
      <i/>
      <sz val="9"/>
      <name val="Fira Sans"/>
      <family val="2"/>
      <charset val="238"/>
    </font>
    <font>
      <b/>
      <i/>
      <sz val="8"/>
      <name val="Fira Sans"/>
      <family val="2"/>
      <charset val="238"/>
    </font>
  </fonts>
  <fills count="47">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41"/>
        <bgColor indexed="64"/>
      </patternFill>
    </fill>
    <fill>
      <patternFill patternType="solid">
        <fgColor indexed="45"/>
        <bgColor indexed="64"/>
      </patternFill>
    </fill>
    <fill>
      <patternFill patternType="solid">
        <fgColor indexed="43"/>
        <bgColor indexed="64"/>
      </patternFill>
    </fill>
    <fill>
      <patternFill patternType="solid">
        <fgColor rgb="FFFFFFFF"/>
        <bgColor indexed="64"/>
      </patternFill>
    </fill>
    <fill>
      <patternFill patternType="solid">
        <fgColor rgb="FFFFFF99"/>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CC3300"/>
        <bgColor indexed="64"/>
      </patternFill>
    </fill>
    <fill>
      <patternFill patternType="solid">
        <fgColor rgb="FF538ED5"/>
        <bgColor indexed="64"/>
      </patternFill>
    </fill>
    <fill>
      <patternFill patternType="solid">
        <fgColor rgb="FFFFCC66"/>
        <bgColor indexed="64"/>
      </patternFill>
    </fill>
    <fill>
      <patternFill patternType="solid">
        <fgColor rgb="FF7030A0"/>
        <bgColor indexed="64"/>
      </patternFill>
    </fill>
    <fill>
      <patternFill patternType="solid">
        <fgColor rgb="FF9C5BCD"/>
        <bgColor indexed="64"/>
      </patternFill>
    </fill>
    <fill>
      <patternFill patternType="solid">
        <fgColor theme="0" tint="-0.34998626667073579"/>
        <bgColor indexed="64"/>
      </patternFill>
    </fill>
    <fill>
      <patternFill patternType="solid">
        <fgColor rgb="FFC1151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1"/>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tint="-4.9989318521683403E-2"/>
        <bgColor indexed="64"/>
      </patternFill>
    </fill>
  </fills>
  <borders count="63">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dashed">
        <color indexed="64"/>
      </bottom>
      <diagonal/>
    </border>
    <border>
      <left/>
      <right/>
      <top/>
      <bottom style="dashed">
        <color indexed="64"/>
      </bottom>
      <diagonal/>
    </border>
    <border>
      <left/>
      <right style="medium">
        <color auto="1"/>
      </right>
      <top style="medium">
        <color indexed="64"/>
      </top>
      <bottom/>
      <diagonal/>
    </border>
    <border>
      <left/>
      <right style="medium">
        <color auto="1"/>
      </right>
      <top/>
      <bottom/>
      <diagonal/>
    </border>
    <border>
      <left/>
      <right style="medium">
        <color auto="1"/>
      </right>
      <top/>
      <bottom style="medium">
        <color indexed="64"/>
      </bottom>
      <diagonal/>
    </border>
    <border>
      <left style="thin">
        <color indexed="64"/>
      </left>
      <right style="thin">
        <color auto="1"/>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auto="1"/>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thin">
        <color auto="1"/>
      </right>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s>
  <cellStyleXfs count="219">
    <xf numFmtId="0" fontId="0" fillId="0" borderId="0"/>
    <xf numFmtId="0" fontId="34" fillId="0" borderId="0" applyNumberFormat="0" applyFont="0" applyFill="0" applyBorder="0" applyProtection="0">
      <alignment horizontal="left" vertical="center" indent="2"/>
    </xf>
    <xf numFmtId="0" fontId="34" fillId="0" borderId="0" applyNumberFormat="0" applyFont="0" applyFill="0" applyBorder="0" applyProtection="0">
      <alignment horizontal="left" vertical="center" indent="5"/>
    </xf>
    <xf numFmtId="0" fontId="60" fillId="2" borderId="0" applyBorder="0">
      <alignment horizontal="right" vertical="center"/>
    </xf>
    <xf numFmtId="0" fontId="55" fillId="0" borderId="0" applyNumberFormat="0" applyFill="0" applyBorder="0" applyAlignment="0" applyProtection="0">
      <alignment vertical="top"/>
      <protection locked="0"/>
    </xf>
    <xf numFmtId="0" fontId="54" fillId="0" borderId="0"/>
    <xf numFmtId="4" fontId="34" fillId="0" borderId="0"/>
    <xf numFmtId="0" fontId="34" fillId="0" borderId="0"/>
    <xf numFmtId="0" fontId="59" fillId="0" borderId="0" applyNumberFormat="0" applyFill="0" applyBorder="0" applyProtection="0">
      <alignment horizontal="left" vertical="center"/>
    </xf>
    <xf numFmtId="0" fontId="34" fillId="0" borderId="0"/>
    <xf numFmtId="0" fontId="60" fillId="0" borderId="0"/>
    <xf numFmtId="0" fontId="61" fillId="0" borderId="0"/>
    <xf numFmtId="171" fontId="54" fillId="0" borderId="0" applyFont="0" applyFill="0" applyBorder="0" applyAlignment="0" applyProtection="0"/>
    <xf numFmtId="166" fontId="34" fillId="0" borderId="0" applyFont="0" applyFill="0" applyBorder="0" applyAlignment="0" applyProtection="0"/>
    <xf numFmtId="0" fontId="66" fillId="0" borderId="0" applyNumberFormat="0" applyFill="0" applyBorder="0" applyAlignment="0" applyProtection="0">
      <alignment vertical="top"/>
      <protection locked="0"/>
    </xf>
    <xf numFmtId="0" fontId="34" fillId="0" borderId="0"/>
    <xf numFmtId="0" fontId="54" fillId="0" borderId="0"/>
    <xf numFmtId="39" fontId="67" fillId="0" borderId="0"/>
    <xf numFmtId="0" fontId="34" fillId="0" borderId="0"/>
    <xf numFmtId="0" fontId="34" fillId="0" borderId="0"/>
    <xf numFmtId="0" fontId="34" fillId="0" borderId="0"/>
    <xf numFmtId="0" fontId="34" fillId="0" borderId="0"/>
    <xf numFmtId="9" fontId="54" fillId="0" borderId="0" applyFont="0" applyFill="0" applyBorder="0" applyAlignment="0" applyProtection="0"/>
    <xf numFmtId="0" fontId="34" fillId="0" borderId="0"/>
    <xf numFmtId="0" fontId="68" fillId="0" borderId="0" applyNumberFormat="0" applyFill="0" applyBorder="0" applyAlignment="0" applyProtection="0">
      <alignment vertical="top"/>
      <protection locked="0"/>
    </xf>
    <xf numFmtId="0" fontId="12" fillId="0" borderId="0"/>
    <xf numFmtId="0" fontId="11" fillId="0" borderId="0"/>
    <xf numFmtId="166"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164" fontId="13" fillId="0" borderId="0" applyFont="0" applyFill="0" applyBorder="0" applyAlignment="0" applyProtection="0"/>
    <xf numFmtId="0" fontId="17"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83" fillId="0" borderId="0"/>
    <xf numFmtId="0" fontId="84" fillId="0" borderId="0"/>
    <xf numFmtId="0" fontId="13" fillId="0" borderId="0"/>
    <xf numFmtId="0" fontId="13" fillId="0" borderId="0"/>
    <xf numFmtId="0" fontId="13" fillId="0" borderId="0"/>
    <xf numFmtId="0" fontId="11" fillId="0" borderId="0"/>
    <xf numFmtId="9" fontId="11" fillId="0" borderId="0" applyFont="0" applyFill="0" applyBorder="0" applyAlignment="0" applyProtection="0"/>
    <xf numFmtId="0" fontId="13" fillId="0" borderId="0" applyNumberFormat="0" applyFont="0" applyFill="0" applyBorder="0" applyAlignment="0" applyProtection="0"/>
    <xf numFmtId="0" fontId="82" fillId="19" borderId="0" applyNumberFormat="0" applyBorder="0" applyAlignment="0" applyProtection="0"/>
    <xf numFmtId="0" fontId="82" fillId="20" borderId="0" applyNumberFormat="0" applyBorder="0" applyAlignment="0" applyProtection="0"/>
    <xf numFmtId="0" fontId="82" fillId="21" borderId="0" applyNumberFormat="0" applyBorder="0" applyAlignment="0" applyProtection="0"/>
    <xf numFmtId="0" fontId="82" fillId="22" borderId="0" applyNumberFormat="0" applyBorder="0" applyAlignment="0" applyProtection="0"/>
    <xf numFmtId="0" fontId="82" fillId="23" borderId="0" applyNumberFormat="0" applyBorder="0" applyAlignment="0" applyProtection="0"/>
    <xf numFmtId="0" fontId="82" fillId="24" borderId="0" applyNumberFormat="0" applyBorder="0" applyAlignment="0" applyProtection="0"/>
    <xf numFmtId="0" fontId="82" fillId="25" borderId="0" applyNumberFormat="0" applyBorder="0" applyAlignment="0" applyProtection="0"/>
    <xf numFmtId="0" fontId="82" fillId="26" borderId="0" applyNumberFormat="0" applyBorder="0" applyAlignment="0" applyProtection="0"/>
    <xf numFmtId="0" fontId="82" fillId="27" borderId="0" applyNumberFormat="0" applyBorder="0" applyAlignment="0" applyProtection="0"/>
    <xf numFmtId="0" fontId="82" fillId="22" borderId="0" applyNumberFormat="0" applyBorder="0" applyAlignment="0" applyProtection="0"/>
    <xf numFmtId="0" fontId="82" fillId="25" borderId="0" applyNumberFormat="0" applyBorder="0" applyAlignment="0" applyProtection="0"/>
    <xf numFmtId="0" fontId="82" fillId="28" borderId="0" applyNumberFormat="0" applyBorder="0" applyAlignment="0" applyProtection="0"/>
    <xf numFmtId="0" fontId="85" fillId="29" borderId="0" applyNumberFormat="0" applyBorder="0" applyAlignment="0" applyProtection="0"/>
    <xf numFmtId="0" fontId="85" fillId="26" borderId="0" applyNumberFormat="0" applyBorder="0" applyAlignment="0" applyProtection="0"/>
    <xf numFmtId="0" fontId="85" fillId="27" borderId="0" applyNumberFormat="0" applyBorder="0" applyAlignment="0" applyProtection="0"/>
    <xf numFmtId="0" fontId="85" fillId="30" borderId="0" applyNumberFormat="0" applyBorder="0" applyAlignment="0" applyProtection="0"/>
    <xf numFmtId="0" fontId="85" fillId="31" borderId="0" applyNumberFormat="0" applyBorder="0" applyAlignment="0" applyProtection="0"/>
    <xf numFmtId="0" fontId="85" fillId="32" borderId="0" applyNumberFormat="0" applyBorder="0" applyAlignment="0" applyProtection="0"/>
    <xf numFmtId="0" fontId="85" fillId="33" borderId="0" applyNumberFormat="0" applyBorder="0" applyAlignment="0" applyProtection="0"/>
    <xf numFmtId="0" fontId="85" fillId="34" borderId="0" applyNumberFormat="0" applyBorder="0" applyAlignment="0" applyProtection="0"/>
    <xf numFmtId="0" fontId="85" fillId="35" borderId="0" applyNumberFormat="0" applyBorder="0" applyAlignment="0" applyProtection="0"/>
    <xf numFmtId="0" fontId="85" fillId="30" borderId="0" applyNumberFormat="0" applyBorder="0" applyAlignment="0" applyProtection="0"/>
    <xf numFmtId="0" fontId="85" fillId="31" borderId="0" applyNumberFormat="0" applyBorder="0" applyAlignment="0" applyProtection="0"/>
    <xf numFmtId="0" fontId="85" fillId="36" borderId="0" applyNumberFormat="0" applyBorder="0" applyAlignment="0" applyProtection="0"/>
    <xf numFmtId="0" fontId="86" fillId="20" borderId="0" applyNumberFormat="0" applyBorder="0" applyAlignment="0" applyProtection="0"/>
    <xf numFmtId="0" fontId="87" fillId="37" borderId="35" applyNumberFormat="0" applyAlignment="0" applyProtection="0"/>
    <xf numFmtId="0" fontId="88" fillId="38" borderId="36" applyNumberFormat="0" applyAlignment="0" applyProtection="0"/>
    <xf numFmtId="0" fontId="89" fillId="0" borderId="0" applyNumberFormat="0" applyFill="0" applyBorder="0" applyAlignment="0" applyProtection="0"/>
    <xf numFmtId="0" fontId="90" fillId="21" borderId="0" applyNumberFormat="0" applyBorder="0" applyAlignment="0" applyProtection="0"/>
    <xf numFmtId="0" fontId="91" fillId="0" borderId="38" applyNumberFormat="0" applyFill="0" applyAlignment="0" applyProtection="0"/>
    <xf numFmtId="0" fontId="92" fillId="0" borderId="39" applyNumberFormat="0" applyFill="0" applyAlignment="0" applyProtection="0"/>
    <xf numFmtId="0" fontId="93" fillId="0" borderId="40" applyNumberFormat="0" applyFill="0" applyAlignment="0" applyProtection="0"/>
    <xf numFmtId="0" fontId="93" fillId="0" borderId="0" applyNumberFormat="0" applyFill="0" applyBorder="0" applyAlignment="0" applyProtection="0"/>
    <xf numFmtId="0" fontId="100" fillId="0" borderId="0" applyNumberFormat="0" applyFill="0" applyBorder="0" applyAlignment="0" applyProtection="0"/>
    <xf numFmtId="0" fontId="94" fillId="24" borderId="35" applyNumberFormat="0" applyAlignment="0" applyProtection="0"/>
    <xf numFmtId="0" fontId="95" fillId="0" borderId="41" applyNumberFormat="0" applyFill="0" applyAlignment="0" applyProtection="0"/>
    <xf numFmtId="0" fontId="11" fillId="0" borderId="0"/>
    <xf numFmtId="0" fontId="13" fillId="39" borderId="42" applyNumberFormat="0" applyFont="0" applyAlignment="0" applyProtection="0"/>
    <xf numFmtId="0" fontId="96" fillId="37" borderId="34" applyNumberFormat="0" applyAlignment="0" applyProtection="0"/>
    <xf numFmtId="0" fontId="13" fillId="0" borderId="0" applyNumberFormat="0" applyFont="0" applyFill="0" applyBorder="0" applyAlignment="0" applyProtection="0"/>
    <xf numFmtId="0" fontId="11" fillId="0" borderId="0"/>
    <xf numFmtId="0" fontId="97" fillId="0" borderId="0" applyNumberFormat="0" applyFill="0" applyBorder="0" applyAlignment="0" applyProtection="0"/>
    <xf numFmtId="0" fontId="98" fillId="0" borderId="37" applyNumberFormat="0" applyFill="0" applyAlignment="0" applyProtection="0"/>
    <xf numFmtId="0" fontId="99" fillId="0" borderId="0" applyNumberFormat="0" applyFill="0" applyBorder="0" applyAlignment="0" applyProtection="0"/>
    <xf numFmtId="165" fontId="11" fillId="0" borderId="0" applyFont="0" applyFill="0" applyBorder="0" applyAlignment="0" applyProtection="0"/>
    <xf numFmtId="0" fontId="13" fillId="0" borderId="0"/>
    <xf numFmtId="0" fontId="13" fillId="0" borderId="0"/>
    <xf numFmtId="0" fontId="13" fillId="0" borderId="0"/>
    <xf numFmtId="0" fontId="13" fillId="0" borderId="0" applyNumberFormat="0" applyFont="0" applyFill="0" applyBorder="0" applyProtection="0">
      <alignment horizontal="left" vertical="center" indent="2"/>
    </xf>
    <xf numFmtId="0" fontId="13" fillId="0" borderId="0" applyNumberFormat="0" applyFont="0" applyFill="0" applyBorder="0" applyProtection="0">
      <alignment horizontal="left" vertical="center" indent="5"/>
    </xf>
    <xf numFmtId="165" fontId="10" fillId="0" borderId="0" applyFont="0" applyFill="0" applyBorder="0" applyAlignment="0" applyProtection="0"/>
    <xf numFmtId="0" fontId="10" fillId="0" borderId="0"/>
    <xf numFmtId="4" fontId="13" fillId="0" borderId="0"/>
    <xf numFmtId="0" fontId="10" fillId="0" borderId="0"/>
    <xf numFmtId="0" fontId="10" fillId="0" borderId="0"/>
    <xf numFmtId="0" fontId="10" fillId="0" borderId="0"/>
    <xf numFmtId="9"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0" fontId="10" fillId="0" borderId="0"/>
    <xf numFmtId="0" fontId="10" fillId="0" borderId="0"/>
    <xf numFmtId="165" fontId="10"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164" fontId="1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4" fillId="0" borderId="0"/>
    <xf numFmtId="9" fontId="116" fillId="0" borderId="0" applyFont="0" applyFill="0" applyBorder="0" applyAlignment="0" applyProtection="0"/>
  </cellStyleXfs>
  <cellXfs count="888">
    <xf numFmtId="0" fontId="0" fillId="0" borderId="0" xfId="0"/>
    <xf numFmtId="0" fontId="21" fillId="0" borderId="3" xfId="0" applyFont="1" applyFill="1" applyBorder="1" applyAlignment="1" applyProtection="1">
      <alignment horizontal="center" vertical="center"/>
    </xf>
    <xf numFmtId="167" fontId="38" fillId="2" borderId="0" xfId="0" applyNumberFormat="1" applyFont="1" applyFill="1" applyBorder="1" applyAlignment="1" applyProtection="1">
      <alignment horizontal="left" vertical="top"/>
    </xf>
    <xf numFmtId="167" fontId="38" fillId="2" borderId="1" xfId="0" applyNumberFormat="1" applyFont="1" applyFill="1" applyBorder="1" applyAlignment="1" applyProtection="1">
      <alignment horizontal="left" vertical="top"/>
    </xf>
    <xf numFmtId="167" fontId="47" fillId="2" borderId="4" xfId="0" applyNumberFormat="1" applyFont="1" applyFill="1" applyBorder="1" applyAlignment="1" applyProtection="1">
      <alignment horizontal="left" vertical="top"/>
    </xf>
    <xf numFmtId="167" fontId="47" fillId="2" borderId="5" xfId="0" applyNumberFormat="1" applyFont="1" applyFill="1" applyBorder="1" applyAlignment="1" applyProtection="1">
      <alignment horizontal="left" vertical="top"/>
    </xf>
    <xf numFmtId="0" fontId="16" fillId="2" borderId="4" xfId="0" applyFont="1" applyFill="1" applyBorder="1" applyAlignment="1" applyProtection="1">
      <alignment horizontal="right" vertical="center"/>
    </xf>
    <xf numFmtId="0" fontId="16" fillId="2" borderId="0" xfId="0" applyFont="1" applyFill="1" applyBorder="1" applyAlignment="1" applyProtection="1">
      <alignment horizontal="right" vertical="center"/>
    </xf>
    <xf numFmtId="0" fontId="37" fillId="2" borderId="4" xfId="0" applyFont="1" applyFill="1" applyBorder="1" applyAlignment="1" applyProtection="1">
      <alignment horizontal="left" vertical="center"/>
    </xf>
    <xf numFmtId="0" fontId="37" fillId="2" borderId="0" xfId="0" applyFont="1" applyFill="1" applyBorder="1" applyAlignment="1" applyProtection="1">
      <alignment horizontal="left" vertical="center"/>
    </xf>
    <xf numFmtId="167" fontId="43" fillId="2" borderId="4" xfId="0" applyNumberFormat="1" applyFont="1" applyFill="1" applyBorder="1" applyAlignment="1" applyProtection="1">
      <alignment horizontal="left" vertical="center"/>
    </xf>
    <xf numFmtId="167" fontId="23" fillId="2" borderId="0" xfId="0" applyNumberFormat="1" applyFont="1" applyFill="1" applyBorder="1" applyAlignment="1" applyProtection="1">
      <alignment horizontal="left" vertical="center"/>
    </xf>
    <xf numFmtId="49" fontId="16" fillId="2" borderId="6" xfId="0" applyNumberFormat="1" applyFont="1" applyFill="1" applyBorder="1" applyAlignment="1" applyProtection="1">
      <alignment horizontal="left" vertical="center" wrapText="1" indent="1"/>
    </xf>
    <xf numFmtId="0" fontId="0" fillId="0" borderId="0" xfId="0" applyProtection="1"/>
    <xf numFmtId="0" fontId="16" fillId="2" borderId="1" xfId="0" applyFont="1" applyFill="1" applyBorder="1" applyAlignment="1" applyProtection="1">
      <alignment horizontal="center" vertical="center"/>
    </xf>
    <xf numFmtId="168" fontId="22" fillId="2" borderId="0" xfId="0" applyNumberFormat="1" applyFont="1" applyFill="1" applyBorder="1" applyAlignment="1" applyProtection="1">
      <alignment horizontal="left" vertical="top"/>
    </xf>
    <xf numFmtId="168" fontId="51" fillId="2" borderId="0" xfId="0" applyNumberFormat="1" applyFont="1" applyFill="1" applyBorder="1" applyAlignment="1" applyProtection="1">
      <alignment horizontal="left" vertical="top"/>
    </xf>
    <xf numFmtId="0" fontId="0" fillId="0" borderId="0" xfId="0" applyAlignment="1" applyProtection="1">
      <alignment vertical="center"/>
    </xf>
    <xf numFmtId="0" fontId="15" fillId="0" borderId="0" xfId="0" applyFont="1" applyAlignment="1" applyProtection="1">
      <alignment vertical="top"/>
    </xf>
    <xf numFmtId="0" fontId="0" fillId="0" borderId="0" xfId="0" applyAlignment="1" applyProtection="1">
      <alignment vertical="top"/>
    </xf>
    <xf numFmtId="0" fontId="46" fillId="0" borderId="0" xfId="0" applyFont="1" applyAlignment="1" applyProtection="1">
      <alignment vertical="top"/>
    </xf>
    <xf numFmtId="168" fontId="45" fillId="2" borderId="0" xfId="0" applyNumberFormat="1" applyFont="1" applyFill="1" applyBorder="1" applyAlignment="1" applyProtection="1">
      <alignment horizontal="left" vertical="top"/>
    </xf>
    <xf numFmtId="0" fontId="34" fillId="2" borderId="0" xfId="0" applyFont="1" applyFill="1" applyBorder="1" applyAlignment="1" applyProtection="1">
      <alignment horizontal="left" vertical="center"/>
    </xf>
    <xf numFmtId="168" fontId="15" fillId="2" borderId="0" xfId="0" applyNumberFormat="1" applyFont="1" applyFill="1" applyBorder="1" applyAlignment="1" applyProtection="1">
      <alignment horizontal="left" vertical="top"/>
    </xf>
    <xf numFmtId="168" fontId="53" fillId="2" borderId="0" xfId="0" applyNumberFormat="1" applyFont="1" applyFill="1" applyBorder="1" applyAlignment="1" applyProtection="1">
      <alignment horizontal="left" vertical="top"/>
    </xf>
    <xf numFmtId="0" fontId="21" fillId="4" borderId="3" xfId="0" applyFont="1" applyFill="1" applyBorder="1" applyAlignment="1" applyProtection="1">
      <alignment horizontal="center" vertical="center"/>
    </xf>
    <xf numFmtId="0" fontId="0" fillId="0" borderId="0" xfId="0" applyBorder="1" applyProtection="1"/>
    <xf numFmtId="0" fontId="0" fillId="0" borderId="0" xfId="0" applyAlignment="1" applyProtection="1"/>
    <xf numFmtId="167" fontId="15" fillId="2" borderId="16" xfId="0" applyNumberFormat="1" applyFont="1" applyFill="1" applyBorder="1" applyAlignment="1" applyProtection="1">
      <alignment horizontal="left" vertical="center"/>
    </xf>
    <xf numFmtId="168" fontId="22" fillId="2" borderId="16" xfId="0" applyNumberFormat="1" applyFont="1" applyFill="1" applyBorder="1" applyAlignment="1" applyProtection="1">
      <alignment horizontal="left" vertical="top"/>
    </xf>
    <xf numFmtId="168" fontId="15" fillId="2" borderId="16" xfId="0" applyNumberFormat="1" applyFont="1" applyFill="1" applyBorder="1" applyAlignment="1" applyProtection="1">
      <alignment horizontal="left" vertical="top"/>
    </xf>
    <xf numFmtId="168" fontId="53" fillId="2" borderId="16" xfId="0" applyNumberFormat="1" applyFont="1" applyFill="1" applyBorder="1" applyAlignment="1" applyProtection="1">
      <alignment horizontal="left" vertical="top"/>
    </xf>
    <xf numFmtId="168" fontId="15" fillId="2" borderId="17" xfId="0" applyNumberFormat="1" applyFont="1" applyFill="1" applyBorder="1" applyAlignment="1" applyProtection="1">
      <alignment horizontal="left" vertical="top"/>
    </xf>
    <xf numFmtId="168" fontId="15" fillId="2" borderId="1" xfId="0" applyNumberFormat="1" applyFont="1" applyFill="1" applyBorder="1" applyAlignment="1" applyProtection="1">
      <alignment horizontal="left" vertical="top"/>
    </xf>
    <xf numFmtId="0" fontId="58" fillId="6" borderId="18" xfId="0" applyFont="1" applyFill="1" applyBorder="1" applyAlignment="1" applyProtection="1">
      <alignment horizontal="center" vertical="center"/>
    </xf>
    <xf numFmtId="0" fontId="32" fillId="6" borderId="19" xfId="0" applyFont="1" applyFill="1" applyBorder="1" applyAlignment="1" applyProtection="1">
      <alignment horizontal="right"/>
    </xf>
    <xf numFmtId="0" fontId="32" fillId="6" borderId="0" xfId="0" applyFont="1" applyFill="1" applyBorder="1" applyAlignment="1" applyProtection="1">
      <alignment horizontal="right"/>
    </xf>
    <xf numFmtId="0" fontId="58" fillId="6" borderId="9" xfId="0" applyFont="1" applyFill="1" applyBorder="1" applyAlignment="1" applyProtection="1">
      <alignment horizontal="center" vertical="center"/>
    </xf>
    <xf numFmtId="0" fontId="26" fillId="0" borderId="0" xfId="0" applyFont="1" applyBorder="1" applyAlignment="1" applyProtection="1">
      <alignment horizontal="left" indent="6"/>
    </xf>
    <xf numFmtId="0" fontId="27" fillId="0" borderId="4" xfId="0" applyFont="1" applyBorder="1" applyAlignment="1" applyProtection="1">
      <alignment horizontal="left" indent="3"/>
    </xf>
    <xf numFmtId="0" fontId="16" fillId="9" borderId="8" xfId="0" applyFont="1" applyFill="1" applyBorder="1" applyAlignment="1" applyProtection="1">
      <alignment horizontal="left" vertical="center" indent="1"/>
    </xf>
    <xf numFmtId="0" fontId="12" fillId="10" borderId="0" xfId="25" applyFont="1" applyFill="1"/>
    <xf numFmtId="0" fontId="64" fillId="10" borderId="0" xfId="25" applyFont="1" applyFill="1"/>
    <xf numFmtId="0" fontId="64" fillId="11" borderId="14" xfId="25" applyFont="1" applyFill="1" applyBorder="1" applyAlignment="1">
      <alignment vertical="center" wrapText="1"/>
    </xf>
    <xf numFmtId="0" fontId="64" fillId="11" borderId="7" xfId="25" applyFont="1" applyFill="1" applyBorder="1" applyAlignment="1">
      <alignment horizontal="left" vertical="center" wrapText="1"/>
    </xf>
    <xf numFmtId="0" fontId="64" fillId="10" borderId="0" xfId="5" applyFont="1" applyFill="1"/>
    <xf numFmtId="0" fontId="64" fillId="11" borderId="2" xfId="25" applyFont="1" applyFill="1" applyBorder="1" applyAlignment="1">
      <alignment horizontal="left" vertical="center" wrapText="1"/>
    </xf>
    <xf numFmtId="170" fontId="72" fillId="7" borderId="16" xfId="0" applyNumberFormat="1" applyFont="1" applyFill="1" applyBorder="1" applyAlignment="1" applyProtection="1">
      <alignment horizontal="right" vertical="center"/>
      <protection locked="0"/>
    </xf>
    <xf numFmtId="4" fontId="69" fillId="7" borderId="0" xfId="0" applyNumberFormat="1" applyFont="1" applyFill="1" applyBorder="1" applyAlignment="1" applyProtection="1">
      <alignment horizontal="right" vertical="center"/>
      <protection locked="0"/>
    </xf>
    <xf numFmtId="4" fontId="62" fillId="7" borderId="0" xfId="0" applyNumberFormat="1" applyFont="1" applyFill="1" applyBorder="1" applyAlignment="1" applyProtection="1">
      <alignment horizontal="right" vertical="center"/>
      <protection locked="0"/>
    </xf>
    <xf numFmtId="4" fontId="70" fillId="7" borderId="0" xfId="0" applyNumberFormat="1" applyFont="1" applyFill="1" applyBorder="1" applyAlignment="1" applyProtection="1">
      <alignment horizontal="right" vertical="center"/>
      <protection locked="0"/>
    </xf>
    <xf numFmtId="4" fontId="62" fillId="7" borderId="16" xfId="0" applyNumberFormat="1" applyFont="1" applyFill="1" applyBorder="1" applyAlignment="1" applyProtection="1">
      <alignment horizontal="right" vertical="center"/>
      <protection locked="0"/>
    </xf>
    <xf numFmtId="0" fontId="0" fillId="0" borderId="0" xfId="0" applyNumberFormat="1" applyBorder="1" applyAlignment="1" applyProtection="1"/>
    <xf numFmtId="0" fontId="50" fillId="0" borderId="0" xfId="0" applyNumberFormat="1" applyFont="1" applyBorder="1" applyAlignment="1" applyProtection="1">
      <alignment horizontal="center" vertical="center"/>
    </xf>
    <xf numFmtId="0" fontId="15" fillId="3" borderId="0" xfId="0" applyNumberFormat="1" applyFont="1" applyFill="1" applyBorder="1" applyAlignment="1" applyProtection="1">
      <alignment horizontal="center" vertical="center" wrapText="1"/>
    </xf>
    <xf numFmtId="0" fontId="24" fillId="3" borderId="0" xfId="0" applyNumberFormat="1" applyFont="1" applyFill="1" applyBorder="1" applyAlignment="1" applyProtection="1">
      <alignment horizontal="right" vertical="center"/>
    </xf>
    <xf numFmtId="0" fontId="15" fillId="3" borderId="0" xfId="0" applyNumberFormat="1" applyFont="1" applyFill="1" applyBorder="1" applyAlignment="1" applyProtection="1">
      <alignment horizontal="right" vertical="center"/>
    </xf>
    <xf numFmtId="0" fontId="22" fillId="3" borderId="0" xfId="0" applyNumberFormat="1" applyFont="1" applyFill="1" applyBorder="1" applyAlignment="1" applyProtection="1">
      <alignment horizontal="right" vertical="top"/>
    </xf>
    <xf numFmtId="0" fontId="22" fillId="5" borderId="0" xfId="0" applyNumberFormat="1" applyFont="1" applyFill="1" applyBorder="1" applyAlignment="1" applyProtection="1">
      <alignment horizontal="right" vertical="top"/>
    </xf>
    <xf numFmtId="0" fontId="15" fillId="5" borderId="0" xfId="0" applyNumberFormat="1" applyFont="1" applyFill="1" applyBorder="1" applyAlignment="1" applyProtection="1">
      <alignment horizontal="right" vertical="top"/>
    </xf>
    <xf numFmtId="0" fontId="53" fillId="5" borderId="0" xfId="0" applyNumberFormat="1" applyFont="1" applyFill="1" applyBorder="1" applyAlignment="1" applyProtection="1">
      <alignment horizontal="right" vertical="top"/>
    </xf>
    <xf numFmtId="0" fontId="15" fillId="3" borderId="0" xfId="0" applyNumberFormat="1" applyFont="1" applyFill="1" applyBorder="1" applyAlignment="1" applyProtection="1">
      <alignment horizontal="right" vertical="top"/>
    </xf>
    <xf numFmtId="0" fontId="22" fillId="3" borderId="0" xfId="0" applyNumberFormat="1" applyFont="1" applyFill="1" applyBorder="1" applyAlignment="1" applyProtection="1">
      <alignment horizontal="right"/>
    </xf>
    <xf numFmtId="0" fontId="22" fillId="3" borderId="0" xfId="0" applyNumberFormat="1" applyFont="1" applyFill="1" applyBorder="1" applyAlignment="1" applyProtection="1">
      <alignment horizontal="right" vertical="center"/>
    </xf>
    <xf numFmtId="0" fontId="30" fillId="0" borderId="0" xfId="0" applyFont="1" applyBorder="1" applyAlignment="1" applyProtection="1">
      <alignment horizontal="left" indent="1"/>
    </xf>
    <xf numFmtId="0" fontId="30" fillId="0" borderId="4" xfId="0" applyFont="1" applyBorder="1" applyAlignment="1" applyProtection="1">
      <alignment horizontal="left" indent="1"/>
    </xf>
    <xf numFmtId="4" fontId="71" fillId="7" borderId="0" xfId="0" applyNumberFormat="1" applyFont="1" applyFill="1" applyBorder="1" applyAlignment="1" applyProtection="1">
      <alignment horizontal="right" vertical="center"/>
      <protection locked="0"/>
    </xf>
    <xf numFmtId="0" fontId="16" fillId="0" borderId="15" xfId="0" applyFont="1" applyFill="1" applyBorder="1" applyAlignment="1" applyProtection="1">
      <alignment horizontal="center" vertical="center"/>
    </xf>
    <xf numFmtId="0" fontId="52" fillId="3" borderId="0" xfId="0" applyNumberFormat="1" applyFont="1" applyFill="1" applyAlignment="1" applyProtection="1">
      <alignment horizontal="right" vertical="center"/>
    </xf>
    <xf numFmtId="0" fontId="0" fillId="0" borderId="0" xfId="0" applyFill="1" applyProtection="1"/>
    <xf numFmtId="0" fontId="23" fillId="0" borderId="4" xfId="0" applyFont="1" applyBorder="1" applyAlignment="1" applyProtection="1">
      <alignment horizontal="left" indent="6"/>
    </xf>
    <xf numFmtId="0" fontId="26" fillId="0" borderId="0" xfId="0" applyFont="1" applyBorder="1" applyAlignment="1" applyProtection="1">
      <alignment horizontal="left" indent="3"/>
    </xf>
    <xf numFmtId="4" fontId="71" fillId="7" borderId="16" xfId="0" applyNumberFormat="1" applyFont="1" applyFill="1" applyBorder="1" applyAlignment="1" applyProtection="1">
      <alignment horizontal="right" vertical="center"/>
      <protection locked="0"/>
    </xf>
    <xf numFmtId="4" fontId="69" fillId="7" borderId="16" xfId="0" applyNumberFormat="1" applyFont="1" applyFill="1" applyBorder="1" applyAlignment="1" applyProtection="1">
      <alignment horizontal="right" vertical="center"/>
      <protection locked="0"/>
    </xf>
    <xf numFmtId="4" fontId="72" fillId="7" borderId="20" xfId="0" applyNumberFormat="1" applyFont="1" applyFill="1" applyBorder="1" applyAlignment="1" applyProtection="1">
      <alignment horizontal="right" vertical="center"/>
      <protection locked="0"/>
    </xf>
    <xf numFmtId="4" fontId="72" fillId="7" borderId="16" xfId="0" applyNumberFormat="1" applyFont="1" applyFill="1" applyBorder="1" applyAlignment="1" applyProtection="1">
      <alignment horizontal="right" vertical="center"/>
      <protection locked="0"/>
    </xf>
    <xf numFmtId="4" fontId="72" fillId="7" borderId="17" xfId="0" applyNumberFormat="1" applyFont="1" applyFill="1" applyBorder="1" applyAlignment="1" applyProtection="1">
      <alignment horizontal="right" vertical="center"/>
      <protection locked="0"/>
    </xf>
    <xf numFmtId="4" fontId="72" fillId="7" borderId="19" xfId="0" applyNumberFormat="1" applyFont="1" applyFill="1" applyBorder="1" applyAlignment="1" applyProtection="1">
      <alignment horizontal="right" vertical="center"/>
      <protection locked="0"/>
    </xf>
    <xf numFmtId="4" fontId="72" fillId="7" borderId="0" xfId="0" applyNumberFormat="1" applyFont="1" applyFill="1" applyBorder="1" applyAlignment="1" applyProtection="1">
      <alignment horizontal="right" vertical="center"/>
      <protection locked="0"/>
    </xf>
    <xf numFmtId="4" fontId="72" fillId="7" borderId="1" xfId="0" applyNumberFormat="1" applyFont="1" applyFill="1" applyBorder="1" applyAlignment="1" applyProtection="1">
      <alignment horizontal="right" vertical="center"/>
      <protection locked="0"/>
    </xf>
    <xf numFmtId="169" fontId="63" fillId="8" borderId="22" xfId="0" applyNumberFormat="1" applyFont="1" applyFill="1" applyBorder="1" applyAlignment="1" applyProtection="1">
      <alignment horizontal="right" vertical="center"/>
      <protection locked="0"/>
    </xf>
    <xf numFmtId="0" fontId="63" fillId="8" borderId="22" xfId="0" applyFont="1" applyFill="1" applyBorder="1" applyAlignment="1" applyProtection="1">
      <alignment horizontal="right" vertical="center"/>
      <protection locked="0"/>
    </xf>
    <xf numFmtId="0" fontId="63" fillId="8" borderId="28" xfId="0" applyFont="1" applyFill="1" applyBorder="1" applyAlignment="1" applyProtection="1">
      <alignment horizontal="right" vertical="center"/>
      <protection locked="0"/>
    </xf>
    <xf numFmtId="0" fontId="63" fillId="8" borderId="21" xfId="0" applyFont="1" applyFill="1" applyBorder="1" applyAlignment="1" applyProtection="1">
      <alignment horizontal="right" vertical="center"/>
      <protection locked="0"/>
    </xf>
    <xf numFmtId="0" fontId="63" fillId="8" borderId="29" xfId="0" applyFont="1" applyFill="1" applyBorder="1" applyAlignment="1" applyProtection="1">
      <alignment horizontal="right" vertical="center"/>
      <protection locked="0"/>
    </xf>
    <xf numFmtId="169" fontId="63" fillId="8" borderId="21" xfId="0" applyNumberFormat="1" applyFont="1" applyFill="1" applyBorder="1" applyAlignment="1" applyProtection="1">
      <alignment horizontal="right" vertical="center"/>
      <protection locked="0"/>
    </xf>
    <xf numFmtId="169" fontId="63" fillId="8" borderId="29" xfId="0" applyNumberFormat="1" applyFont="1" applyFill="1" applyBorder="1" applyAlignment="1" applyProtection="1">
      <alignment horizontal="right" vertical="center"/>
      <protection locked="0"/>
    </xf>
    <xf numFmtId="169" fontId="63" fillId="8" borderId="28" xfId="0" applyNumberFormat="1" applyFont="1" applyFill="1" applyBorder="1" applyAlignment="1" applyProtection="1">
      <alignment horizontal="right" vertical="center"/>
      <protection locked="0"/>
    </xf>
    <xf numFmtId="169" fontId="63" fillId="8" borderId="23" xfId="0" applyNumberFormat="1" applyFont="1" applyFill="1" applyBorder="1" applyAlignment="1" applyProtection="1">
      <alignment horizontal="right" vertical="center"/>
      <protection locked="0"/>
    </xf>
    <xf numFmtId="169" fontId="63" fillId="8" borderId="30" xfId="0" applyNumberFormat="1" applyFont="1" applyFill="1" applyBorder="1" applyAlignment="1" applyProtection="1">
      <alignment horizontal="right" vertical="center"/>
      <protection locked="0"/>
    </xf>
    <xf numFmtId="0" fontId="64" fillId="11" borderId="31" xfId="5" applyFont="1" applyFill="1" applyBorder="1"/>
    <xf numFmtId="0" fontId="64" fillId="11" borderId="31" xfId="5" applyFont="1" applyFill="1" applyBorder="1" applyAlignment="1">
      <alignment wrapText="1"/>
    </xf>
    <xf numFmtId="0" fontId="64" fillId="11" borderId="31" xfId="5" applyFont="1" applyFill="1" applyBorder="1" applyAlignment="1"/>
    <xf numFmtId="0" fontId="11" fillId="10" borderId="0" xfId="25" applyFont="1" applyFill="1"/>
    <xf numFmtId="0" fontId="11" fillId="11" borderId="31" xfId="25" quotePrefix="1" applyFont="1" applyFill="1" applyBorder="1"/>
    <xf numFmtId="0" fontId="11" fillId="11" borderId="31" xfId="25" applyFont="1" applyFill="1" applyBorder="1"/>
    <xf numFmtId="0" fontId="11" fillId="11" borderId="31" xfId="25" applyFont="1" applyFill="1" applyBorder="1" applyAlignment="1">
      <alignment horizontal="center"/>
    </xf>
    <xf numFmtId="0" fontId="64" fillId="11" borderId="31" xfId="25" applyFont="1" applyFill="1" applyBorder="1" applyAlignment="1">
      <alignment horizontal="center" vertical="center" wrapText="1"/>
    </xf>
    <xf numFmtId="0" fontId="11" fillId="11" borderId="31" xfId="25" applyFont="1" applyFill="1" applyBorder="1" applyAlignment="1">
      <alignment horizontal="left"/>
    </xf>
    <xf numFmtId="0" fontId="64" fillId="11" borderId="31" xfId="5" applyFont="1" applyFill="1" applyBorder="1" applyAlignment="1">
      <alignment horizontal="left"/>
    </xf>
    <xf numFmtId="0" fontId="64" fillId="17" borderId="33" xfId="5" applyFont="1" applyFill="1" applyBorder="1" applyAlignment="1">
      <alignment horizontal="center"/>
    </xf>
    <xf numFmtId="4" fontId="79" fillId="12" borderId="31" xfId="0" applyNumberFormat="1" applyFont="1" applyFill="1" applyBorder="1" applyAlignment="1" applyProtection="1">
      <alignment horizontal="left" vertical="center"/>
      <protection locked="0"/>
    </xf>
    <xf numFmtId="4" fontId="72" fillId="13" borderId="31" xfId="0" applyNumberFormat="1" applyFont="1" applyFill="1" applyBorder="1" applyAlignment="1" applyProtection="1">
      <alignment horizontal="left" vertical="center"/>
      <protection locked="0"/>
    </xf>
    <xf numFmtId="4" fontId="72" fillId="14" borderId="31" xfId="0" applyNumberFormat="1" applyFont="1" applyFill="1" applyBorder="1" applyAlignment="1" applyProtection="1">
      <alignment horizontal="left" vertical="center"/>
      <protection locked="0"/>
    </xf>
    <xf numFmtId="4" fontId="80" fillId="14" borderId="31" xfId="0" applyNumberFormat="1" applyFont="1" applyFill="1" applyBorder="1" applyAlignment="1" applyProtection="1">
      <alignment horizontal="left" vertical="center"/>
      <protection locked="0"/>
    </xf>
    <xf numFmtId="169" fontId="81" fillId="8" borderId="31" xfId="0" applyNumberFormat="1" applyFont="1" applyFill="1" applyBorder="1" applyAlignment="1" applyProtection="1">
      <alignment horizontal="left" vertical="top"/>
      <protection locked="0"/>
    </xf>
    <xf numFmtId="4" fontId="79" fillId="18" borderId="31" xfId="0" applyNumberFormat="1" applyFont="1" applyFill="1" applyBorder="1" applyAlignment="1" applyProtection="1">
      <alignment horizontal="left" vertical="center"/>
      <protection locked="0"/>
    </xf>
    <xf numFmtId="0" fontId="64" fillId="17" borderId="31" xfId="25" applyFont="1" applyFill="1" applyBorder="1" applyAlignment="1">
      <alignment horizontal="center" vertical="center" wrapText="1"/>
    </xf>
    <xf numFmtId="4" fontId="79" fillId="16" borderId="31" xfId="0" applyNumberFormat="1" applyFont="1" applyFill="1" applyBorder="1" applyAlignment="1" applyProtection="1">
      <alignment horizontal="left" vertical="center"/>
      <protection locked="0"/>
    </xf>
    <xf numFmtId="4" fontId="79" fillId="15" borderId="31" xfId="0" applyNumberFormat="1" applyFont="1" applyFill="1" applyBorder="1" applyAlignment="1" applyProtection="1">
      <alignment horizontal="left" vertical="center"/>
      <protection locked="0"/>
    </xf>
    <xf numFmtId="4" fontId="13" fillId="0" borderId="33" xfId="0" applyNumberFormat="1" applyFont="1" applyFill="1" applyBorder="1" applyAlignment="1" applyProtection="1">
      <alignment horizontal="left" vertical="center"/>
      <protection locked="0"/>
    </xf>
    <xf numFmtId="0" fontId="64" fillId="11" borderId="31" xfId="5" applyFont="1" applyFill="1" applyBorder="1"/>
    <xf numFmtId="0" fontId="64" fillId="11" borderId="31" xfId="5" applyFont="1" applyFill="1" applyBorder="1" applyAlignment="1">
      <alignment horizontal="center"/>
    </xf>
    <xf numFmtId="0" fontId="11" fillId="11" borderId="11" xfId="26" applyFill="1" applyBorder="1" applyAlignment="1">
      <alignment horizontal="left"/>
    </xf>
    <xf numFmtId="0" fontId="11" fillId="11" borderId="11" xfId="26" applyFill="1" applyBorder="1" applyAlignment="1"/>
    <xf numFmtId="0" fontId="64" fillId="11" borderId="31" xfId="5" applyFont="1" applyFill="1" applyBorder="1"/>
    <xf numFmtId="0" fontId="64" fillId="11" borderId="31" xfId="5" applyFont="1" applyFill="1" applyBorder="1"/>
    <xf numFmtId="0" fontId="64" fillId="17" borderId="31" xfId="100" applyFont="1" applyFill="1" applyBorder="1" applyAlignment="1">
      <alignment horizontal="center" vertical="center" wrapText="1"/>
    </xf>
    <xf numFmtId="4" fontId="101" fillId="40" borderId="31" xfId="28" applyNumberFormat="1" applyFont="1" applyFill="1" applyBorder="1" applyAlignment="1" applyProtection="1">
      <alignment horizontal="left" vertical="center"/>
      <protection locked="0"/>
    </xf>
    <xf numFmtId="4" fontId="81" fillId="0" borderId="33" xfId="0" applyNumberFormat="1" applyFont="1" applyFill="1" applyBorder="1" applyAlignment="1" applyProtection="1">
      <alignment horizontal="left" vertical="center"/>
      <protection locked="0"/>
    </xf>
    <xf numFmtId="0" fontId="64" fillId="10" borderId="0" xfId="25" applyFont="1" applyFill="1" applyAlignment="1">
      <alignment horizontal="right"/>
    </xf>
    <xf numFmtId="0" fontId="64" fillId="11" borderId="31" xfId="116" applyFont="1" applyFill="1" applyBorder="1" applyAlignment="1">
      <alignment horizontal="left" vertical="center" wrapText="1"/>
    </xf>
    <xf numFmtId="0" fontId="64" fillId="11" borderId="31" xfId="116" applyFont="1" applyFill="1" applyBorder="1" applyAlignment="1">
      <alignment vertical="center" wrapText="1"/>
    </xf>
    <xf numFmtId="0" fontId="102" fillId="43" borderId="2" xfId="25" applyFont="1" applyFill="1" applyBorder="1" applyAlignment="1">
      <alignment horizontal="center" vertical="center" wrapText="1"/>
    </xf>
    <xf numFmtId="0" fontId="65" fillId="42" borderId="31" xfId="25" applyFont="1" applyFill="1" applyBorder="1" applyAlignment="1">
      <alignment horizontal="center" vertical="center" wrapText="1"/>
    </xf>
    <xf numFmtId="0" fontId="102" fillId="43" borderId="31" xfId="25" applyFont="1" applyFill="1" applyBorder="1" applyAlignment="1">
      <alignment horizontal="left" vertical="center" wrapText="1"/>
    </xf>
    <xf numFmtId="0" fontId="65" fillId="42" borderId="31" xfId="26" applyFont="1" applyFill="1" applyBorder="1" applyAlignment="1">
      <alignment horizontal="center" vertical="center" wrapText="1"/>
    </xf>
    <xf numFmtId="0" fontId="64" fillId="42" borderId="31" xfId="25" applyFont="1" applyFill="1" applyBorder="1" applyAlignment="1">
      <alignment horizontal="center"/>
    </xf>
    <xf numFmtId="0" fontId="8" fillId="11" borderId="31" xfId="25" applyFont="1" applyFill="1" applyBorder="1" applyAlignment="1">
      <alignment horizontal="left"/>
    </xf>
    <xf numFmtId="0" fontId="64" fillId="11" borderId="31" xfId="25" applyFont="1" applyFill="1" applyBorder="1" applyAlignment="1">
      <alignment vertical="center" wrapText="1"/>
    </xf>
    <xf numFmtId="0" fontId="64" fillId="11" borderId="31" xfId="25" applyFont="1" applyFill="1" applyBorder="1" applyAlignment="1">
      <alignment horizontal="left" vertical="center" wrapText="1"/>
    </xf>
    <xf numFmtId="0" fontId="64" fillId="11" borderId="33" xfId="5" applyFont="1" applyFill="1" applyBorder="1" applyAlignment="1">
      <alignment wrapText="1"/>
    </xf>
    <xf numFmtId="0" fontId="64" fillId="11" borderId="33" xfId="5" quotePrefix="1" applyFont="1" applyFill="1" applyBorder="1" applyAlignment="1">
      <alignment wrapText="1"/>
    </xf>
    <xf numFmtId="0" fontId="7" fillId="11" borderId="31" xfId="25" applyFont="1" applyFill="1" applyBorder="1" applyAlignment="1">
      <alignment horizontal="center"/>
    </xf>
    <xf numFmtId="0" fontId="104" fillId="11" borderId="31" xfId="25" quotePrefix="1" applyFont="1" applyFill="1" applyBorder="1"/>
    <xf numFmtId="0" fontId="104" fillId="11" borderId="31" xfId="25" applyFont="1" applyFill="1" applyBorder="1"/>
    <xf numFmtId="0" fontId="104" fillId="11" borderId="31" xfId="25" applyFont="1" applyFill="1" applyBorder="1" applyAlignment="1">
      <alignment horizontal="center"/>
    </xf>
    <xf numFmtId="0" fontId="65" fillId="11" borderId="31" xfId="5" applyFont="1" applyFill="1" applyBorder="1"/>
    <xf numFmtId="0" fontId="7" fillId="11" borderId="31" xfId="25" applyFont="1" applyFill="1" applyBorder="1"/>
    <xf numFmtId="0" fontId="6" fillId="11" borderId="31" xfId="25" applyFont="1" applyFill="1" applyBorder="1"/>
    <xf numFmtId="0" fontId="29" fillId="0" borderId="4" xfId="0" applyFont="1" applyBorder="1" applyAlignment="1" applyProtection="1">
      <alignment horizontal="left" indent="1"/>
    </xf>
    <xf numFmtId="0" fontId="29" fillId="0" borderId="0" xfId="0" applyFont="1" applyBorder="1" applyAlignment="1" applyProtection="1">
      <alignment horizontal="left" indent="1"/>
    </xf>
    <xf numFmtId="0" fontId="30" fillId="0" borderId="4" xfId="0" applyFont="1" applyBorder="1" applyAlignment="1" applyProtection="1">
      <alignment horizontal="left" indent="1"/>
    </xf>
    <xf numFmtId="0" fontId="30" fillId="0" borderId="0" xfId="0" applyFont="1" applyBorder="1" applyAlignment="1" applyProtection="1">
      <alignment horizontal="left" indent="1"/>
    </xf>
    <xf numFmtId="0" fontId="30" fillId="0" borderId="4" xfId="0" applyFont="1" applyBorder="1" applyAlignment="1" applyProtection="1">
      <alignment horizontal="left" indent="2"/>
    </xf>
    <xf numFmtId="0" fontId="30" fillId="0" borderId="0" xfId="0" applyFont="1" applyBorder="1" applyAlignment="1" applyProtection="1">
      <alignment horizontal="left" indent="2"/>
    </xf>
    <xf numFmtId="0" fontId="102" fillId="43" borderId="0" xfId="25" applyFont="1" applyFill="1" applyBorder="1" applyAlignment="1">
      <alignment horizontal="center"/>
    </xf>
    <xf numFmtId="0" fontId="65" fillId="42" borderId="0" xfId="26" applyFont="1" applyFill="1" applyBorder="1" applyAlignment="1">
      <alignment horizontal="center" vertical="center" wrapText="1"/>
    </xf>
    <xf numFmtId="0" fontId="13" fillId="44" borderId="15" xfId="0" applyFont="1" applyFill="1" applyBorder="1" applyAlignment="1" applyProtection="1">
      <alignment vertical="center"/>
    </xf>
    <xf numFmtId="0" fontId="5" fillId="11" borderId="31" xfId="25" applyFont="1" applyFill="1" applyBorder="1" applyAlignment="1">
      <alignment horizontal="left"/>
    </xf>
    <xf numFmtId="9" fontId="4" fillId="11" borderId="31" xfId="25" applyNumberFormat="1" applyFont="1" applyFill="1" applyBorder="1" applyAlignment="1">
      <alignment horizontal="center"/>
    </xf>
    <xf numFmtId="9" fontId="4" fillId="42" borderId="31" xfId="25" applyNumberFormat="1" applyFont="1" applyFill="1" applyBorder="1" applyAlignment="1">
      <alignment horizontal="center"/>
    </xf>
    <xf numFmtId="9" fontId="4" fillId="41" borderId="31" xfId="25" applyNumberFormat="1" applyFont="1" applyFill="1" applyBorder="1" applyAlignment="1">
      <alignment horizontal="center"/>
    </xf>
    <xf numFmtId="9" fontId="107" fillId="11" borderId="31" xfId="25" applyNumberFormat="1" applyFont="1" applyFill="1" applyBorder="1" applyAlignment="1">
      <alignment horizontal="center"/>
    </xf>
    <xf numFmtId="9" fontId="64" fillId="43" borderId="31" xfId="25" applyNumberFormat="1" applyFont="1" applyFill="1" applyBorder="1" applyAlignment="1">
      <alignment horizontal="center"/>
    </xf>
    <xf numFmtId="9" fontId="104" fillId="42" borderId="31" xfId="25" applyNumberFormat="1" applyFont="1" applyFill="1" applyBorder="1" applyAlignment="1">
      <alignment horizontal="center"/>
    </xf>
    <xf numFmtId="9" fontId="104" fillId="11" borderId="31" xfId="25" applyNumberFormat="1" applyFont="1" applyFill="1" applyBorder="1" applyAlignment="1">
      <alignment horizontal="center"/>
    </xf>
    <xf numFmtId="9" fontId="104" fillId="41" borderId="31" xfId="25" applyNumberFormat="1" applyFont="1" applyFill="1" applyBorder="1" applyAlignment="1">
      <alignment horizontal="center"/>
    </xf>
    <xf numFmtId="0" fontId="104" fillId="42" borderId="31" xfId="25" applyFont="1" applyFill="1" applyBorder="1" applyAlignment="1">
      <alignment horizontal="center"/>
    </xf>
    <xf numFmtId="0" fontId="107" fillId="42" borderId="31" xfId="25" applyFont="1" applyFill="1" applyBorder="1" applyAlignment="1">
      <alignment horizontal="center"/>
    </xf>
    <xf numFmtId="0" fontId="108" fillId="42" borderId="31" xfId="25" applyFont="1" applyFill="1" applyBorder="1" applyAlignment="1">
      <alignment horizontal="center"/>
    </xf>
    <xf numFmtId="0" fontId="4" fillId="42" borderId="31" xfId="25" applyFont="1" applyFill="1" applyBorder="1" applyAlignment="1">
      <alignment horizontal="center"/>
    </xf>
    <xf numFmtId="0" fontId="4" fillId="41" borderId="31" xfId="25" applyFont="1" applyFill="1" applyBorder="1" applyAlignment="1">
      <alignment horizontal="center"/>
    </xf>
    <xf numFmtId="0" fontId="104" fillId="41" borderId="31" xfId="25" applyFont="1" applyFill="1" applyBorder="1" applyAlignment="1">
      <alignment horizontal="center"/>
    </xf>
    <xf numFmtId="9" fontId="108" fillId="17" borderId="31" xfId="25" applyNumberFormat="1" applyFont="1" applyFill="1" applyBorder="1" applyAlignment="1">
      <alignment horizontal="center"/>
    </xf>
    <xf numFmtId="0" fontId="104" fillId="17" borderId="31" xfId="25" applyFont="1" applyFill="1" applyBorder="1" applyAlignment="1">
      <alignment horizontal="center"/>
    </xf>
    <xf numFmtId="9" fontId="104" fillId="17" borderId="31" xfId="25" applyNumberFormat="1" applyFont="1" applyFill="1" applyBorder="1" applyAlignment="1">
      <alignment horizontal="center"/>
    </xf>
    <xf numFmtId="9" fontId="4" fillId="17" borderId="31" xfId="25" applyNumberFormat="1" applyFont="1" applyFill="1" applyBorder="1" applyAlignment="1">
      <alignment horizontal="center"/>
    </xf>
    <xf numFmtId="0" fontId="4" fillId="17" borderId="31" xfId="25" applyFont="1" applyFill="1" applyBorder="1" applyAlignment="1">
      <alignment horizontal="center"/>
    </xf>
    <xf numFmtId="9" fontId="108" fillId="42" borderId="31" xfId="25" applyNumberFormat="1" applyFont="1" applyFill="1" applyBorder="1" applyAlignment="1">
      <alignment horizontal="center"/>
    </xf>
    <xf numFmtId="0" fontId="108" fillId="43" borderId="31" xfId="25" applyFont="1" applyFill="1" applyBorder="1" applyAlignment="1">
      <alignment horizontal="center"/>
    </xf>
    <xf numFmtId="9" fontId="4" fillId="43" borderId="31" xfId="25" applyNumberFormat="1" applyFont="1" applyFill="1" applyBorder="1" applyAlignment="1">
      <alignment horizontal="center"/>
    </xf>
    <xf numFmtId="9" fontId="108" fillId="11" borderId="31" xfId="25" applyNumberFormat="1" applyFont="1" applyFill="1" applyBorder="1" applyAlignment="1">
      <alignment horizontal="center"/>
    </xf>
    <xf numFmtId="9" fontId="104" fillId="45" borderId="31" xfId="25" applyNumberFormat="1" applyFont="1" applyFill="1" applyBorder="1" applyAlignment="1">
      <alignment horizontal="center"/>
    </xf>
    <xf numFmtId="0" fontId="3" fillId="11" borderId="31" xfId="25" applyFont="1" applyFill="1" applyBorder="1"/>
    <xf numFmtId="0" fontId="30" fillId="0" borderId="4" xfId="0" applyFont="1" applyBorder="1" applyAlignment="1" applyProtection="1">
      <alignment horizontal="left" indent="2"/>
    </xf>
    <xf numFmtId="0" fontId="30" fillId="0" borderId="0" xfId="0" applyFont="1" applyBorder="1" applyAlignment="1" applyProtection="1">
      <alignment horizontal="left" indent="2"/>
    </xf>
    <xf numFmtId="0" fontId="30" fillId="0" borderId="0" xfId="0" applyFont="1" applyBorder="1" applyAlignment="1" applyProtection="1">
      <alignment horizontal="left" indent="1"/>
    </xf>
    <xf numFmtId="0" fontId="30" fillId="0" borderId="5" xfId="0" applyFont="1" applyBorder="1" applyAlignment="1" applyProtection="1">
      <alignment horizontal="left" indent="2"/>
    </xf>
    <xf numFmtId="0" fontId="30" fillId="0" borderId="1" xfId="0" applyFont="1" applyBorder="1" applyAlignment="1" applyProtection="1">
      <alignment horizontal="left" indent="2"/>
    </xf>
    <xf numFmtId="0" fontId="30" fillId="0" borderId="0" xfId="0" applyFont="1" applyBorder="1" applyAlignment="1" applyProtection="1">
      <alignment horizontal="left" indent="1"/>
    </xf>
    <xf numFmtId="0" fontId="0" fillId="0" borderId="0" xfId="0" applyNumberFormat="1" applyFill="1" applyBorder="1" applyAlignment="1" applyProtection="1"/>
    <xf numFmtId="0" fontId="32" fillId="6" borderId="1" xfId="0" applyFont="1" applyFill="1" applyBorder="1" applyAlignment="1" applyProtection="1">
      <alignment horizontal="right"/>
    </xf>
    <xf numFmtId="0" fontId="2" fillId="11" borderId="31" xfId="25" applyFont="1" applyFill="1" applyBorder="1"/>
    <xf numFmtId="0" fontId="15" fillId="3" borderId="0" xfId="0" applyNumberFormat="1" applyFont="1" applyFill="1" applyBorder="1" applyAlignment="1" applyProtection="1">
      <alignment horizontal="center" vertical="top" wrapText="1"/>
    </xf>
    <xf numFmtId="0" fontId="0" fillId="0" borderId="0" xfId="0" applyBorder="1" applyAlignment="1" applyProtection="1">
      <alignment vertical="center"/>
    </xf>
    <xf numFmtId="0" fontId="15" fillId="0" borderId="0" xfId="0" applyFont="1" applyBorder="1" applyAlignment="1" applyProtection="1">
      <alignment vertical="top"/>
    </xf>
    <xf numFmtId="0" fontId="0" fillId="0" borderId="0" xfId="0" applyBorder="1" applyAlignment="1" applyProtection="1">
      <alignment vertical="top"/>
    </xf>
    <xf numFmtId="0" fontId="46" fillId="0" borderId="0" xfId="0" applyFont="1" applyBorder="1" applyAlignment="1" applyProtection="1">
      <alignment vertical="top"/>
    </xf>
    <xf numFmtId="172" fontId="0" fillId="0" borderId="0" xfId="0" applyNumberFormat="1" applyBorder="1" applyProtection="1"/>
    <xf numFmtId="0" fontId="114" fillId="0" borderId="0" xfId="0" applyFont="1" applyProtection="1"/>
    <xf numFmtId="3" fontId="0" fillId="0" borderId="0" xfId="0" applyNumberFormat="1" applyBorder="1" applyAlignment="1" applyProtection="1"/>
    <xf numFmtId="3" fontId="0" fillId="0" borderId="0" xfId="0" applyNumberFormat="1" applyFill="1" applyProtection="1"/>
    <xf numFmtId="3" fontId="0" fillId="0" borderId="0" xfId="0" applyNumberFormat="1" applyProtection="1"/>
    <xf numFmtId="3" fontId="50" fillId="0" borderId="0" xfId="0" applyNumberFormat="1" applyFont="1" applyBorder="1" applyAlignment="1" applyProtection="1">
      <alignment horizontal="center" vertical="center"/>
    </xf>
    <xf numFmtId="3" fontId="115" fillId="0" borderId="0" xfId="0" applyNumberFormat="1" applyFont="1" applyBorder="1" applyAlignment="1" applyProtection="1">
      <alignment vertical="top"/>
    </xf>
    <xf numFmtId="3" fontId="15" fillId="3" borderId="0" xfId="0" applyNumberFormat="1" applyFont="1" applyFill="1" applyBorder="1" applyAlignment="1" applyProtection="1">
      <alignment horizontal="center" vertical="center" wrapText="1"/>
    </xf>
    <xf numFmtId="3" fontId="15" fillId="3" borderId="0" xfId="0" applyNumberFormat="1" applyFont="1" applyFill="1" applyBorder="1" applyAlignment="1" applyProtection="1">
      <alignment horizontal="center" vertical="top" wrapText="1"/>
    </xf>
    <xf numFmtId="3" fontId="0" fillId="0" borderId="0" xfId="0" applyNumberFormat="1" applyAlignment="1" applyProtection="1">
      <alignment vertical="top"/>
    </xf>
    <xf numFmtId="3" fontId="24" fillId="3" borderId="0" xfId="0" applyNumberFormat="1" applyFont="1" applyFill="1" applyBorder="1" applyAlignment="1" applyProtection="1">
      <alignment horizontal="right" vertical="center"/>
    </xf>
    <xf numFmtId="3" fontId="0" fillId="0" borderId="0" xfId="0" applyNumberFormat="1" applyBorder="1" applyAlignment="1" applyProtection="1">
      <alignment vertical="center"/>
    </xf>
    <xf numFmtId="3" fontId="0" fillId="0" borderId="0" xfId="0" applyNumberFormat="1" applyAlignment="1" applyProtection="1">
      <alignment vertical="center"/>
    </xf>
    <xf numFmtId="3" fontId="15" fillId="3" borderId="0" xfId="0" applyNumberFormat="1" applyFont="1" applyFill="1" applyBorder="1" applyAlignment="1" applyProtection="1">
      <alignment horizontal="right" vertical="center"/>
    </xf>
    <xf numFmtId="3" fontId="22" fillId="3" borderId="0" xfId="0" applyNumberFormat="1" applyFont="1" applyFill="1" applyBorder="1" applyAlignment="1" applyProtection="1">
      <alignment horizontal="right" vertical="top"/>
    </xf>
    <xf numFmtId="3" fontId="15" fillId="0" borderId="0" xfId="0" applyNumberFormat="1" applyFont="1" applyBorder="1" applyAlignment="1" applyProtection="1">
      <alignment vertical="top"/>
    </xf>
    <xf numFmtId="3" fontId="15" fillId="0" borderId="0" xfId="0" applyNumberFormat="1" applyFont="1" applyAlignment="1" applyProtection="1">
      <alignment vertical="top"/>
    </xf>
    <xf numFmtId="3" fontId="0" fillId="0" borderId="0" xfId="0" applyNumberFormat="1" applyBorder="1" applyAlignment="1" applyProtection="1">
      <alignment vertical="top"/>
    </xf>
    <xf numFmtId="3" fontId="22" fillId="5" borderId="0" xfId="0" applyNumberFormat="1" applyFont="1" applyFill="1" applyBorder="1" applyAlignment="1" applyProtection="1">
      <alignment horizontal="right" vertical="top"/>
    </xf>
    <xf numFmtId="3" fontId="15" fillId="5" borderId="0" xfId="0" applyNumberFormat="1" applyFont="1" applyFill="1" applyBorder="1" applyAlignment="1" applyProtection="1">
      <alignment horizontal="right" vertical="top"/>
    </xf>
    <xf numFmtId="3" fontId="53" fillId="5" borderId="0" xfId="0" applyNumberFormat="1" applyFont="1" applyFill="1" applyBorder="1" applyAlignment="1" applyProtection="1">
      <alignment horizontal="right" vertical="top"/>
    </xf>
    <xf numFmtId="3" fontId="46" fillId="0" borderId="0" xfId="0" applyNumberFormat="1" applyFont="1" applyBorder="1" applyAlignment="1" applyProtection="1">
      <alignment vertical="top"/>
    </xf>
    <xf numFmtId="3" fontId="46" fillId="0" borderId="0" xfId="0" applyNumberFormat="1" applyFont="1" applyAlignment="1" applyProtection="1">
      <alignment vertical="top"/>
    </xf>
    <xf numFmtId="3" fontId="15" fillId="3" borderId="0" xfId="0" applyNumberFormat="1" applyFont="1" applyFill="1" applyBorder="1" applyAlignment="1" applyProtection="1">
      <alignment horizontal="right" vertical="top"/>
    </xf>
    <xf numFmtId="3" fontId="52" fillId="3" borderId="0" xfId="0" applyNumberFormat="1" applyFont="1" applyFill="1" applyAlignment="1" applyProtection="1">
      <alignment horizontal="right" vertical="center"/>
    </xf>
    <xf numFmtId="3" fontId="0" fillId="0" borderId="0" xfId="0" applyNumberFormat="1" applyBorder="1" applyProtection="1"/>
    <xf numFmtId="3" fontId="22" fillId="3" borderId="0" xfId="0" applyNumberFormat="1" applyFont="1" applyFill="1" applyBorder="1" applyAlignment="1" applyProtection="1">
      <alignment horizontal="right"/>
    </xf>
    <xf numFmtId="0" fontId="0" fillId="0" borderId="0" xfId="0" applyAlignment="1" applyProtection="1">
      <alignment horizontal="left" indent="3"/>
    </xf>
    <xf numFmtId="0" fontId="0" fillId="0" borderId="0" xfId="0" applyAlignment="1" applyProtection="1">
      <alignment horizontal="left" indent="4"/>
    </xf>
    <xf numFmtId="0" fontId="0" fillId="0" borderId="0" xfId="0" applyFill="1" applyBorder="1" applyProtection="1"/>
    <xf numFmtId="3" fontId="0" fillId="0" borderId="0" xfId="0" applyNumberFormat="1" applyAlignment="1" applyProtection="1">
      <alignment horizontal="left" indent="5"/>
    </xf>
    <xf numFmtId="0" fontId="0" fillId="0" borderId="0" xfId="0" applyBorder="1" applyAlignment="1" applyProtection="1">
      <alignment horizontal="left" indent="3"/>
    </xf>
    <xf numFmtId="0" fontId="0" fillId="0" borderId="0" xfId="0" applyAlignment="1" applyProtection="1">
      <alignment horizontal="left" indent="5"/>
    </xf>
    <xf numFmtId="0" fontId="0" fillId="0" borderId="0" xfId="0" applyBorder="1" applyAlignment="1" applyProtection="1">
      <alignment horizontal="left" indent="5"/>
    </xf>
    <xf numFmtId="0" fontId="0" fillId="0" borderId="0" xfId="0" applyAlignment="1" applyProtection="1">
      <alignment horizontal="left" indent="6"/>
    </xf>
    <xf numFmtId="0" fontId="0" fillId="0" borderId="0" xfId="0" applyBorder="1" applyAlignment="1" applyProtection="1">
      <alignment horizontal="left" indent="6"/>
    </xf>
    <xf numFmtId="0" fontId="0" fillId="0" borderId="0" xfId="0" applyFill="1" applyAlignment="1" applyProtection="1">
      <alignment horizontal="left" indent="5"/>
    </xf>
    <xf numFmtId="0" fontId="0" fillId="0" borderId="0" xfId="0" applyAlignment="1" applyProtection="1">
      <alignment horizontal="right" indent="1"/>
    </xf>
    <xf numFmtId="0" fontId="0" fillId="0" borderId="0" xfId="0" applyBorder="1" applyAlignment="1" applyProtection="1">
      <alignment horizontal="right" indent="1"/>
    </xf>
    <xf numFmtId="0" fontId="0" fillId="0" borderId="19" xfId="0" applyBorder="1" applyProtection="1"/>
    <xf numFmtId="3" fontId="0" fillId="0" borderId="19" xfId="0" applyNumberFormat="1" applyBorder="1" applyAlignment="1" applyProtection="1">
      <alignment horizontal="left" indent="5"/>
    </xf>
    <xf numFmtId="0" fontId="0" fillId="0" borderId="1" xfId="0" applyBorder="1" applyProtection="1"/>
    <xf numFmtId="0" fontId="0" fillId="0" borderId="19" xfId="0" applyBorder="1" applyAlignment="1" applyProtection="1">
      <alignment horizontal="right" indent="1"/>
    </xf>
    <xf numFmtId="0" fontId="114" fillId="0" borderId="0" xfId="0" applyFont="1" applyAlignment="1" applyProtection="1">
      <alignment horizontal="right"/>
    </xf>
    <xf numFmtId="0" fontId="0" fillId="0" borderId="0" xfId="0" applyAlignment="1" applyProtection="1">
      <alignment horizontal="right"/>
    </xf>
    <xf numFmtId="1" fontId="114" fillId="0" borderId="0" xfId="0" applyNumberFormat="1" applyFont="1" applyProtection="1"/>
    <xf numFmtId="9" fontId="114" fillId="0" borderId="0" xfId="218" applyFont="1" applyProtection="1"/>
    <xf numFmtId="1" fontId="0" fillId="0" borderId="0" xfId="0" applyNumberFormat="1" applyProtection="1"/>
    <xf numFmtId="9" fontId="0" fillId="0" borderId="0" xfId="218" applyFont="1" applyProtection="1"/>
    <xf numFmtId="9" fontId="0" fillId="0" borderId="0" xfId="0" applyNumberFormat="1" applyProtection="1"/>
    <xf numFmtId="0" fontId="114" fillId="0" borderId="0" xfId="0" applyFont="1" applyBorder="1" applyAlignment="1" applyProtection="1">
      <alignment horizontal="right"/>
    </xf>
    <xf numFmtId="4" fontId="0" fillId="0" borderId="0" xfId="0" applyNumberFormat="1" applyBorder="1" applyProtection="1"/>
    <xf numFmtId="9" fontId="0" fillId="0" borderId="0" xfId="218" applyFont="1" applyBorder="1" applyProtection="1"/>
    <xf numFmtId="2" fontId="0" fillId="0" borderId="0" xfId="218" applyNumberFormat="1" applyFont="1" applyBorder="1" applyProtection="1"/>
    <xf numFmtId="174" fontId="0" fillId="0" borderId="0" xfId="0" applyNumberFormat="1" applyBorder="1" applyProtection="1"/>
    <xf numFmtId="173" fontId="0" fillId="0" borderId="0" xfId="0" applyNumberFormat="1" applyProtection="1"/>
    <xf numFmtId="173" fontId="0" fillId="0" borderId="0" xfId="0" applyNumberFormat="1" applyAlignment="1" applyProtection="1">
      <alignment horizontal="left" indent="6"/>
    </xf>
    <xf numFmtId="0" fontId="118" fillId="0" borderId="0" xfId="0" applyFont="1" applyProtection="1"/>
    <xf numFmtId="0" fontId="118" fillId="0" borderId="0" xfId="0" applyFont="1" applyBorder="1" applyAlignment="1" applyProtection="1">
      <alignment horizontal="left"/>
    </xf>
    <xf numFmtId="172" fontId="117" fillId="0" borderId="0" xfId="0" applyNumberFormat="1" applyFont="1" applyBorder="1" applyProtection="1"/>
    <xf numFmtId="0" fontId="117" fillId="0" borderId="0" xfId="0" applyFont="1" applyBorder="1" applyProtection="1"/>
    <xf numFmtId="9" fontId="117" fillId="0" borderId="0" xfId="218" applyFont="1" applyBorder="1" applyProtection="1"/>
    <xf numFmtId="174" fontId="117" fillId="0" borderId="0" xfId="0" applyNumberFormat="1" applyFont="1" applyBorder="1" applyProtection="1"/>
    <xf numFmtId="4" fontId="117" fillId="0" borderId="0" xfId="0" applyNumberFormat="1" applyFont="1" applyBorder="1" applyProtection="1"/>
    <xf numFmtId="169" fontId="117" fillId="0" borderId="0" xfId="0" applyNumberFormat="1" applyFont="1" applyBorder="1" applyProtection="1"/>
    <xf numFmtId="169" fontId="117" fillId="0" borderId="0" xfId="0" applyNumberFormat="1" applyFont="1" applyFill="1" applyBorder="1" applyProtection="1"/>
    <xf numFmtId="3" fontId="117" fillId="0" borderId="0" xfId="0" applyNumberFormat="1" applyFont="1" applyFill="1" applyBorder="1" applyProtection="1"/>
    <xf numFmtId="175" fontId="117" fillId="0" borderId="0" xfId="0" applyNumberFormat="1" applyFont="1" applyFill="1" applyBorder="1" applyProtection="1"/>
    <xf numFmtId="172" fontId="0" fillId="0" borderId="0" xfId="0" applyNumberFormat="1" applyProtection="1"/>
    <xf numFmtId="172" fontId="114" fillId="0" borderId="0" xfId="0" applyNumberFormat="1" applyFont="1" applyProtection="1"/>
    <xf numFmtId="0" fontId="119" fillId="0" borderId="0" xfId="0" applyFont="1" applyFill="1" applyBorder="1" applyAlignment="1" applyProtection="1">
      <alignment vertical="top"/>
    </xf>
    <xf numFmtId="0" fontId="119" fillId="0" borderId="0" xfId="0" applyFont="1" applyFill="1" applyBorder="1" applyAlignment="1">
      <alignment vertical="top"/>
    </xf>
    <xf numFmtId="0" fontId="120" fillId="0" borderId="0" xfId="0" applyFont="1" applyFill="1" applyAlignment="1" applyProtection="1"/>
    <xf numFmtId="0" fontId="120" fillId="0" borderId="0" xfId="0" applyFont="1" applyFill="1" applyAlignment="1" applyProtection="1">
      <alignment horizontal="left" indent="4"/>
    </xf>
    <xf numFmtId="0" fontId="121" fillId="0" borderId="0" xfId="0" applyFont="1" applyFill="1" applyBorder="1" applyAlignment="1" applyProtection="1">
      <alignment vertical="center" wrapText="1"/>
    </xf>
    <xf numFmtId="0" fontId="120" fillId="0" borderId="0" xfId="0" applyFont="1" applyProtection="1"/>
    <xf numFmtId="49" fontId="122" fillId="0" borderId="0" xfId="0" applyNumberFormat="1" applyFont="1" applyFill="1" applyBorder="1" applyAlignment="1" applyProtection="1">
      <alignment horizontal="left" vertical="center" wrapText="1" indent="1"/>
    </xf>
    <xf numFmtId="0" fontId="123" fillId="0" borderId="1" xfId="0" applyFont="1" applyBorder="1" applyAlignment="1" applyProtection="1">
      <alignment horizontal="left" vertical="top" indent="8"/>
    </xf>
    <xf numFmtId="0" fontId="120" fillId="0" borderId="1" xfId="0" applyFont="1" applyBorder="1" applyAlignment="1" applyProtection="1"/>
    <xf numFmtId="0" fontId="120" fillId="0" borderId="1" xfId="0" applyFont="1" applyBorder="1" applyAlignment="1" applyProtection="1">
      <alignment horizontal="left" indent="4"/>
    </xf>
    <xf numFmtId="0" fontId="121" fillId="0" borderId="1" xfId="0" applyFont="1" applyFill="1" applyBorder="1" applyAlignment="1" applyProtection="1">
      <alignment vertical="center"/>
    </xf>
    <xf numFmtId="0" fontId="122" fillId="0" borderId="1" xfId="0" applyFont="1" applyFill="1" applyBorder="1" applyAlignment="1" applyProtection="1">
      <alignment vertical="center"/>
    </xf>
    <xf numFmtId="0" fontId="124" fillId="0" borderId="16" xfId="0" applyFont="1" applyFill="1" applyBorder="1" applyAlignment="1" applyProtection="1">
      <alignment horizontal="center" vertical="center"/>
    </xf>
    <xf numFmtId="0" fontId="124" fillId="0" borderId="45" xfId="0" applyFont="1" applyFill="1" applyBorder="1" applyAlignment="1" applyProtection="1">
      <alignment horizontal="center" vertical="center"/>
    </xf>
    <xf numFmtId="0" fontId="124" fillId="0" borderId="43" xfId="0" applyFont="1" applyFill="1" applyBorder="1" applyAlignment="1" applyProtection="1">
      <alignment horizontal="center" vertical="center"/>
    </xf>
    <xf numFmtId="0" fontId="124" fillId="0" borderId="0" xfId="0" applyFont="1" applyFill="1" applyBorder="1" applyAlignment="1" applyProtection="1">
      <alignment horizontal="center" vertical="center"/>
    </xf>
    <xf numFmtId="0" fontId="124" fillId="0" borderId="47" xfId="0" applyFont="1" applyFill="1" applyBorder="1" applyAlignment="1" applyProtection="1">
      <alignment horizontal="center" vertical="center"/>
    </xf>
    <xf numFmtId="0" fontId="125" fillId="46" borderId="44" xfId="0" applyFont="1" applyFill="1" applyBorder="1" applyAlignment="1" applyProtection="1">
      <alignment horizontal="left" vertical="center" indent="1"/>
    </xf>
    <xf numFmtId="0" fontId="120" fillId="0" borderId="44" xfId="0" applyFont="1" applyFill="1" applyBorder="1" applyAlignment="1" applyProtection="1">
      <alignment vertical="center"/>
    </xf>
    <xf numFmtId="172" fontId="126" fillId="7" borderId="0" xfId="0" applyNumberFormat="1" applyFont="1" applyFill="1" applyBorder="1" applyAlignment="1" applyProtection="1">
      <alignment vertical="center"/>
      <protection locked="0"/>
    </xf>
    <xf numFmtId="172" fontId="126" fillId="7" borderId="43" xfId="0" applyNumberFormat="1" applyFont="1" applyFill="1" applyBorder="1" applyAlignment="1" applyProtection="1">
      <alignment vertical="center"/>
      <protection locked="0"/>
    </xf>
    <xf numFmtId="0" fontId="120" fillId="46" borderId="0" xfId="0" applyFont="1" applyFill="1" applyProtection="1"/>
    <xf numFmtId="0" fontId="125" fillId="46" borderId="48" xfId="0" applyFont="1" applyFill="1" applyBorder="1" applyAlignment="1" applyProtection="1">
      <alignment horizontal="left" vertical="center" indent="1"/>
    </xf>
    <xf numFmtId="0" fontId="125" fillId="46" borderId="0" xfId="0" applyFont="1" applyFill="1" applyBorder="1" applyAlignment="1" applyProtection="1">
      <alignment horizontal="left" vertical="top"/>
    </xf>
    <xf numFmtId="0" fontId="120" fillId="0" borderId="0" xfId="0" applyFont="1" applyAlignment="1" applyProtection="1">
      <alignment vertical="top"/>
    </xf>
    <xf numFmtId="0" fontId="127" fillId="0" borderId="0" xfId="0" applyFont="1" applyFill="1" applyBorder="1" applyAlignment="1" applyProtection="1">
      <alignment vertical="top"/>
    </xf>
    <xf numFmtId="172" fontId="128" fillId="7" borderId="0" xfId="0" applyNumberFormat="1" applyFont="1" applyFill="1" applyBorder="1" applyAlignment="1" applyProtection="1">
      <alignment vertical="center"/>
      <protection locked="0"/>
    </xf>
    <xf numFmtId="172" fontId="128" fillId="7" borderId="43" xfId="0" applyNumberFormat="1" applyFont="1" applyFill="1" applyBorder="1" applyAlignment="1" applyProtection="1">
      <alignment vertical="center"/>
      <protection locked="0"/>
    </xf>
    <xf numFmtId="0" fontId="125" fillId="46" borderId="29" xfId="0" applyFont="1" applyFill="1" applyBorder="1" applyAlignment="1" applyProtection="1">
      <alignment horizontal="left" vertical="top"/>
    </xf>
    <xf numFmtId="3" fontId="130" fillId="7" borderId="16" xfId="0" applyNumberFormat="1" applyFont="1" applyFill="1" applyBorder="1" applyAlignment="1" applyProtection="1">
      <alignment horizontal="right" vertical="center"/>
      <protection locked="0"/>
    </xf>
    <xf numFmtId="3" fontId="130" fillId="7" borderId="45" xfId="0" applyNumberFormat="1" applyFont="1" applyFill="1" applyBorder="1" applyAlignment="1" applyProtection="1">
      <alignment horizontal="right" vertical="center"/>
      <protection locked="0"/>
    </xf>
    <xf numFmtId="167" fontId="129" fillId="46" borderId="0" xfId="0" applyNumberFormat="1" applyFont="1" applyFill="1" applyBorder="1" applyAlignment="1" applyProtection="1">
      <alignment horizontal="left" vertical="center"/>
    </xf>
    <xf numFmtId="0" fontId="120" fillId="46" borderId="0" xfId="0" applyFont="1" applyFill="1" applyBorder="1" applyAlignment="1" applyProtection="1">
      <alignment horizontal="left" vertical="center"/>
    </xf>
    <xf numFmtId="168" fontId="131" fillId="46" borderId="0" xfId="0" applyNumberFormat="1" applyFont="1" applyFill="1" applyBorder="1" applyAlignment="1" applyProtection="1">
      <alignment horizontal="left" vertical="center"/>
    </xf>
    <xf numFmtId="3" fontId="128" fillId="7" borderId="16" xfId="0" applyNumberFormat="1" applyFont="1" applyFill="1" applyBorder="1" applyAlignment="1" applyProtection="1">
      <alignment horizontal="right" vertical="center"/>
      <protection locked="0"/>
    </xf>
    <xf numFmtId="3" fontId="128" fillId="7" borderId="45" xfId="0" applyNumberFormat="1" applyFont="1" applyFill="1" applyBorder="1" applyAlignment="1" applyProtection="1">
      <alignment horizontal="right" vertical="center"/>
      <protection locked="0"/>
    </xf>
    <xf numFmtId="168" fontId="129" fillId="46" borderId="0" xfId="0" applyNumberFormat="1" applyFont="1" applyFill="1" applyBorder="1" applyAlignment="1" applyProtection="1">
      <alignment horizontal="left" vertical="center"/>
    </xf>
    <xf numFmtId="168" fontId="132" fillId="46" borderId="0" xfId="0" applyNumberFormat="1" applyFont="1" applyFill="1" applyBorder="1" applyAlignment="1" applyProtection="1">
      <alignment horizontal="left" vertical="center"/>
    </xf>
    <xf numFmtId="3" fontId="133" fillId="7" borderId="16" xfId="0" applyNumberFormat="1" applyFont="1" applyFill="1" applyBorder="1" applyAlignment="1" applyProtection="1">
      <alignment horizontal="right" vertical="center"/>
      <protection locked="0"/>
    </xf>
    <xf numFmtId="3" fontId="133" fillId="7" borderId="45" xfId="0" applyNumberFormat="1" applyFont="1" applyFill="1" applyBorder="1" applyAlignment="1" applyProtection="1">
      <alignment horizontal="right" vertical="center"/>
      <protection locked="0"/>
    </xf>
    <xf numFmtId="168" fontId="134" fillId="46" borderId="0" xfId="0" applyNumberFormat="1" applyFont="1" applyFill="1" applyBorder="1" applyAlignment="1" applyProtection="1">
      <alignment horizontal="left" vertical="center"/>
    </xf>
    <xf numFmtId="3" fontId="135" fillId="7" borderId="17" xfId="0" applyNumberFormat="1" applyFont="1" applyFill="1" applyBorder="1" applyAlignment="1" applyProtection="1">
      <alignment horizontal="right" vertical="center"/>
      <protection locked="0"/>
    </xf>
    <xf numFmtId="3" fontId="135" fillId="7" borderId="46" xfId="0" applyNumberFormat="1" applyFont="1" applyFill="1" applyBorder="1" applyAlignment="1" applyProtection="1">
      <alignment horizontal="right" vertical="center"/>
      <protection locked="0"/>
    </xf>
    <xf numFmtId="3" fontId="135" fillId="7" borderId="16" xfId="0" applyNumberFormat="1" applyFont="1" applyFill="1" applyBorder="1" applyAlignment="1" applyProtection="1">
      <alignment horizontal="right" vertical="center"/>
      <protection locked="0"/>
    </xf>
    <xf numFmtId="3" fontId="135" fillId="7" borderId="45" xfId="0" applyNumberFormat="1" applyFont="1" applyFill="1" applyBorder="1" applyAlignment="1" applyProtection="1">
      <alignment horizontal="right" vertical="center"/>
      <protection locked="0"/>
    </xf>
    <xf numFmtId="167" fontId="136" fillId="46" borderId="16" xfId="0" applyNumberFormat="1" applyFont="1" applyFill="1" applyBorder="1" applyAlignment="1" applyProtection="1">
      <alignment horizontal="left" vertical="top"/>
    </xf>
    <xf numFmtId="167" fontId="120" fillId="46" borderId="0" xfId="0" applyNumberFormat="1" applyFont="1" applyFill="1" applyBorder="1" applyAlignment="1" applyProtection="1">
      <alignment horizontal="left" vertical="top"/>
    </xf>
    <xf numFmtId="167" fontId="136" fillId="46" borderId="17" xfId="0" applyNumberFormat="1" applyFont="1" applyFill="1" applyBorder="1" applyAlignment="1" applyProtection="1">
      <alignment horizontal="left" vertical="top"/>
    </xf>
    <xf numFmtId="167" fontId="120" fillId="46" borderId="1" xfId="0" applyNumberFormat="1" applyFont="1" applyFill="1" applyBorder="1" applyAlignment="1" applyProtection="1">
      <alignment horizontal="left" vertical="top"/>
    </xf>
    <xf numFmtId="3" fontId="135" fillId="7" borderId="1" xfId="0" applyNumberFormat="1" applyFont="1" applyFill="1" applyBorder="1" applyAlignment="1" applyProtection="1">
      <alignment horizontal="right" vertical="center"/>
      <protection locked="0"/>
    </xf>
    <xf numFmtId="0" fontId="137" fillId="0" borderId="1" xfId="0" applyFont="1" applyBorder="1" applyAlignment="1" applyProtection="1">
      <alignment horizontal="left" vertical="top" indent="8"/>
    </xf>
    <xf numFmtId="0" fontId="138" fillId="0" borderId="0" xfId="0" applyFont="1" applyFill="1" applyBorder="1" applyAlignment="1" applyProtection="1">
      <alignment vertical="top"/>
    </xf>
    <xf numFmtId="167" fontId="140" fillId="46" borderId="0" xfId="0" applyNumberFormat="1" applyFont="1" applyFill="1" applyBorder="1" applyAlignment="1" applyProtection="1">
      <alignment horizontal="right" vertical="center"/>
    </xf>
    <xf numFmtId="0" fontId="138" fillId="46" borderId="0" xfId="0" applyFont="1" applyFill="1" applyBorder="1" applyAlignment="1" applyProtection="1">
      <alignment horizontal="right" vertical="center"/>
    </xf>
    <xf numFmtId="168" fontId="141" fillId="46" borderId="0" xfId="0" applyNumberFormat="1" applyFont="1" applyFill="1" applyBorder="1" applyAlignment="1" applyProtection="1">
      <alignment horizontal="right" vertical="center"/>
    </xf>
    <xf numFmtId="168" fontId="140" fillId="46" borderId="0" xfId="0" applyNumberFormat="1" applyFont="1" applyFill="1" applyBorder="1" applyAlignment="1" applyProtection="1">
      <alignment horizontal="right" vertical="center"/>
    </xf>
    <xf numFmtId="168" fontId="142" fillId="46" borderId="0" xfId="0" applyNumberFormat="1" applyFont="1" applyFill="1" applyBorder="1" applyAlignment="1" applyProtection="1">
      <alignment horizontal="right" vertical="center"/>
    </xf>
    <xf numFmtId="168" fontId="143" fillId="46" borderId="0" xfId="0" applyNumberFormat="1" applyFont="1" applyFill="1" applyBorder="1" applyAlignment="1" applyProtection="1">
      <alignment horizontal="right" vertical="center"/>
    </xf>
    <xf numFmtId="168" fontId="140" fillId="46" borderId="1" xfId="0" applyNumberFormat="1" applyFont="1" applyFill="1" applyBorder="1" applyAlignment="1" applyProtection="1">
      <alignment horizontal="right" vertical="center"/>
    </xf>
    <xf numFmtId="167" fontId="145" fillId="46" borderId="0" xfId="0" applyNumberFormat="1" applyFont="1" applyFill="1" applyBorder="1" applyAlignment="1" applyProtection="1">
      <alignment horizontal="left" vertical="top"/>
    </xf>
    <xf numFmtId="167" fontId="138" fillId="46" borderId="0" xfId="0" applyNumberFormat="1" applyFont="1" applyFill="1" applyBorder="1" applyAlignment="1" applyProtection="1">
      <alignment horizontal="left" vertical="top"/>
    </xf>
    <xf numFmtId="167" fontId="145" fillId="46" borderId="17" xfId="0" applyNumberFormat="1" applyFont="1" applyFill="1" applyBorder="1" applyAlignment="1" applyProtection="1">
      <alignment horizontal="left" vertical="top"/>
    </xf>
    <xf numFmtId="167" fontId="138" fillId="46" borderId="1" xfId="0" applyNumberFormat="1" applyFont="1" applyFill="1" applyBorder="1" applyAlignment="1" applyProtection="1">
      <alignment horizontal="left" vertical="top"/>
    </xf>
    <xf numFmtId="3" fontId="119" fillId="0" borderId="0" xfId="0" applyNumberFormat="1" applyFont="1" applyFill="1" applyBorder="1" applyAlignment="1" applyProtection="1">
      <alignment vertical="top"/>
    </xf>
    <xf numFmtId="3" fontId="119" fillId="0" borderId="0" xfId="0" applyNumberFormat="1" applyFont="1" applyFill="1" applyBorder="1" applyAlignment="1">
      <alignment vertical="top"/>
    </xf>
    <xf numFmtId="3" fontId="120" fillId="0" borderId="0" xfId="0" applyNumberFormat="1" applyFont="1" applyFill="1" applyAlignment="1" applyProtection="1"/>
    <xf numFmtId="3" fontId="120" fillId="0" borderId="0" xfId="0" applyNumberFormat="1" applyFont="1" applyFill="1" applyAlignment="1" applyProtection="1">
      <alignment horizontal="left" indent="5"/>
    </xf>
    <xf numFmtId="3" fontId="121" fillId="0" borderId="0" xfId="0" applyNumberFormat="1" applyFont="1" applyFill="1" applyBorder="1" applyAlignment="1" applyProtection="1">
      <alignment vertical="center" wrapText="1"/>
    </xf>
    <xf numFmtId="3" fontId="120" fillId="0" borderId="0" xfId="0" applyNumberFormat="1" applyFont="1" applyFill="1" applyProtection="1"/>
    <xf numFmtId="3" fontId="122" fillId="0" borderId="0" xfId="0" applyNumberFormat="1" applyFont="1" applyFill="1" applyBorder="1" applyAlignment="1" applyProtection="1">
      <alignment horizontal="left" vertical="center" wrapText="1" indent="1"/>
    </xf>
    <xf numFmtId="3" fontId="123" fillId="0" borderId="0" xfId="0" applyNumberFormat="1" applyFont="1" applyBorder="1" applyAlignment="1" applyProtection="1">
      <alignment vertical="top"/>
    </xf>
    <xf numFmtId="3" fontId="123" fillId="0" borderId="0" xfId="0" applyNumberFormat="1" applyFont="1" applyBorder="1" applyAlignment="1" applyProtection="1">
      <alignment horizontal="left" vertical="top" indent="5"/>
    </xf>
    <xf numFmtId="1" fontId="124" fillId="0" borderId="20" xfId="0" applyNumberFormat="1" applyFont="1" applyFill="1" applyBorder="1" applyAlignment="1" applyProtection="1">
      <alignment horizontal="center" vertical="center"/>
    </xf>
    <xf numFmtId="1" fontId="124" fillId="0" borderId="47" xfId="0" applyNumberFormat="1" applyFont="1" applyFill="1" applyBorder="1" applyAlignment="1" applyProtection="1">
      <alignment horizontal="center" vertical="center"/>
    </xf>
    <xf numFmtId="1" fontId="124" fillId="0" borderId="22" xfId="0" applyNumberFormat="1" applyFont="1" applyFill="1" applyBorder="1" applyAlignment="1" applyProtection="1">
      <alignment horizontal="center" vertical="center"/>
    </xf>
    <xf numFmtId="1" fontId="124" fillId="0" borderId="54" xfId="0" applyNumberFormat="1" applyFont="1" applyFill="1" applyBorder="1" applyAlignment="1" applyProtection="1">
      <alignment horizontal="center" vertical="center"/>
    </xf>
    <xf numFmtId="3" fontId="125" fillId="46" borderId="0" xfId="0" applyNumberFormat="1" applyFont="1" applyFill="1" applyBorder="1" applyAlignment="1" applyProtection="1">
      <alignment horizontal="left" vertical="center" indent="1"/>
    </xf>
    <xf numFmtId="3" fontId="120" fillId="0" borderId="44" xfId="0" applyNumberFormat="1" applyFont="1" applyFill="1" applyBorder="1" applyAlignment="1" applyProtection="1">
      <alignment horizontal="left" vertical="center" indent="5"/>
    </xf>
    <xf numFmtId="3" fontId="125" fillId="46" borderId="0" xfId="0" applyNumberFormat="1" applyFont="1" applyFill="1" applyBorder="1" applyAlignment="1" applyProtection="1">
      <alignment horizontal="left" vertical="top"/>
    </xf>
    <xf numFmtId="3" fontId="127" fillId="0" borderId="0" xfId="0" applyNumberFormat="1" applyFont="1" applyFill="1" applyBorder="1" applyAlignment="1" applyProtection="1">
      <alignment horizontal="left" vertical="top" indent="5"/>
    </xf>
    <xf numFmtId="3" fontId="129" fillId="46" borderId="0" xfId="0" applyNumberFormat="1" applyFont="1" applyFill="1" applyBorder="1" applyAlignment="1" applyProtection="1">
      <alignment horizontal="left" vertical="center"/>
    </xf>
    <xf numFmtId="3" fontId="120" fillId="46" borderId="0" xfId="0" applyNumberFormat="1" applyFont="1" applyFill="1" applyBorder="1" applyAlignment="1" applyProtection="1">
      <alignment horizontal="left" vertical="center"/>
    </xf>
    <xf numFmtId="3" fontId="131" fillId="46" borderId="0" xfId="0" applyNumberFormat="1" applyFont="1" applyFill="1" applyBorder="1" applyAlignment="1" applyProtection="1">
      <alignment horizontal="left" vertical="center"/>
    </xf>
    <xf numFmtId="3" fontId="132" fillId="46" borderId="0" xfId="0" applyNumberFormat="1" applyFont="1" applyFill="1" applyBorder="1" applyAlignment="1" applyProtection="1">
      <alignment horizontal="left" vertical="center"/>
    </xf>
    <xf numFmtId="3" fontId="134" fillId="46" borderId="0" xfId="0" applyNumberFormat="1" applyFont="1" applyFill="1" applyBorder="1" applyAlignment="1" applyProtection="1">
      <alignment horizontal="left" vertical="center"/>
    </xf>
    <xf numFmtId="3" fontId="129" fillId="46" borderId="1" xfId="0" applyNumberFormat="1" applyFont="1" applyFill="1" applyBorder="1" applyAlignment="1" applyProtection="1">
      <alignment horizontal="left" vertical="center"/>
    </xf>
    <xf numFmtId="3" fontId="136" fillId="46" borderId="16" xfId="0" applyNumberFormat="1" applyFont="1" applyFill="1" applyBorder="1" applyAlignment="1" applyProtection="1">
      <alignment horizontal="left" vertical="top"/>
    </xf>
    <xf numFmtId="3" fontId="120" fillId="46" borderId="0" xfId="0" applyNumberFormat="1" applyFont="1" applyFill="1" applyBorder="1" applyAlignment="1" applyProtection="1">
      <alignment horizontal="left" vertical="top"/>
    </xf>
    <xf numFmtId="3" fontId="136" fillId="46" borderId="0" xfId="0" applyNumberFormat="1" applyFont="1" applyFill="1" applyBorder="1" applyAlignment="1" applyProtection="1">
      <alignment horizontal="left" vertical="top"/>
    </xf>
    <xf numFmtId="3" fontId="136" fillId="46" borderId="17" xfId="0" applyNumberFormat="1" applyFont="1" applyFill="1" applyBorder="1" applyAlignment="1" applyProtection="1">
      <alignment horizontal="left" vertical="top"/>
    </xf>
    <xf numFmtId="3" fontId="120" fillId="46" borderId="1" xfId="0" applyNumberFormat="1" applyFont="1" applyFill="1" applyBorder="1" applyAlignment="1" applyProtection="1">
      <alignment horizontal="left" vertical="top"/>
    </xf>
    <xf numFmtId="3" fontId="144" fillId="46" borderId="0" xfId="0" applyNumberFormat="1" applyFont="1" applyFill="1" applyBorder="1" applyAlignment="1" applyProtection="1">
      <alignment horizontal="left" vertical="center" indent="1"/>
    </xf>
    <xf numFmtId="3" fontId="144" fillId="46" borderId="4" xfId="0" applyNumberFormat="1" applyFont="1" applyFill="1" applyBorder="1" applyAlignment="1" applyProtection="1">
      <alignment horizontal="left" vertical="center" indent="1"/>
    </xf>
    <xf numFmtId="3" fontId="144" fillId="46" borderId="0" xfId="0" applyNumberFormat="1" applyFont="1" applyFill="1" applyBorder="1" applyAlignment="1" applyProtection="1">
      <alignment horizontal="left" vertical="top"/>
    </xf>
    <xf numFmtId="3" fontId="144" fillId="46" borderId="4" xfId="0" applyNumberFormat="1" applyFont="1" applyFill="1" applyBorder="1" applyAlignment="1" applyProtection="1">
      <alignment horizontal="left" vertical="top"/>
    </xf>
    <xf numFmtId="3" fontId="140" fillId="46" borderId="0" xfId="0" applyNumberFormat="1" applyFont="1" applyFill="1" applyBorder="1" applyAlignment="1" applyProtection="1">
      <alignment horizontal="right" vertical="center"/>
    </xf>
    <xf numFmtId="3" fontId="138" fillId="46" borderId="0" xfId="0" applyNumberFormat="1" applyFont="1" applyFill="1" applyBorder="1" applyAlignment="1" applyProtection="1">
      <alignment horizontal="right" vertical="center"/>
    </xf>
    <xf numFmtId="3" fontId="141" fillId="46" borderId="0" xfId="0" applyNumberFormat="1" applyFont="1" applyFill="1" applyBorder="1" applyAlignment="1" applyProtection="1">
      <alignment horizontal="right" vertical="center"/>
    </xf>
    <xf numFmtId="3" fontId="142" fillId="46" borderId="0" xfId="0" applyNumberFormat="1" applyFont="1" applyFill="1" applyBorder="1" applyAlignment="1" applyProtection="1">
      <alignment horizontal="center" vertical="center"/>
    </xf>
    <xf numFmtId="3" fontId="142" fillId="46" borderId="0" xfId="0" applyNumberFormat="1" applyFont="1" applyFill="1" applyBorder="1" applyAlignment="1" applyProtection="1">
      <alignment horizontal="right" vertical="center"/>
    </xf>
    <xf numFmtId="3" fontId="143" fillId="46" borderId="0" xfId="0" applyNumberFormat="1" applyFont="1" applyFill="1" applyBorder="1" applyAlignment="1" applyProtection="1">
      <alignment horizontal="right" vertical="center"/>
    </xf>
    <xf numFmtId="3" fontId="141" fillId="46" borderId="0" xfId="0" applyNumberFormat="1" applyFont="1" applyFill="1" applyBorder="1" applyAlignment="1" applyProtection="1">
      <alignment horizontal="center" vertical="center"/>
    </xf>
    <xf numFmtId="3" fontId="140" fillId="46" borderId="1" xfId="0" applyNumberFormat="1" applyFont="1" applyFill="1" applyBorder="1" applyAlignment="1" applyProtection="1">
      <alignment horizontal="right" vertical="center"/>
    </xf>
    <xf numFmtId="3" fontId="145" fillId="46" borderId="0" xfId="0" applyNumberFormat="1" applyFont="1" applyFill="1" applyBorder="1" applyAlignment="1" applyProtection="1">
      <alignment horizontal="left" vertical="top"/>
    </xf>
    <xf numFmtId="3" fontId="138" fillId="46" borderId="0" xfId="0" applyNumberFormat="1" applyFont="1" applyFill="1" applyBorder="1" applyAlignment="1" applyProtection="1">
      <alignment horizontal="left" vertical="top"/>
    </xf>
    <xf numFmtId="3" fontId="145" fillId="46" borderId="17" xfId="0" applyNumberFormat="1" applyFont="1" applyFill="1" applyBorder="1" applyAlignment="1" applyProtection="1">
      <alignment horizontal="left" vertical="top"/>
    </xf>
    <xf numFmtId="3" fontId="138" fillId="46" borderId="1" xfId="0" applyNumberFormat="1" applyFont="1" applyFill="1" applyBorder="1" applyAlignment="1" applyProtection="1">
      <alignment horizontal="left" vertical="top"/>
    </xf>
    <xf numFmtId="3" fontId="144" fillId="46" borderId="0" xfId="0" applyNumberFormat="1" applyFont="1" applyFill="1" applyBorder="1" applyAlignment="1" applyProtection="1">
      <alignment horizontal="center" vertical="top"/>
    </xf>
    <xf numFmtId="3" fontId="137" fillId="0" borderId="0" xfId="0" applyNumberFormat="1" applyFont="1" applyBorder="1" applyAlignment="1" applyProtection="1">
      <alignment horizontal="left" vertical="top" indent="8"/>
    </xf>
    <xf numFmtId="3" fontId="120" fillId="0" borderId="0" xfId="0" applyNumberFormat="1" applyFont="1" applyFill="1" applyAlignment="1" applyProtection="1">
      <alignment horizontal="left" indent="6"/>
    </xf>
    <xf numFmtId="3" fontId="120" fillId="0" borderId="0" xfId="0" applyNumberFormat="1" applyFont="1" applyFill="1" applyBorder="1" applyProtection="1"/>
    <xf numFmtId="3" fontId="123" fillId="0" borderId="1" xfId="0" applyNumberFormat="1" applyFont="1" applyFill="1" applyBorder="1" applyAlignment="1" applyProtection="1">
      <alignment horizontal="left" vertical="top" indent="8"/>
    </xf>
    <xf numFmtId="3" fontId="120" fillId="0" borderId="1" xfId="0" applyNumberFormat="1" applyFont="1" applyFill="1" applyBorder="1" applyAlignment="1" applyProtection="1"/>
    <xf numFmtId="3" fontId="120" fillId="0" borderId="1" xfId="0" applyNumberFormat="1" applyFont="1" applyFill="1" applyBorder="1" applyAlignment="1" applyProtection="1">
      <alignment horizontal="left" indent="6"/>
    </xf>
    <xf numFmtId="3" fontId="121" fillId="0" borderId="1" xfId="0" applyNumberFormat="1" applyFont="1" applyFill="1" applyBorder="1" applyAlignment="1" applyProtection="1">
      <alignment horizontal="center" vertical="center"/>
    </xf>
    <xf numFmtId="3" fontId="122" fillId="0" borderId="1" xfId="0" applyNumberFormat="1" applyFont="1" applyFill="1" applyBorder="1" applyAlignment="1" applyProtection="1">
      <alignment horizontal="center" vertical="center"/>
    </xf>
    <xf numFmtId="1" fontId="124" fillId="0" borderId="16" xfId="0" applyNumberFormat="1" applyFont="1" applyFill="1" applyBorder="1" applyAlignment="1" applyProtection="1">
      <alignment horizontal="center" vertical="center"/>
    </xf>
    <xf numFmtId="1" fontId="124" fillId="0" borderId="45" xfId="0" applyNumberFormat="1" applyFont="1" applyFill="1" applyBorder="1" applyAlignment="1" applyProtection="1">
      <alignment horizontal="center" vertical="center"/>
    </xf>
    <xf numFmtId="1" fontId="124" fillId="0" borderId="43" xfId="0" applyNumberFormat="1" applyFont="1" applyFill="1" applyBorder="1" applyAlignment="1" applyProtection="1">
      <alignment horizontal="center" vertical="center"/>
    </xf>
    <xf numFmtId="1" fontId="124" fillId="0" borderId="28" xfId="0" applyNumberFormat="1" applyFont="1" applyFill="1" applyBorder="1" applyAlignment="1" applyProtection="1">
      <alignment horizontal="center" vertical="center"/>
    </xf>
    <xf numFmtId="3" fontId="125" fillId="46" borderId="44" xfId="0" applyNumberFormat="1" applyFont="1" applyFill="1" applyBorder="1" applyAlignment="1" applyProtection="1">
      <alignment horizontal="left" vertical="center" indent="1"/>
    </xf>
    <xf numFmtId="3" fontId="120" fillId="0" borderId="0" xfId="0" applyNumberFormat="1" applyFont="1" applyFill="1" applyBorder="1" applyAlignment="1" applyProtection="1">
      <alignment horizontal="center" vertical="center"/>
    </xf>
    <xf numFmtId="3" fontId="127" fillId="0" borderId="0" xfId="0" applyNumberFormat="1" applyFont="1" applyFill="1" applyBorder="1" applyAlignment="1" applyProtection="1">
      <alignment horizontal="center" vertical="top"/>
    </xf>
    <xf numFmtId="3" fontId="144" fillId="46" borderId="44" xfId="0" applyNumberFormat="1" applyFont="1" applyFill="1" applyBorder="1" applyAlignment="1" applyProtection="1">
      <alignment horizontal="center" vertical="center"/>
    </xf>
    <xf numFmtId="3" fontId="144" fillId="46" borderId="48" xfId="0" applyNumberFormat="1" applyFont="1" applyFill="1" applyBorder="1" applyAlignment="1" applyProtection="1">
      <alignment horizontal="center" vertical="center"/>
    </xf>
    <xf numFmtId="3" fontId="144" fillId="46" borderId="29" xfId="0" applyNumberFormat="1" applyFont="1" applyFill="1" applyBorder="1" applyAlignment="1" applyProtection="1">
      <alignment horizontal="center" vertical="top"/>
    </xf>
    <xf numFmtId="3" fontId="140" fillId="46" borderId="0" xfId="0" applyNumberFormat="1" applyFont="1" applyFill="1" applyBorder="1" applyAlignment="1" applyProtection="1">
      <alignment horizontal="center" vertical="center"/>
    </xf>
    <xf numFmtId="3" fontId="138" fillId="46" borderId="0" xfId="0" applyNumberFormat="1" applyFont="1" applyFill="1" applyBorder="1" applyAlignment="1" applyProtection="1">
      <alignment horizontal="center" vertical="center"/>
    </xf>
    <xf numFmtId="3" fontId="143" fillId="46" borderId="0" xfId="0" applyNumberFormat="1" applyFont="1" applyFill="1" applyBorder="1" applyAlignment="1" applyProtection="1">
      <alignment horizontal="center" vertical="center"/>
    </xf>
    <xf numFmtId="3" fontId="140" fillId="46" borderId="1" xfId="0" applyNumberFormat="1" applyFont="1" applyFill="1" applyBorder="1" applyAlignment="1" applyProtection="1">
      <alignment horizontal="center" vertical="center"/>
    </xf>
    <xf numFmtId="3" fontId="137" fillId="0" borderId="1" xfId="0" applyNumberFormat="1" applyFont="1" applyFill="1" applyBorder="1" applyAlignment="1" applyProtection="1">
      <alignment horizontal="left" vertical="top" indent="8"/>
    </xf>
    <xf numFmtId="3" fontId="123" fillId="0" borderId="1" xfId="0" applyNumberFormat="1" applyFont="1" applyBorder="1" applyAlignment="1" applyProtection="1">
      <alignment horizontal="left" vertical="top" indent="8"/>
    </xf>
    <xf numFmtId="3" fontId="120" fillId="0" borderId="0" xfId="0" applyNumberFormat="1" applyFont="1" applyBorder="1" applyAlignment="1" applyProtection="1"/>
    <xf numFmtId="3" fontId="120" fillId="0" borderId="0" xfId="0" applyNumberFormat="1" applyFont="1" applyAlignment="1" applyProtection="1"/>
    <xf numFmtId="3" fontId="120" fillId="0" borderId="0" xfId="0" applyNumberFormat="1" applyFont="1" applyAlignment="1" applyProtection="1">
      <alignment horizontal="left" indent="6"/>
    </xf>
    <xf numFmtId="3" fontId="121" fillId="0" borderId="0" xfId="0" applyNumberFormat="1" applyFont="1" applyFill="1" applyBorder="1" applyAlignment="1" applyProtection="1">
      <alignment vertical="center"/>
    </xf>
    <xf numFmtId="3" fontId="122" fillId="0" borderId="0" xfId="0" applyNumberFormat="1" applyFont="1" applyFill="1" applyBorder="1" applyAlignment="1" applyProtection="1">
      <alignment vertical="center"/>
    </xf>
    <xf numFmtId="1" fontId="124" fillId="0" borderId="19" xfId="0" applyNumberFormat="1" applyFont="1" applyFill="1" applyBorder="1" applyAlignment="1" applyProtection="1">
      <alignment horizontal="center" vertical="center"/>
    </xf>
    <xf numFmtId="1" fontId="124" fillId="0" borderId="51" xfId="0" applyNumberFormat="1" applyFont="1" applyFill="1" applyBorder="1" applyAlignment="1" applyProtection="1">
      <alignment horizontal="center" vertical="center"/>
    </xf>
    <xf numFmtId="3" fontId="125" fillId="46" borderId="48" xfId="0" applyNumberFormat="1" applyFont="1" applyFill="1" applyBorder="1" applyAlignment="1" applyProtection="1">
      <alignment horizontal="left" vertical="center" indent="1"/>
    </xf>
    <xf numFmtId="3" fontId="120" fillId="0" borderId="29" xfId="0" applyNumberFormat="1" applyFont="1" applyFill="1" applyBorder="1" applyAlignment="1" applyProtection="1">
      <alignment horizontal="left" vertical="center" indent="6"/>
    </xf>
    <xf numFmtId="3" fontId="125" fillId="46" borderId="29" xfId="0" applyNumberFormat="1" applyFont="1" applyFill="1" applyBorder="1" applyAlignment="1" applyProtection="1">
      <alignment horizontal="left" vertical="top"/>
    </xf>
    <xf numFmtId="3" fontId="127" fillId="0" borderId="0" xfId="0" applyNumberFormat="1" applyFont="1" applyFill="1" applyBorder="1" applyAlignment="1" applyProtection="1">
      <alignment horizontal="left" vertical="top" indent="6"/>
    </xf>
    <xf numFmtId="3" fontId="136" fillId="46" borderId="1" xfId="0" applyNumberFormat="1" applyFont="1" applyFill="1" applyBorder="1" applyAlignment="1" applyProtection="1">
      <alignment horizontal="left" vertical="top"/>
    </xf>
    <xf numFmtId="3" fontId="144" fillId="46" borderId="29" xfId="0" applyNumberFormat="1" applyFont="1" applyFill="1" applyBorder="1" applyAlignment="1" applyProtection="1">
      <alignment horizontal="left" vertical="center" indent="1"/>
    </xf>
    <xf numFmtId="3" fontId="144" fillId="46" borderId="29" xfId="0" applyNumberFormat="1" applyFont="1" applyFill="1" applyBorder="1" applyAlignment="1" applyProtection="1">
      <alignment horizontal="left" vertical="top"/>
    </xf>
    <xf numFmtId="3" fontId="140" fillId="46" borderId="4" xfId="0" applyNumberFormat="1" applyFont="1" applyFill="1" applyBorder="1" applyAlignment="1" applyProtection="1">
      <alignment horizontal="left" vertical="center"/>
    </xf>
    <xf numFmtId="3" fontId="138" fillId="46" borderId="0" xfId="0" applyNumberFormat="1" applyFont="1" applyFill="1" applyBorder="1" applyAlignment="1" applyProtection="1">
      <alignment horizontal="left" vertical="center"/>
    </xf>
    <xf numFmtId="3" fontId="141" fillId="46" borderId="4" xfId="0" applyNumberFormat="1" applyFont="1" applyFill="1" applyBorder="1" applyAlignment="1" applyProtection="1">
      <alignment horizontal="left" vertical="center"/>
    </xf>
    <xf numFmtId="3" fontId="141" fillId="46" borderId="0" xfId="0" applyNumberFormat="1" applyFont="1" applyFill="1" applyBorder="1" applyAlignment="1" applyProtection="1">
      <alignment horizontal="left" vertical="center"/>
    </xf>
    <xf numFmtId="3" fontId="140" fillId="46" borderId="0" xfId="0" applyNumberFormat="1" applyFont="1" applyFill="1" applyBorder="1" applyAlignment="1" applyProtection="1">
      <alignment horizontal="left" vertical="center"/>
    </xf>
    <xf numFmtId="3" fontId="142" fillId="46" borderId="4" xfId="0" applyNumberFormat="1" applyFont="1" applyFill="1" applyBorder="1" applyAlignment="1" applyProtection="1">
      <alignment horizontal="left" vertical="center"/>
    </xf>
    <xf numFmtId="3" fontId="142" fillId="46" borderId="0" xfId="0" applyNumberFormat="1" applyFont="1" applyFill="1" applyBorder="1" applyAlignment="1" applyProtection="1">
      <alignment horizontal="left" vertical="center"/>
    </xf>
    <xf numFmtId="3" fontId="143" fillId="46" borderId="0" xfId="0" applyNumberFormat="1" applyFont="1" applyFill="1" applyBorder="1" applyAlignment="1" applyProtection="1">
      <alignment horizontal="left" vertical="center"/>
    </xf>
    <xf numFmtId="3" fontId="140" fillId="46" borderId="5" xfId="0" applyNumberFormat="1" applyFont="1" applyFill="1" applyBorder="1" applyAlignment="1" applyProtection="1">
      <alignment horizontal="left" vertical="center"/>
    </xf>
    <xf numFmtId="3" fontId="140" fillId="46" borderId="1" xfId="0" applyNumberFormat="1" applyFont="1" applyFill="1" applyBorder="1" applyAlignment="1" applyProtection="1">
      <alignment horizontal="left" vertical="center"/>
    </xf>
    <xf numFmtId="3" fontId="145" fillId="46" borderId="4" xfId="0" applyNumberFormat="1" applyFont="1" applyFill="1" applyBorder="1" applyAlignment="1" applyProtection="1">
      <alignment horizontal="left" vertical="top"/>
    </xf>
    <xf numFmtId="3" fontId="145" fillId="46" borderId="5" xfId="0" applyNumberFormat="1" applyFont="1" applyFill="1" applyBorder="1" applyAlignment="1" applyProtection="1">
      <alignment horizontal="left" vertical="top"/>
    </xf>
    <xf numFmtId="3" fontId="137" fillId="0" borderId="1" xfId="0" applyNumberFormat="1" applyFont="1" applyBorder="1" applyAlignment="1" applyProtection="1">
      <alignment horizontal="left" vertical="top" indent="8"/>
    </xf>
    <xf numFmtId="3" fontId="120" fillId="0" borderId="1" xfId="0" applyNumberFormat="1" applyFont="1" applyBorder="1" applyAlignment="1" applyProtection="1"/>
    <xf numFmtId="3" fontId="120" fillId="0" borderId="0" xfId="0" applyNumberFormat="1" applyFont="1" applyFill="1" applyBorder="1" applyAlignment="1" applyProtection="1">
      <alignment horizontal="left" vertical="center" indent="34"/>
    </xf>
    <xf numFmtId="3" fontId="127" fillId="0" borderId="0" xfId="0" applyNumberFormat="1" applyFont="1" applyFill="1" applyBorder="1" applyAlignment="1" applyProtection="1">
      <alignment horizontal="left" vertical="top" indent="34"/>
    </xf>
    <xf numFmtId="3" fontId="144" fillId="46" borderId="55" xfId="0" applyNumberFormat="1" applyFont="1" applyFill="1" applyBorder="1" applyAlignment="1" applyProtection="1">
      <alignment horizontal="left" vertical="center" indent="1"/>
    </xf>
    <xf numFmtId="3" fontId="144" fillId="46" borderId="44" xfId="0" applyNumberFormat="1" applyFont="1" applyFill="1" applyBorder="1" applyAlignment="1" applyProtection="1">
      <alignment horizontal="left" vertical="center" indent="1"/>
    </xf>
    <xf numFmtId="3" fontId="144" fillId="46" borderId="48" xfId="0" applyNumberFormat="1" applyFont="1" applyFill="1" applyBorder="1" applyAlignment="1" applyProtection="1">
      <alignment horizontal="left" vertical="center" indent="1"/>
    </xf>
    <xf numFmtId="3" fontId="120" fillId="0" borderId="1" xfId="0" applyNumberFormat="1" applyFont="1" applyBorder="1" applyAlignment="1" applyProtection="1">
      <alignment horizontal="left" indent="5"/>
    </xf>
    <xf numFmtId="3" fontId="121" fillId="0" borderId="1" xfId="0" applyNumberFormat="1" applyFont="1" applyFill="1" applyBorder="1" applyAlignment="1" applyProtection="1">
      <alignment vertical="center"/>
    </xf>
    <xf numFmtId="3" fontId="122" fillId="0" borderId="1" xfId="0" applyNumberFormat="1" applyFont="1" applyFill="1" applyBorder="1" applyAlignment="1" applyProtection="1">
      <alignment vertical="center"/>
    </xf>
    <xf numFmtId="1" fontId="124" fillId="0" borderId="0" xfId="0" applyNumberFormat="1" applyFont="1" applyFill="1" applyBorder="1" applyAlignment="1" applyProtection="1">
      <alignment horizontal="center" vertical="center"/>
    </xf>
    <xf numFmtId="3" fontId="120" fillId="0" borderId="0" xfId="0" applyNumberFormat="1" applyFont="1" applyFill="1" applyBorder="1" applyAlignment="1" applyProtection="1">
      <alignment horizontal="left" vertical="center" indent="39"/>
    </xf>
    <xf numFmtId="3" fontId="120" fillId="0" borderId="0" xfId="0" applyNumberFormat="1" applyFont="1" applyFill="1" applyBorder="1" applyAlignment="1" applyProtection="1">
      <alignment horizontal="left" vertical="center" indent="5"/>
    </xf>
    <xf numFmtId="3" fontId="127" fillId="0" borderId="0" xfId="0" applyNumberFormat="1" applyFont="1" applyFill="1" applyBorder="1" applyAlignment="1" applyProtection="1">
      <alignment horizontal="left" vertical="top" indent="39"/>
    </xf>
    <xf numFmtId="0" fontId="120" fillId="0" borderId="0" xfId="0" applyFont="1" applyFill="1" applyAlignment="1" applyProtection="1">
      <alignment horizontal="left" indent="5"/>
    </xf>
    <xf numFmtId="0" fontId="120" fillId="0" borderId="0" xfId="0" applyFont="1" applyFill="1" applyProtection="1"/>
    <xf numFmtId="0" fontId="123" fillId="0" borderId="1" xfId="0" applyFont="1" applyFill="1" applyBorder="1" applyAlignment="1" applyProtection="1">
      <alignment horizontal="left" vertical="top" indent="8"/>
    </xf>
    <xf numFmtId="0" fontId="120" fillId="0" borderId="1" xfId="0" applyFont="1" applyFill="1" applyBorder="1" applyAlignment="1" applyProtection="1"/>
    <xf numFmtId="0" fontId="120" fillId="0" borderId="1" xfId="0" applyFont="1" applyFill="1" applyBorder="1" applyAlignment="1" applyProtection="1">
      <alignment horizontal="left" indent="5"/>
    </xf>
    <xf numFmtId="0" fontId="121" fillId="0" borderId="0" xfId="0" applyFont="1" applyFill="1" applyBorder="1" applyAlignment="1" applyProtection="1">
      <alignment vertical="center"/>
    </xf>
    <xf numFmtId="0" fontId="122" fillId="0" borderId="0" xfId="0" applyFont="1" applyFill="1" applyBorder="1" applyAlignment="1" applyProtection="1">
      <alignment vertical="center"/>
    </xf>
    <xf numFmtId="0" fontId="124" fillId="0" borderId="51" xfId="0" applyFont="1" applyFill="1" applyBorder="1" applyAlignment="1" applyProtection="1">
      <alignment horizontal="center" vertical="center"/>
    </xf>
    <xf numFmtId="0" fontId="120" fillId="0" borderId="0" xfId="0" applyFont="1" applyFill="1" applyBorder="1" applyAlignment="1" applyProtection="1">
      <alignment horizontal="left" vertical="center" indent="33"/>
    </xf>
    <xf numFmtId="0" fontId="120" fillId="0" borderId="0" xfId="0" applyFont="1" applyFill="1" applyBorder="1" applyAlignment="1" applyProtection="1">
      <alignment horizontal="left" vertical="center" indent="5"/>
    </xf>
    <xf numFmtId="0" fontId="127" fillId="0" borderId="0" xfId="0" applyFont="1" applyFill="1" applyBorder="1" applyAlignment="1" applyProtection="1">
      <alignment horizontal="left" vertical="top" indent="33"/>
    </xf>
    <xf numFmtId="0" fontId="127" fillId="0" borderId="0" xfId="0" applyFont="1" applyFill="1" applyBorder="1" applyAlignment="1" applyProtection="1">
      <alignment horizontal="left" vertical="top" indent="5"/>
    </xf>
    <xf numFmtId="168" fontId="146" fillId="46" borderId="0" xfId="0" applyNumberFormat="1" applyFont="1" applyFill="1" applyBorder="1" applyAlignment="1" applyProtection="1">
      <alignment horizontal="left" vertical="center"/>
    </xf>
    <xf numFmtId="168" fontId="147" fillId="46" borderId="0" xfId="0" applyNumberFormat="1" applyFont="1" applyFill="1" applyBorder="1" applyAlignment="1" applyProtection="1">
      <alignment horizontal="left" vertical="center"/>
    </xf>
    <xf numFmtId="168" fontId="148" fillId="46" borderId="0" xfId="0" applyNumberFormat="1" applyFont="1" applyFill="1" applyBorder="1" applyAlignment="1" applyProtection="1">
      <alignment horizontal="left" vertical="center"/>
    </xf>
    <xf numFmtId="168" fontId="129" fillId="46" borderId="1" xfId="0" applyNumberFormat="1" applyFont="1" applyFill="1" applyBorder="1" applyAlignment="1" applyProtection="1">
      <alignment horizontal="left" vertical="center"/>
    </xf>
    <xf numFmtId="167" fontId="136" fillId="46" borderId="0" xfId="0" applyNumberFormat="1" applyFont="1" applyFill="1" applyBorder="1" applyAlignment="1" applyProtection="1">
      <alignment horizontal="left" vertical="top"/>
    </xf>
    <xf numFmtId="167" fontId="127" fillId="46" borderId="0" xfId="0" applyNumberFormat="1" applyFont="1" applyFill="1" applyBorder="1" applyAlignment="1" applyProtection="1">
      <alignment horizontal="left" vertical="top"/>
    </xf>
    <xf numFmtId="167" fontId="136" fillId="46" borderId="1" xfId="0" applyNumberFormat="1" applyFont="1" applyFill="1" applyBorder="1" applyAlignment="1" applyProtection="1">
      <alignment horizontal="left" vertical="top"/>
    </xf>
    <xf numFmtId="167" fontId="127" fillId="46" borderId="1" xfId="0" applyNumberFormat="1" applyFont="1" applyFill="1" applyBorder="1" applyAlignment="1" applyProtection="1">
      <alignment horizontal="left" vertical="top"/>
    </xf>
    <xf numFmtId="0" fontId="137" fillId="0" borderId="1" xfId="0" applyFont="1" applyFill="1" applyBorder="1" applyAlignment="1" applyProtection="1">
      <alignment horizontal="left" vertical="top" indent="8"/>
    </xf>
    <xf numFmtId="0" fontId="144" fillId="46" borderId="55" xfId="0" applyFont="1" applyFill="1" applyBorder="1" applyAlignment="1" applyProtection="1">
      <alignment horizontal="left" vertical="center" indent="1"/>
    </xf>
    <xf numFmtId="0" fontId="144" fillId="46" borderId="44" xfId="0" applyFont="1" applyFill="1" applyBorder="1" applyAlignment="1" applyProtection="1">
      <alignment horizontal="left" vertical="center" indent="1"/>
    </xf>
    <xf numFmtId="0" fontId="144" fillId="46" borderId="48" xfId="0" applyFont="1" applyFill="1" applyBorder="1" applyAlignment="1" applyProtection="1">
      <alignment horizontal="left" vertical="center" indent="1"/>
    </xf>
    <xf numFmtId="0" fontId="144" fillId="46" borderId="4" xfId="0" applyFont="1" applyFill="1" applyBorder="1" applyAlignment="1" applyProtection="1">
      <alignment horizontal="left" vertical="top"/>
    </xf>
    <xf numFmtId="0" fontId="144" fillId="46" borderId="0" xfId="0" applyFont="1" applyFill="1" applyBorder="1" applyAlignment="1" applyProtection="1">
      <alignment horizontal="left" vertical="top"/>
    </xf>
    <xf numFmtId="0" fontId="144" fillId="46" borderId="29" xfId="0" applyFont="1" applyFill="1" applyBorder="1" applyAlignment="1" applyProtection="1">
      <alignment horizontal="left" vertical="top"/>
    </xf>
    <xf numFmtId="167" fontId="140" fillId="46" borderId="4" xfId="0" applyNumberFormat="1" applyFont="1" applyFill="1" applyBorder="1" applyAlignment="1" applyProtection="1">
      <alignment horizontal="left" vertical="center"/>
    </xf>
    <xf numFmtId="0" fontId="138" fillId="46" borderId="0" xfId="0" applyFont="1" applyFill="1" applyBorder="1" applyAlignment="1" applyProtection="1">
      <alignment horizontal="left" vertical="center"/>
    </xf>
    <xf numFmtId="168" fontId="141" fillId="46" borderId="4" xfId="0" applyNumberFormat="1" applyFont="1" applyFill="1" applyBorder="1" applyAlignment="1" applyProtection="1">
      <alignment horizontal="left" vertical="center"/>
    </xf>
    <xf numFmtId="168" fontId="141" fillId="46" borderId="0" xfId="0" applyNumberFormat="1" applyFont="1" applyFill="1" applyBorder="1" applyAlignment="1" applyProtection="1">
      <alignment horizontal="left" vertical="center"/>
    </xf>
    <xf numFmtId="168" fontId="140" fillId="46" borderId="4" xfId="0" applyNumberFormat="1" applyFont="1" applyFill="1" applyBorder="1" applyAlignment="1" applyProtection="1">
      <alignment horizontal="left" vertical="center"/>
    </xf>
    <xf numFmtId="168" fontId="140" fillId="46" borderId="0" xfId="0" applyNumberFormat="1" applyFont="1" applyFill="1" applyBorder="1" applyAlignment="1" applyProtection="1">
      <alignment horizontal="left" vertical="center"/>
    </xf>
    <xf numFmtId="168" fontId="142" fillId="46" borderId="4" xfId="0" applyNumberFormat="1" applyFont="1" applyFill="1" applyBorder="1" applyAlignment="1" applyProtection="1">
      <alignment horizontal="left" vertical="center"/>
    </xf>
    <xf numFmtId="168" fontId="142" fillId="46" borderId="0" xfId="0" applyNumberFormat="1" applyFont="1" applyFill="1" applyBorder="1" applyAlignment="1" applyProtection="1">
      <alignment horizontal="left" vertical="center"/>
    </xf>
    <xf numFmtId="168" fontId="143" fillId="46" borderId="0" xfId="0" applyNumberFormat="1" applyFont="1" applyFill="1" applyBorder="1" applyAlignment="1" applyProtection="1">
      <alignment horizontal="left" vertical="center"/>
    </xf>
    <xf numFmtId="167" fontId="145" fillId="46" borderId="4" xfId="0" applyNumberFormat="1" applyFont="1" applyFill="1" applyBorder="1" applyAlignment="1" applyProtection="1">
      <alignment horizontal="left" vertical="top"/>
    </xf>
    <xf numFmtId="167" fontId="145" fillId="46" borderId="5" xfId="0" applyNumberFormat="1" applyFont="1" applyFill="1" applyBorder="1" applyAlignment="1" applyProtection="1">
      <alignment horizontal="left" vertical="top"/>
    </xf>
    <xf numFmtId="0" fontId="120" fillId="0" borderId="1" xfId="0" applyFont="1" applyBorder="1" applyAlignment="1" applyProtection="1">
      <alignment horizontal="left" indent="5"/>
    </xf>
    <xf numFmtId="0" fontId="120" fillId="0" borderId="0" xfId="0" applyFont="1" applyFill="1" applyBorder="1" applyAlignment="1" applyProtection="1">
      <alignment horizontal="center" vertical="center"/>
    </xf>
    <xf numFmtId="0" fontId="127" fillId="0" borderId="0" xfId="0" applyFont="1" applyFill="1" applyBorder="1" applyAlignment="1" applyProtection="1">
      <alignment horizontal="center" vertical="top"/>
    </xf>
    <xf numFmtId="3" fontId="130" fillId="7" borderId="0" xfId="0" applyNumberFormat="1" applyFont="1" applyFill="1" applyBorder="1" applyAlignment="1" applyProtection="1">
      <alignment horizontal="right" vertical="center"/>
      <protection locked="0"/>
    </xf>
    <xf numFmtId="3" fontId="128" fillId="7" borderId="0" xfId="0" applyNumberFormat="1" applyFont="1" applyFill="1" applyBorder="1" applyAlignment="1" applyProtection="1">
      <alignment horizontal="right" vertical="center"/>
      <protection locked="0"/>
    </xf>
    <xf numFmtId="3" fontId="133" fillId="7" borderId="0" xfId="0" applyNumberFormat="1" applyFont="1" applyFill="1" applyBorder="1" applyAlignment="1" applyProtection="1">
      <alignment horizontal="right" vertical="center"/>
      <protection locked="0"/>
    </xf>
    <xf numFmtId="3" fontId="135" fillId="7" borderId="0" xfId="0" applyNumberFormat="1" applyFont="1" applyFill="1" applyBorder="1" applyAlignment="1" applyProtection="1">
      <alignment horizontal="right" vertical="center"/>
      <protection locked="0"/>
    </xf>
    <xf numFmtId="3" fontId="135" fillId="7" borderId="23" xfId="0" applyNumberFormat="1" applyFont="1" applyFill="1" applyBorder="1" applyAlignment="1" applyProtection="1">
      <alignment horizontal="right" vertical="center"/>
      <protection locked="0"/>
    </xf>
    <xf numFmtId="3" fontId="135" fillId="7" borderId="52" xfId="0" applyNumberFormat="1" applyFont="1" applyFill="1" applyBorder="1" applyAlignment="1" applyProtection="1">
      <alignment horizontal="right" vertical="center"/>
      <protection locked="0"/>
    </xf>
    <xf numFmtId="168" fontId="140" fillId="46" borderId="5" xfId="0" applyNumberFormat="1" applyFont="1" applyFill="1" applyBorder="1" applyAlignment="1" applyProtection="1">
      <alignment horizontal="left" vertical="center"/>
    </xf>
    <xf numFmtId="168" fontId="140" fillId="46" borderId="1" xfId="0" applyNumberFormat="1" applyFont="1" applyFill="1" applyBorder="1" applyAlignment="1" applyProtection="1">
      <alignment horizontal="left" vertical="center"/>
    </xf>
    <xf numFmtId="0" fontId="120" fillId="0" borderId="0" xfId="0" applyFont="1" applyFill="1" applyAlignment="1" applyProtection="1">
      <alignment horizontal="left" indent="3"/>
    </xf>
    <xf numFmtId="0" fontId="120" fillId="0" borderId="1" xfId="0" applyFont="1" applyFill="1" applyBorder="1" applyAlignment="1" applyProtection="1">
      <alignment horizontal="left" indent="3"/>
    </xf>
    <xf numFmtId="0" fontId="124" fillId="0" borderId="0" xfId="0" applyFont="1" applyFill="1" applyBorder="1" applyAlignment="1" applyProtection="1">
      <alignment horizontal="left" vertical="center" indent="3"/>
    </xf>
    <xf numFmtId="0" fontId="120" fillId="0" borderId="0" xfId="0" applyFont="1" applyFill="1" applyBorder="1" applyAlignment="1" applyProtection="1">
      <alignment horizontal="left" vertical="center" indent="3"/>
    </xf>
    <xf numFmtId="0" fontId="127" fillId="0" borderId="0" xfId="0" applyFont="1" applyFill="1" applyBorder="1" applyAlignment="1" applyProtection="1">
      <alignment horizontal="left" vertical="top" indent="3"/>
    </xf>
    <xf numFmtId="3" fontId="130" fillId="7" borderId="43" xfId="0" applyNumberFormat="1" applyFont="1" applyFill="1" applyBorder="1" applyAlignment="1" applyProtection="1">
      <alignment horizontal="right" vertical="center"/>
      <protection locked="0"/>
    </xf>
    <xf numFmtId="3" fontId="128" fillId="7" borderId="43" xfId="0" applyNumberFormat="1" applyFont="1" applyFill="1" applyBorder="1" applyAlignment="1" applyProtection="1">
      <alignment horizontal="right" vertical="center"/>
      <protection locked="0"/>
    </xf>
    <xf numFmtId="3" fontId="133" fillId="7" borderId="43" xfId="0" applyNumberFormat="1" applyFont="1" applyFill="1" applyBorder="1" applyAlignment="1" applyProtection="1">
      <alignment horizontal="right" vertical="center"/>
      <protection locked="0"/>
    </xf>
    <xf numFmtId="3" fontId="135" fillId="7" borderId="43" xfId="0" applyNumberFormat="1" applyFont="1" applyFill="1" applyBorder="1" applyAlignment="1" applyProtection="1">
      <alignment horizontal="right" vertical="center"/>
      <protection locked="0"/>
    </xf>
    <xf numFmtId="0" fontId="120" fillId="0" borderId="0" xfId="0" applyFont="1" applyFill="1" applyAlignment="1" applyProtection="1">
      <alignment horizontal="right" indent="1"/>
    </xf>
    <xf numFmtId="0" fontId="120" fillId="0" borderId="1" xfId="0" applyFont="1" applyFill="1" applyBorder="1" applyAlignment="1" applyProtection="1">
      <alignment horizontal="right" indent="1"/>
    </xf>
    <xf numFmtId="0" fontId="120" fillId="0" borderId="0" xfId="0" applyFont="1" applyFill="1" applyBorder="1" applyAlignment="1" applyProtection="1">
      <alignment horizontal="right" vertical="center" indent="1"/>
    </xf>
    <xf numFmtId="0" fontId="127" fillId="0" borderId="0" xfId="0" applyFont="1" applyFill="1" applyBorder="1" applyAlignment="1" applyProtection="1">
      <alignment horizontal="right" vertical="top" indent="1"/>
    </xf>
    <xf numFmtId="0" fontId="120" fillId="0" borderId="1" xfId="0" applyFont="1" applyBorder="1" applyAlignment="1" applyProtection="1">
      <alignment horizontal="right" indent="1"/>
    </xf>
    <xf numFmtId="0" fontId="123" fillId="0" borderId="0" xfId="0" applyFont="1" applyBorder="1" applyAlignment="1" applyProtection="1">
      <alignment horizontal="left" vertical="top" indent="8"/>
    </xf>
    <xf numFmtId="0" fontId="120" fillId="0" borderId="0" xfId="0" applyFont="1" applyBorder="1" applyAlignment="1" applyProtection="1"/>
    <xf numFmtId="0" fontId="120" fillId="0" borderId="0" xfId="0" applyFont="1" applyAlignment="1" applyProtection="1"/>
    <xf numFmtId="0" fontId="120" fillId="0" borderId="0" xfId="0" applyFont="1" applyAlignment="1" applyProtection="1">
      <alignment horizontal="right" indent="1"/>
    </xf>
    <xf numFmtId="0" fontId="124" fillId="0" borderId="60" xfId="0" applyFont="1" applyFill="1" applyBorder="1" applyAlignment="1" applyProtection="1">
      <alignment horizontal="center" vertical="center"/>
    </xf>
    <xf numFmtId="0" fontId="124" fillId="0" borderId="59" xfId="0" applyFont="1" applyFill="1" applyBorder="1" applyAlignment="1" applyProtection="1">
      <alignment horizontal="center" vertical="center"/>
    </xf>
    <xf numFmtId="0" fontId="124" fillId="0" borderId="61" xfId="0" applyFont="1" applyFill="1" applyBorder="1" applyAlignment="1" applyProtection="1">
      <alignment horizontal="center" vertical="center"/>
    </xf>
    <xf numFmtId="0" fontId="124" fillId="0" borderId="56" xfId="0" applyFont="1" applyFill="1" applyBorder="1" applyAlignment="1" applyProtection="1">
      <alignment horizontal="center" vertical="center"/>
    </xf>
    <xf numFmtId="0" fontId="125" fillId="46" borderId="0" xfId="0" applyFont="1" applyFill="1" applyBorder="1" applyAlignment="1" applyProtection="1">
      <alignment horizontal="left" vertical="center" indent="1"/>
    </xf>
    <xf numFmtId="3" fontId="135" fillId="7" borderId="62" xfId="0" applyNumberFormat="1" applyFont="1" applyFill="1" applyBorder="1" applyAlignment="1" applyProtection="1">
      <alignment horizontal="right" vertical="center"/>
      <protection locked="0"/>
    </xf>
    <xf numFmtId="0" fontId="137" fillId="0" borderId="0" xfId="0" applyFont="1" applyBorder="1" applyAlignment="1" applyProtection="1">
      <alignment horizontal="left" vertical="top" indent="8"/>
    </xf>
    <xf numFmtId="3" fontId="130" fillId="7" borderId="0" xfId="0" applyNumberFormat="1" applyFont="1" applyFill="1" applyBorder="1" applyAlignment="1" applyProtection="1">
      <alignment horizontal="right" vertical="center" indent="1"/>
      <protection locked="0"/>
    </xf>
    <xf numFmtId="3" fontId="128" fillId="7" borderId="0" xfId="0" applyNumberFormat="1" applyFont="1" applyFill="1" applyBorder="1" applyAlignment="1" applyProtection="1">
      <alignment horizontal="right" vertical="center" indent="1"/>
      <protection locked="0"/>
    </xf>
    <xf numFmtId="3" fontId="133" fillId="7" borderId="0" xfId="0" applyNumberFormat="1" applyFont="1" applyFill="1" applyBorder="1" applyAlignment="1" applyProtection="1">
      <alignment horizontal="right" vertical="center" indent="1"/>
      <protection locked="0"/>
    </xf>
    <xf numFmtId="3" fontId="135" fillId="7" borderId="46" xfId="0" applyNumberFormat="1" applyFont="1" applyFill="1" applyBorder="1" applyAlignment="1" applyProtection="1">
      <alignment horizontal="right" vertical="center" indent="1"/>
      <protection locked="0"/>
    </xf>
    <xf numFmtId="3" fontId="135" fillId="7" borderId="0" xfId="0" applyNumberFormat="1" applyFont="1" applyFill="1" applyBorder="1" applyAlignment="1" applyProtection="1">
      <alignment horizontal="right" vertical="center" indent="1"/>
      <protection locked="0"/>
    </xf>
    <xf numFmtId="0" fontId="120" fillId="0" borderId="0" xfId="0" applyFont="1" applyFill="1" applyBorder="1" applyAlignment="1" applyProtection="1">
      <alignment horizontal="center" vertical="center"/>
    </xf>
    <xf numFmtId="3" fontId="120" fillId="0" borderId="0" xfId="0" applyNumberFormat="1" applyFont="1" applyFill="1" applyBorder="1" applyAlignment="1" applyProtection="1">
      <alignment horizontal="center" vertical="center"/>
    </xf>
    <xf numFmtId="0" fontId="124" fillId="0" borderId="54" xfId="0" applyFont="1" applyFill="1" applyBorder="1" applyAlignment="1" applyProtection="1">
      <alignment horizontal="center" vertical="center"/>
    </xf>
    <xf numFmtId="0" fontId="124" fillId="0" borderId="20" xfId="0" applyFont="1" applyFill="1" applyBorder="1" applyAlignment="1" applyProtection="1">
      <alignment horizontal="center" vertical="center"/>
    </xf>
    <xf numFmtId="0" fontId="0" fillId="0" borderId="16" xfId="0" applyBorder="1" applyAlignment="1" applyProtection="1">
      <alignment horizontal="left" indent="3"/>
    </xf>
    <xf numFmtId="0" fontId="120" fillId="0" borderId="0" xfId="0" applyFont="1" applyFill="1" applyBorder="1" applyAlignment="1" applyProtection="1">
      <alignment horizontal="left" indent="3"/>
    </xf>
    <xf numFmtId="0" fontId="124" fillId="0" borderId="51" xfId="0" applyFont="1" applyFill="1" applyBorder="1" applyAlignment="1" applyProtection="1">
      <alignment horizontal="left" vertical="center" indent="3"/>
    </xf>
    <xf numFmtId="1" fontId="120" fillId="0" borderId="1" xfId="0" applyNumberFormat="1" applyFont="1" applyBorder="1" applyProtection="1"/>
    <xf numFmtId="1" fontId="120" fillId="0" borderId="46" xfId="0" applyNumberFormat="1" applyFont="1" applyBorder="1" applyProtection="1"/>
    <xf numFmtId="1" fontId="120" fillId="0" borderId="23" xfId="0" applyNumberFormat="1" applyFont="1" applyBorder="1" applyProtection="1"/>
    <xf numFmtId="3" fontId="130" fillId="7" borderId="53" xfId="0" applyNumberFormat="1" applyFont="1" applyFill="1" applyBorder="1" applyAlignment="1" applyProtection="1">
      <alignment horizontal="right" vertical="center"/>
      <protection locked="0"/>
    </xf>
    <xf numFmtId="3" fontId="128" fillId="7" borderId="53" xfId="0" applyNumberFormat="1" applyFont="1" applyFill="1" applyBorder="1" applyAlignment="1" applyProtection="1">
      <alignment horizontal="right" vertical="center"/>
      <protection locked="0"/>
    </xf>
    <xf numFmtId="3" fontId="135" fillId="7" borderId="30" xfId="0" applyNumberFormat="1" applyFont="1" applyFill="1" applyBorder="1" applyAlignment="1" applyProtection="1">
      <alignment horizontal="right" vertical="center"/>
      <protection locked="0"/>
    </xf>
    <xf numFmtId="0" fontId="102" fillId="43" borderId="31" xfId="25" applyFont="1" applyFill="1" applyBorder="1" applyAlignment="1">
      <alignment horizontal="center" vertical="center" wrapText="1"/>
    </xf>
    <xf numFmtId="0" fontId="8" fillId="11" borderId="11" xfId="25" applyFont="1" applyFill="1" applyBorder="1" applyAlignment="1">
      <alignment horizontal="left"/>
    </xf>
    <xf numFmtId="0" fontId="11" fillId="11" borderId="12" xfId="25" applyFont="1" applyFill="1" applyBorder="1" applyAlignment="1">
      <alignment horizontal="left"/>
    </xf>
    <xf numFmtId="0" fontId="11" fillId="11" borderId="32" xfId="25" applyFont="1" applyFill="1" applyBorder="1" applyAlignment="1">
      <alignment horizontal="left"/>
    </xf>
    <xf numFmtId="0" fontId="102" fillId="43" borderId="11" xfId="25" applyFont="1" applyFill="1" applyBorder="1" applyAlignment="1">
      <alignment horizontal="center" vertical="center" wrapText="1"/>
    </xf>
    <xf numFmtId="0" fontId="102" fillId="43" borderId="32" xfId="25" applyFont="1" applyFill="1" applyBorder="1" applyAlignment="1">
      <alignment horizontal="center" vertical="center" wrapText="1"/>
    </xf>
    <xf numFmtId="0" fontId="102" fillId="43" borderId="12" xfId="25" applyFont="1" applyFill="1" applyBorder="1" applyAlignment="1">
      <alignment horizontal="center" vertical="center" wrapText="1"/>
    </xf>
    <xf numFmtId="0" fontId="11" fillId="11" borderId="11" xfId="25" applyFont="1" applyFill="1" applyBorder="1" applyAlignment="1">
      <alignment horizontal="left"/>
    </xf>
    <xf numFmtId="0" fontId="102" fillId="43" borderId="13" xfId="25" applyFont="1" applyFill="1" applyBorder="1" applyAlignment="1">
      <alignment horizontal="center"/>
    </xf>
    <xf numFmtId="0" fontId="64" fillId="11" borderId="31" xfId="5" applyFont="1" applyFill="1" applyBorder="1" applyAlignment="1"/>
    <xf numFmtId="0" fontId="102" fillId="43" borderId="16" xfId="25" applyFont="1" applyFill="1" applyBorder="1" applyAlignment="1">
      <alignment horizontal="center" vertical="center" wrapText="1"/>
    </xf>
    <xf numFmtId="0" fontId="102" fillId="43" borderId="0" xfId="25" applyFont="1" applyFill="1" applyBorder="1" applyAlignment="1">
      <alignment horizontal="center" vertical="center" wrapText="1"/>
    </xf>
    <xf numFmtId="0" fontId="102" fillId="41" borderId="13" xfId="25" applyFont="1" applyFill="1" applyBorder="1" applyAlignment="1">
      <alignment horizontal="center"/>
    </xf>
    <xf numFmtId="0" fontId="64" fillId="42" borderId="11" xfId="25" applyFont="1" applyFill="1" applyBorder="1" applyAlignment="1">
      <alignment horizontal="center"/>
    </xf>
    <xf numFmtId="0" fontId="64" fillId="42" borderId="12" xfId="25" applyFont="1" applyFill="1" applyBorder="1" applyAlignment="1">
      <alignment horizontal="center"/>
    </xf>
    <xf numFmtId="0" fontId="64" fillId="42" borderId="32" xfId="25" applyFont="1" applyFill="1" applyBorder="1" applyAlignment="1">
      <alignment horizontal="center"/>
    </xf>
    <xf numFmtId="0" fontId="105" fillId="11" borderId="31" xfId="25" applyFont="1" applyFill="1" applyBorder="1" applyAlignment="1">
      <alignment horizontal="left" wrapText="1"/>
    </xf>
    <xf numFmtId="0" fontId="105" fillId="11" borderId="11" xfId="25" applyFont="1" applyFill="1" applyBorder="1" applyAlignment="1">
      <alignment horizontal="left" vertical="center" wrapText="1"/>
    </xf>
    <xf numFmtId="0" fontId="105" fillId="11" borderId="12" xfId="25" applyFont="1" applyFill="1" applyBorder="1" applyAlignment="1">
      <alignment horizontal="left" vertical="center" wrapText="1"/>
    </xf>
    <xf numFmtId="0" fontId="105" fillId="11" borderId="32" xfId="25" applyFont="1" applyFill="1" applyBorder="1" applyAlignment="1">
      <alignment horizontal="left" vertical="center" wrapText="1"/>
    </xf>
    <xf numFmtId="0" fontId="105" fillId="11" borderId="31" xfId="25" applyFont="1" applyFill="1" applyBorder="1" applyAlignment="1">
      <alignment horizontal="left" vertical="center" wrapText="1"/>
    </xf>
    <xf numFmtId="0" fontId="40" fillId="0" borderId="0" xfId="0" applyFont="1" applyBorder="1" applyAlignment="1" applyProtection="1">
      <alignment horizontal="center" wrapText="1"/>
    </xf>
    <xf numFmtId="0" fontId="40" fillId="0" borderId="1" xfId="0" applyFont="1" applyBorder="1" applyAlignment="1" applyProtection="1">
      <alignment horizontal="center" wrapText="1"/>
    </xf>
    <xf numFmtId="0" fontId="0" fillId="0" borderId="0" xfId="0" applyAlignment="1" applyProtection="1">
      <alignment horizontal="center"/>
    </xf>
    <xf numFmtId="0" fontId="0" fillId="0" borderId="0" xfId="0" applyBorder="1" applyAlignment="1" applyProtection="1">
      <alignment horizontal="center"/>
    </xf>
    <xf numFmtId="0" fontId="14" fillId="2" borderId="21" xfId="0" applyNumberFormat="1" applyFont="1" applyFill="1" applyBorder="1" applyAlignment="1" applyProtection="1">
      <alignment horizontal="left" vertical="top" wrapText="1"/>
    </xf>
    <xf numFmtId="0" fontId="0" fillId="0" borderId="0" xfId="0" applyNumberFormat="1" applyProtection="1"/>
    <xf numFmtId="0" fontId="14" fillId="2" borderId="16" xfId="0" applyNumberFormat="1" applyFont="1" applyFill="1" applyBorder="1" applyAlignment="1" applyProtection="1">
      <alignment horizontal="left" vertical="top" wrapText="1"/>
    </xf>
    <xf numFmtId="0" fontId="15" fillId="2" borderId="21" xfId="0" applyNumberFormat="1" applyFont="1" applyFill="1" applyBorder="1" applyAlignment="1" applyProtection="1">
      <alignment horizontal="left" vertical="top" wrapText="1"/>
    </xf>
    <xf numFmtId="0" fontId="15" fillId="0" borderId="16" xfId="0" applyNumberFormat="1" applyFont="1" applyBorder="1" applyAlignment="1" applyProtection="1">
      <alignment horizontal="left" vertical="top" wrapText="1"/>
    </xf>
    <xf numFmtId="0" fontId="15" fillId="2" borderId="16" xfId="0" applyNumberFormat="1" applyFont="1" applyFill="1" applyBorder="1" applyAlignment="1" applyProtection="1">
      <alignment horizontal="left" vertical="top" wrapText="1"/>
    </xf>
    <xf numFmtId="0" fontId="27" fillId="0" borderId="4" xfId="0" applyFont="1" applyBorder="1" applyAlignment="1" applyProtection="1">
      <alignment horizontal="left" indent="1"/>
    </xf>
    <xf numFmtId="0" fontId="30" fillId="0" borderId="0" xfId="0" applyFont="1" applyBorder="1" applyAlignment="1" applyProtection="1">
      <alignment horizontal="left" indent="1"/>
    </xf>
    <xf numFmtId="0" fontId="53" fillId="2" borderId="21" xfId="0" applyNumberFormat="1" applyFont="1" applyFill="1" applyBorder="1" applyAlignment="1" applyProtection="1">
      <alignment horizontal="left" vertical="top" wrapText="1"/>
    </xf>
    <xf numFmtId="0" fontId="53" fillId="0" borderId="16" xfId="0" applyNumberFormat="1" applyFont="1" applyBorder="1" applyAlignment="1" applyProtection="1">
      <alignment horizontal="left" vertical="top" wrapText="1"/>
    </xf>
    <xf numFmtId="0" fontId="53" fillId="2" borderId="16" xfId="0" applyNumberFormat="1" applyFont="1" applyFill="1" applyBorder="1" applyAlignment="1" applyProtection="1">
      <alignment horizontal="left" vertical="top" wrapText="1"/>
    </xf>
    <xf numFmtId="0" fontId="22" fillId="2" borderId="21" xfId="0" applyNumberFormat="1" applyFont="1" applyFill="1" applyBorder="1" applyAlignment="1" applyProtection="1">
      <alignment horizontal="left" vertical="top" wrapText="1"/>
    </xf>
    <xf numFmtId="0" fontId="34" fillId="0" borderId="16" xfId="0" applyNumberFormat="1" applyFont="1" applyBorder="1" applyAlignment="1" applyProtection="1">
      <alignment horizontal="left" vertical="top" wrapText="1"/>
    </xf>
    <xf numFmtId="0" fontId="0" fillId="0" borderId="16" xfId="0" applyNumberFormat="1" applyBorder="1" applyAlignment="1" applyProtection="1">
      <alignment horizontal="left" vertical="top" wrapText="1"/>
    </xf>
    <xf numFmtId="0" fontId="15" fillId="0" borderId="1" xfId="0" applyFont="1" applyBorder="1" applyAlignment="1" applyProtection="1">
      <alignment horizontal="center" vertical="center" wrapText="1"/>
    </xf>
    <xf numFmtId="0" fontId="20" fillId="0" borderId="8" xfId="0" applyFont="1" applyFill="1" applyBorder="1" applyAlignment="1" applyProtection="1">
      <alignment horizontal="left" vertical="center" indent="1"/>
    </xf>
    <xf numFmtId="0" fontId="20" fillId="0" borderId="18" xfId="0" applyFont="1" applyFill="1" applyBorder="1" applyAlignment="1" applyProtection="1">
      <alignment horizontal="left" vertical="center" indent="1"/>
    </xf>
    <xf numFmtId="0" fontId="20" fillId="0" borderId="9" xfId="0" applyFont="1" applyFill="1" applyBorder="1" applyAlignment="1" applyProtection="1">
      <alignment horizontal="left" vertical="center" indent="1"/>
    </xf>
    <xf numFmtId="167" fontId="18" fillId="2" borderId="16" xfId="0" applyNumberFormat="1" applyFont="1" applyFill="1" applyBorder="1" applyAlignment="1" applyProtection="1">
      <alignment horizontal="left" vertical="center"/>
    </xf>
    <xf numFmtId="0" fontId="0" fillId="2" borderId="0" xfId="0" applyFill="1" applyBorder="1" applyAlignment="1" applyProtection="1">
      <alignment horizontal="left" vertical="center"/>
    </xf>
    <xf numFmtId="0" fontId="15" fillId="2" borderId="21" xfId="0" applyNumberFormat="1" applyFont="1" applyFill="1" applyBorder="1" applyAlignment="1" applyProtection="1">
      <alignment horizontal="left" vertical="center" wrapText="1"/>
    </xf>
    <xf numFmtId="0" fontId="16" fillId="2" borderId="16" xfId="0" applyNumberFormat="1" applyFont="1" applyFill="1" applyBorder="1" applyAlignment="1" applyProtection="1">
      <alignment vertical="center" wrapText="1"/>
    </xf>
    <xf numFmtId="0" fontId="15" fillId="2" borderId="16" xfId="0" applyNumberFormat="1" applyFont="1" applyFill="1" applyBorder="1" applyAlignment="1" applyProtection="1">
      <alignment horizontal="left" vertical="center" wrapText="1"/>
    </xf>
    <xf numFmtId="0" fontId="19" fillId="2" borderId="5" xfId="0" applyFont="1" applyFill="1" applyBorder="1" applyAlignment="1" applyProtection="1">
      <alignment horizontal="left" vertical="center" wrapText="1" indent="1"/>
    </xf>
    <xf numFmtId="0" fontId="19" fillId="2" borderId="1" xfId="0" applyFont="1" applyFill="1" applyBorder="1" applyAlignment="1" applyProtection="1">
      <alignment horizontal="left" vertical="center" wrapText="1" indent="1"/>
    </xf>
    <xf numFmtId="0" fontId="19" fillId="2" borderId="5" xfId="0" applyFont="1" applyFill="1" applyBorder="1" applyAlignment="1" applyProtection="1">
      <alignment horizontal="left" vertical="center" indent="1"/>
    </xf>
    <xf numFmtId="0" fontId="19" fillId="2" borderId="1" xfId="0" applyFont="1" applyFill="1" applyBorder="1" applyAlignment="1" applyProtection="1">
      <alignment horizontal="left" vertical="center" indent="1"/>
    </xf>
    <xf numFmtId="0" fontId="36" fillId="2" borderId="18" xfId="0" applyFont="1" applyFill="1" applyBorder="1" applyAlignment="1" applyProtection="1">
      <alignment horizontal="left" vertical="center" indent="1"/>
    </xf>
    <xf numFmtId="0" fontId="35" fillId="2" borderId="9" xfId="0" applyFont="1" applyFill="1" applyBorder="1" applyAlignment="1" applyProtection="1">
      <alignment horizontal="left" vertical="center" indent="1"/>
    </xf>
    <xf numFmtId="0" fontId="18" fillId="2" borderId="24" xfId="0" applyFont="1" applyFill="1" applyBorder="1" applyAlignment="1" applyProtection="1">
      <alignment horizontal="left" vertical="center" indent="1"/>
    </xf>
    <xf numFmtId="0" fontId="0" fillId="2" borderId="19" xfId="0" applyFill="1" applyBorder="1" applyAlignment="1" applyProtection="1">
      <alignment horizontal="left" vertical="center" indent="1"/>
    </xf>
    <xf numFmtId="0" fontId="0" fillId="0" borderId="1" xfId="0" applyBorder="1" applyAlignment="1" applyProtection="1">
      <alignment horizontal="center"/>
    </xf>
    <xf numFmtId="0" fontId="22" fillId="2" borderId="16" xfId="0" applyNumberFormat="1" applyFont="1" applyFill="1" applyBorder="1" applyAlignment="1" applyProtection="1">
      <alignment horizontal="left" vertical="top" wrapText="1"/>
    </xf>
    <xf numFmtId="0" fontId="45" fillId="2" borderId="0" xfId="0" applyNumberFormat="1" applyFont="1" applyFill="1" applyBorder="1" applyAlignment="1" applyProtection="1">
      <alignment horizontal="left" vertical="top" wrapText="1"/>
    </xf>
    <xf numFmtId="0" fontId="0" fillId="0" borderId="21" xfId="0" applyNumberFormat="1" applyBorder="1" applyAlignment="1" applyProtection="1">
      <alignment horizontal="left" vertical="top" wrapText="1"/>
    </xf>
    <xf numFmtId="0" fontId="34" fillId="2" borderId="0" xfId="0" quotePrefix="1" applyFont="1" applyFill="1" applyBorder="1" applyAlignment="1" applyProtection="1">
      <alignment horizontal="left"/>
    </xf>
    <xf numFmtId="0" fontId="0" fillId="2" borderId="0" xfId="0" applyFill="1" applyBorder="1" applyAlignment="1" applyProtection="1"/>
    <xf numFmtId="0" fontId="13" fillId="2" borderId="0" xfId="0" quotePrefix="1" applyFont="1" applyFill="1" applyBorder="1" applyAlignment="1" applyProtection="1">
      <alignment horizontal="left"/>
    </xf>
    <xf numFmtId="0" fontId="34" fillId="2" borderId="1" xfId="0" quotePrefix="1" applyFont="1" applyFill="1" applyBorder="1" applyAlignment="1" applyProtection="1">
      <alignment horizontal="left"/>
    </xf>
    <xf numFmtId="0" fontId="0" fillId="2" borderId="1" xfId="0" applyFill="1" applyBorder="1" applyAlignment="1" applyProtection="1"/>
    <xf numFmtId="0" fontId="20" fillId="2" borderId="4" xfId="0" applyFont="1" applyFill="1" applyBorder="1" applyAlignment="1" applyProtection="1">
      <alignment wrapText="1"/>
    </xf>
    <xf numFmtId="0" fontId="34" fillId="2" borderId="0" xfId="0" applyFont="1" applyFill="1" applyBorder="1" applyAlignment="1" applyProtection="1"/>
    <xf numFmtId="0" fontId="34" fillId="2" borderId="21" xfId="0" applyFont="1" applyFill="1" applyBorder="1" applyAlignment="1" applyProtection="1"/>
    <xf numFmtId="0" fontId="48" fillId="2" borderId="0" xfId="0" applyFont="1" applyFill="1" applyBorder="1" applyAlignment="1" applyProtection="1">
      <alignment horizontal="left" vertical="center" wrapText="1"/>
    </xf>
    <xf numFmtId="0" fontId="48" fillId="2" borderId="0" xfId="0" applyFont="1" applyFill="1" applyBorder="1" applyAlignment="1" applyProtection="1">
      <alignment horizontal="left" vertical="center"/>
    </xf>
    <xf numFmtId="0" fontId="32" fillId="2" borderId="0" xfId="0" quotePrefix="1" applyFont="1" applyFill="1" applyBorder="1" applyAlignment="1" applyProtection="1">
      <alignment horizontal="left" vertical="center" wrapText="1"/>
    </xf>
    <xf numFmtId="0" fontId="32" fillId="2" borderId="0" xfId="0" applyFont="1" applyFill="1" applyBorder="1" applyAlignment="1" applyProtection="1">
      <alignment horizontal="left" vertical="center"/>
    </xf>
    <xf numFmtId="0" fontId="15" fillId="2" borderId="23" xfId="0" applyNumberFormat="1" applyFont="1" applyFill="1" applyBorder="1" applyAlignment="1" applyProtection="1">
      <alignment horizontal="left" vertical="top" wrapText="1"/>
    </xf>
    <xf numFmtId="0" fontId="15" fillId="0" borderId="17" xfId="0" applyNumberFormat="1" applyFont="1" applyBorder="1" applyAlignment="1" applyProtection="1">
      <alignment horizontal="left" vertical="top" wrapText="1"/>
    </xf>
    <xf numFmtId="0" fontId="34" fillId="2" borderId="0" xfId="0" applyFont="1" applyFill="1" applyBorder="1" applyAlignment="1" applyProtection="1">
      <alignment wrapText="1"/>
    </xf>
    <xf numFmtId="0" fontId="16" fillId="2" borderId="0" xfId="0" quotePrefix="1" applyFont="1" applyFill="1" applyBorder="1" applyAlignment="1" applyProtection="1">
      <alignment vertical="center" wrapText="1"/>
    </xf>
    <xf numFmtId="0" fontId="16" fillId="2" borderId="0" xfId="0" applyFont="1" applyFill="1" applyBorder="1" applyAlignment="1" applyProtection="1">
      <alignment vertical="center"/>
    </xf>
    <xf numFmtId="0" fontId="44" fillId="2" borderId="1" xfId="0" applyFont="1" applyFill="1" applyBorder="1" applyAlignment="1" applyProtection="1">
      <alignment horizontal="left" vertical="center" wrapText="1"/>
    </xf>
    <xf numFmtId="0" fontId="16" fillId="2" borderId="23" xfId="0" applyFont="1" applyFill="1" applyBorder="1" applyAlignment="1" applyProtection="1">
      <alignment horizontal="left" vertical="center" wrapText="1"/>
    </xf>
    <xf numFmtId="0" fontId="27" fillId="0" borderId="24" xfId="0" applyFont="1" applyBorder="1" applyAlignment="1" applyProtection="1">
      <alignment horizontal="right"/>
    </xf>
    <xf numFmtId="0" fontId="27" fillId="0" borderId="19" xfId="0" applyFont="1" applyBorder="1" applyAlignment="1" applyProtection="1">
      <alignment horizontal="right"/>
    </xf>
    <xf numFmtId="0" fontId="32" fillId="6" borderId="19" xfId="0" applyFont="1" applyFill="1" applyBorder="1" applyAlignment="1" applyProtection="1">
      <alignment horizontal="left"/>
    </xf>
    <xf numFmtId="0" fontId="32" fillId="6" borderId="25" xfId="0" applyFont="1" applyFill="1" applyBorder="1" applyAlignment="1" applyProtection="1">
      <alignment horizontal="left"/>
    </xf>
    <xf numFmtId="0" fontId="74" fillId="0" borderId="4" xfId="0" applyFont="1" applyBorder="1" applyAlignment="1" applyProtection="1">
      <alignment horizontal="left" wrapText="1" indent="2"/>
    </xf>
    <xf numFmtId="0" fontId="74" fillId="0" borderId="0" xfId="0" applyFont="1" applyBorder="1" applyAlignment="1" applyProtection="1">
      <alignment horizontal="left" wrapText="1" indent="2"/>
    </xf>
    <xf numFmtId="0" fontId="32" fillId="6" borderId="0" xfId="0" applyFont="1" applyFill="1" applyBorder="1" applyAlignment="1" applyProtection="1">
      <alignment horizontal="left"/>
    </xf>
    <xf numFmtId="0" fontId="32" fillId="6" borderId="29" xfId="0" applyFont="1" applyFill="1" applyBorder="1" applyAlignment="1" applyProtection="1">
      <alignment horizontal="left"/>
    </xf>
    <xf numFmtId="0" fontId="28" fillId="0" borderId="26" xfId="0" applyFont="1" applyFill="1" applyBorder="1" applyAlignment="1" applyProtection="1">
      <alignment horizontal="left" vertical="center" indent="1"/>
    </xf>
    <xf numFmtId="0" fontId="28" fillId="0" borderId="27" xfId="0" applyFont="1" applyFill="1" applyBorder="1" applyAlignment="1" applyProtection="1">
      <alignment horizontal="left" vertical="center" indent="1"/>
    </xf>
    <xf numFmtId="0" fontId="32" fillId="6" borderId="10" xfId="0" applyFont="1" applyFill="1" applyBorder="1" applyAlignment="1" applyProtection="1">
      <alignment horizontal="left"/>
    </xf>
    <xf numFmtId="0" fontId="29" fillId="0" borderId="4" xfId="0" applyFont="1" applyBorder="1" applyAlignment="1" applyProtection="1">
      <alignment horizontal="left" indent="1"/>
    </xf>
    <xf numFmtId="0" fontId="29" fillId="0" borderId="0" xfId="0" applyFont="1" applyBorder="1" applyAlignment="1" applyProtection="1">
      <alignment horizontal="left" indent="1"/>
    </xf>
    <xf numFmtId="0" fontId="73" fillId="0" borderId="4" xfId="0" applyFont="1" applyBorder="1" applyAlignment="1" applyProtection="1">
      <alignment horizontal="left" indent="1"/>
    </xf>
    <xf numFmtId="0" fontId="74" fillId="0" borderId="0" xfId="0" applyFont="1" applyBorder="1" applyAlignment="1" applyProtection="1">
      <alignment horizontal="left" indent="1"/>
    </xf>
    <xf numFmtId="0" fontId="32" fillId="6" borderId="0" xfId="0" applyFont="1" applyFill="1" applyBorder="1" applyAlignment="1" applyProtection="1">
      <alignment horizontal="left"/>
      <protection locked="0"/>
    </xf>
    <xf numFmtId="0" fontId="32" fillId="6" borderId="29" xfId="0" applyFont="1" applyFill="1" applyBorder="1" applyAlignment="1" applyProtection="1">
      <alignment horizontal="left"/>
      <protection locked="0"/>
    </xf>
    <xf numFmtId="0" fontId="77" fillId="0" borderId="4" xfId="0" applyFont="1" applyBorder="1" applyAlignment="1" applyProtection="1">
      <alignment horizontal="left" indent="6"/>
    </xf>
    <xf numFmtId="0" fontId="77" fillId="0" borderId="0" xfId="0" applyFont="1" applyBorder="1" applyAlignment="1" applyProtection="1">
      <alignment horizontal="left" indent="6"/>
    </xf>
    <xf numFmtId="0" fontId="30" fillId="0" borderId="4" xfId="0" applyFont="1" applyBorder="1" applyAlignment="1" applyProtection="1">
      <alignment horizontal="left" indent="2"/>
    </xf>
    <xf numFmtId="0" fontId="27" fillId="0" borderId="0" xfId="0" applyFont="1" applyBorder="1" applyAlignment="1" applyProtection="1">
      <alignment horizontal="left" indent="2"/>
    </xf>
    <xf numFmtId="0" fontId="74" fillId="0" borderId="4" xfId="0" applyFont="1" applyBorder="1" applyAlignment="1" applyProtection="1">
      <alignment horizontal="left" indent="3"/>
    </xf>
    <xf numFmtId="0" fontId="76" fillId="0" borderId="0" xfId="0" applyFont="1" applyBorder="1" applyAlignment="1" applyProtection="1">
      <alignment horizontal="left" indent="3"/>
    </xf>
    <xf numFmtId="0" fontId="30" fillId="0" borderId="0" xfId="0" applyFont="1" applyBorder="1" applyAlignment="1" applyProtection="1">
      <alignment horizontal="left" indent="2"/>
    </xf>
    <xf numFmtId="0" fontId="57" fillId="6" borderId="1" xfId="0" applyFont="1" applyFill="1" applyBorder="1" applyAlignment="1" applyProtection="1">
      <alignment horizontal="left"/>
      <protection locked="0"/>
    </xf>
    <xf numFmtId="0" fontId="57" fillId="6" borderId="6" xfId="0" applyFont="1" applyFill="1" applyBorder="1" applyAlignment="1" applyProtection="1">
      <alignment horizontal="left"/>
      <protection locked="0"/>
    </xf>
    <xf numFmtId="0" fontId="124" fillId="46" borderId="13" xfId="0" applyFont="1" applyFill="1" applyBorder="1" applyAlignment="1" applyProtection="1">
      <alignment horizontal="center" vertical="center"/>
    </xf>
    <xf numFmtId="0" fontId="124" fillId="46" borderId="49" xfId="0" applyFont="1" applyFill="1" applyBorder="1" applyAlignment="1" applyProtection="1">
      <alignment horizontal="center" vertical="center"/>
    </xf>
    <xf numFmtId="167" fontId="121" fillId="46" borderId="0" xfId="0" applyNumberFormat="1" applyFont="1" applyFill="1" applyBorder="1" applyAlignment="1" applyProtection="1">
      <alignment horizontal="left" vertical="center"/>
    </xf>
    <xf numFmtId="0" fontId="120" fillId="46" borderId="0" xfId="0" applyFont="1" applyFill="1" applyBorder="1" applyAlignment="1" applyProtection="1">
      <alignment horizontal="left" vertical="center"/>
    </xf>
    <xf numFmtId="0" fontId="129" fillId="46" borderId="0" xfId="0" applyNumberFormat="1" applyFont="1" applyFill="1" applyBorder="1" applyAlignment="1" applyProtection="1">
      <alignment horizontal="left" vertical="center" wrapText="1"/>
    </xf>
    <xf numFmtId="0" fontId="131" fillId="46" borderId="0" xfId="0" applyNumberFormat="1" applyFont="1" applyFill="1" applyBorder="1" applyAlignment="1" applyProtection="1">
      <alignment horizontal="left" vertical="center" wrapText="1"/>
    </xf>
    <xf numFmtId="0" fontId="132" fillId="46" borderId="0" xfId="0" applyNumberFormat="1" applyFont="1" applyFill="1" applyBorder="1" applyAlignment="1" applyProtection="1">
      <alignment horizontal="left" vertical="center" wrapText="1"/>
    </xf>
    <xf numFmtId="0" fontId="125" fillId="46" borderId="20" xfId="0" applyFont="1" applyFill="1" applyBorder="1" applyAlignment="1" applyProtection="1">
      <alignment wrapText="1"/>
    </xf>
    <xf numFmtId="0" fontId="125" fillId="46" borderId="19" xfId="0" applyFont="1" applyFill="1" applyBorder="1" applyAlignment="1" applyProtection="1">
      <alignment wrapText="1"/>
    </xf>
    <xf numFmtId="0" fontId="125" fillId="46" borderId="22" xfId="0" applyFont="1" applyFill="1" applyBorder="1" applyAlignment="1" applyProtection="1">
      <alignment wrapText="1"/>
    </xf>
    <xf numFmtId="167" fontId="139" fillId="46" borderId="0" xfId="0" applyNumberFormat="1" applyFont="1" applyFill="1" applyBorder="1" applyAlignment="1" applyProtection="1">
      <alignment horizontal="center" vertical="center"/>
    </xf>
    <xf numFmtId="167" fontId="140" fillId="46" borderId="0" xfId="0" applyNumberFormat="1" applyFont="1" applyFill="1" applyBorder="1" applyAlignment="1" applyProtection="1">
      <alignment horizontal="left" vertical="center"/>
    </xf>
    <xf numFmtId="0" fontId="138" fillId="46" borderId="29" xfId="0" applyFont="1" applyFill="1" applyBorder="1" applyAlignment="1" applyProtection="1">
      <alignment horizontal="left" vertical="center"/>
    </xf>
    <xf numFmtId="0" fontId="140" fillId="46" borderId="0" xfId="0" applyNumberFormat="1" applyFont="1" applyFill="1" applyBorder="1" applyAlignment="1" applyProtection="1">
      <alignment horizontal="left" vertical="center" wrapText="1"/>
    </xf>
    <xf numFmtId="0" fontId="140" fillId="46" borderId="29" xfId="0" applyNumberFormat="1" applyFont="1" applyFill="1" applyBorder="1" applyAlignment="1" applyProtection="1">
      <alignment horizontal="left" vertical="center" wrapText="1"/>
    </xf>
    <xf numFmtId="0" fontId="141" fillId="46" borderId="0" xfId="0" applyNumberFormat="1" applyFont="1" applyFill="1" applyBorder="1" applyAlignment="1" applyProtection="1">
      <alignment horizontal="left" vertical="center" wrapText="1"/>
    </xf>
    <xf numFmtId="0" fontId="141" fillId="46" borderId="29" xfId="0" applyNumberFormat="1" applyFont="1" applyFill="1" applyBorder="1" applyAlignment="1" applyProtection="1">
      <alignment horizontal="left" vertical="center" wrapText="1"/>
    </xf>
    <xf numFmtId="0" fontId="120" fillId="46" borderId="0" xfId="0" quotePrefix="1" applyFont="1" applyFill="1" applyBorder="1" applyAlignment="1" applyProtection="1">
      <alignment horizontal="left"/>
    </xf>
    <xf numFmtId="0" fontId="120" fillId="46" borderId="43" xfId="0" quotePrefix="1" applyFont="1" applyFill="1" applyBorder="1" applyAlignment="1" applyProtection="1">
      <alignment horizontal="left"/>
    </xf>
    <xf numFmtId="0" fontId="120" fillId="46" borderId="1" xfId="0" quotePrefix="1" applyFont="1" applyFill="1" applyBorder="1" applyAlignment="1" applyProtection="1">
      <alignment horizontal="left"/>
    </xf>
    <xf numFmtId="0" fontId="142" fillId="46" borderId="0" xfId="0" applyNumberFormat="1" applyFont="1" applyFill="1" applyBorder="1" applyAlignment="1" applyProtection="1">
      <alignment horizontal="left" vertical="center" wrapText="1"/>
    </xf>
    <xf numFmtId="0" fontId="142" fillId="46" borderId="29" xfId="0" applyNumberFormat="1" applyFont="1" applyFill="1" applyBorder="1" applyAlignment="1" applyProtection="1">
      <alignment horizontal="left" vertical="center" wrapText="1"/>
    </xf>
    <xf numFmtId="0" fontId="140" fillId="46" borderId="1" xfId="0" applyNumberFormat="1" applyFont="1" applyFill="1" applyBorder="1" applyAlignment="1" applyProtection="1">
      <alignment horizontal="left" vertical="center" wrapText="1"/>
    </xf>
    <xf numFmtId="0" fontId="140" fillId="46" borderId="30" xfId="0" applyNumberFormat="1" applyFont="1" applyFill="1" applyBorder="1" applyAlignment="1" applyProtection="1">
      <alignment horizontal="left" vertical="center" wrapText="1"/>
    </xf>
    <xf numFmtId="0" fontId="144" fillId="46" borderId="19" xfId="0" applyFont="1" applyFill="1" applyBorder="1" applyAlignment="1" applyProtection="1">
      <alignment wrapText="1"/>
    </xf>
    <xf numFmtId="0" fontId="138" fillId="46" borderId="19" xfId="0" applyFont="1" applyFill="1" applyBorder="1" applyAlignment="1" applyProtection="1">
      <alignment wrapText="1"/>
    </xf>
    <xf numFmtId="0" fontId="138" fillId="46" borderId="28" xfId="0" applyFont="1" applyFill="1" applyBorder="1" applyAlignment="1" applyProtection="1">
      <alignment wrapText="1"/>
    </xf>
    <xf numFmtId="0" fontId="138" fillId="46" borderId="0" xfId="0" quotePrefix="1" applyFont="1" applyFill="1" applyBorder="1" applyAlignment="1" applyProtection="1">
      <alignment horizontal="left"/>
    </xf>
    <xf numFmtId="0" fontId="138" fillId="46" borderId="29" xfId="0" quotePrefix="1" applyFont="1" applyFill="1" applyBorder="1" applyAlignment="1" applyProtection="1">
      <alignment horizontal="left"/>
    </xf>
    <xf numFmtId="0" fontId="138" fillId="46" borderId="1" xfId="0" quotePrefix="1" applyFont="1" applyFill="1" applyBorder="1" applyAlignment="1" applyProtection="1">
      <alignment horizontal="left"/>
    </xf>
    <xf numFmtId="0" fontId="138" fillId="46" borderId="30" xfId="0" quotePrefix="1" applyFont="1" applyFill="1" applyBorder="1" applyAlignment="1" applyProtection="1">
      <alignment horizontal="left"/>
    </xf>
    <xf numFmtId="0" fontId="137" fillId="46" borderId="13" xfId="0" applyFont="1" applyFill="1" applyBorder="1" applyAlignment="1" applyProtection="1">
      <alignment horizontal="center" vertical="center"/>
    </xf>
    <xf numFmtId="0" fontId="137" fillId="46" borderId="50" xfId="0" applyFont="1" applyFill="1" applyBorder="1" applyAlignment="1" applyProtection="1">
      <alignment horizontal="center" vertical="center"/>
    </xf>
    <xf numFmtId="3" fontId="124" fillId="0" borderId="19" xfId="0" applyNumberFormat="1" applyFont="1" applyFill="1" applyBorder="1" applyAlignment="1" applyProtection="1">
      <alignment horizontal="center" vertical="center"/>
    </xf>
    <xf numFmtId="3" fontId="124" fillId="0" borderId="22" xfId="0" applyNumberFormat="1" applyFont="1" applyFill="1" applyBorder="1" applyAlignment="1" applyProtection="1">
      <alignment horizontal="center" vertical="center"/>
    </xf>
    <xf numFmtId="3" fontId="137" fillId="0" borderId="19" xfId="0" applyNumberFormat="1" applyFont="1" applyFill="1" applyBorder="1" applyAlignment="1" applyProtection="1">
      <alignment horizontal="center" vertical="center"/>
    </xf>
    <xf numFmtId="3" fontId="137" fillId="0" borderId="28" xfId="0" applyNumberFormat="1" applyFont="1" applyFill="1" applyBorder="1" applyAlignment="1" applyProtection="1">
      <alignment horizontal="center" vertical="center"/>
    </xf>
    <xf numFmtId="3" fontId="120" fillId="0" borderId="0" xfId="0" applyNumberFormat="1" applyFont="1" applyFill="1" applyBorder="1" applyAlignment="1" applyProtection="1">
      <alignment horizontal="center" vertical="center"/>
    </xf>
    <xf numFmtId="3" fontId="138" fillId="0" borderId="0" xfId="0" applyNumberFormat="1" applyFont="1" applyFill="1" applyBorder="1" applyAlignment="1" applyProtection="1">
      <alignment horizontal="center" vertical="top"/>
    </xf>
    <xf numFmtId="3" fontId="121" fillId="46" borderId="0" xfId="0" applyNumberFormat="1" applyFont="1" applyFill="1" applyBorder="1" applyAlignment="1" applyProtection="1">
      <alignment horizontal="left" vertical="center"/>
    </xf>
    <xf numFmtId="3" fontId="120" fillId="46" borderId="0" xfId="0" applyNumberFormat="1" applyFont="1" applyFill="1" applyBorder="1" applyAlignment="1" applyProtection="1">
      <alignment horizontal="left" vertical="center"/>
    </xf>
    <xf numFmtId="3" fontId="129" fillId="46" borderId="0" xfId="0" applyNumberFormat="1" applyFont="1" applyFill="1" applyBorder="1" applyAlignment="1" applyProtection="1">
      <alignment horizontal="left" vertical="center" wrapText="1"/>
    </xf>
    <xf numFmtId="3" fontId="139" fillId="46" borderId="0" xfId="0" applyNumberFormat="1" applyFont="1" applyFill="1" applyBorder="1" applyAlignment="1" applyProtection="1">
      <alignment horizontal="right" vertical="center"/>
    </xf>
    <xf numFmtId="3" fontId="138" fillId="46" borderId="0" xfId="0" applyNumberFormat="1" applyFont="1" applyFill="1" applyBorder="1" applyAlignment="1" applyProtection="1">
      <alignment horizontal="right" vertical="center"/>
    </xf>
    <xf numFmtId="3" fontId="140" fillId="46" borderId="0" xfId="0" applyNumberFormat="1" applyFont="1" applyFill="1" applyBorder="1" applyAlignment="1" applyProtection="1">
      <alignment horizontal="left" vertical="center"/>
    </xf>
    <xf numFmtId="3" fontId="138" fillId="46" borderId="29" xfId="0" applyNumberFormat="1" applyFont="1" applyFill="1" applyBorder="1" applyAlignment="1" applyProtection="1">
      <alignment horizontal="left" vertical="center"/>
    </xf>
    <xf numFmtId="3" fontId="131" fillId="46" borderId="0" xfId="0" applyNumberFormat="1" applyFont="1" applyFill="1" applyBorder="1" applyAlignment="1" applyProtection="1">
      <alignment horizontal="left" vertical="center" wrapText="1"/>
    </xf>
    <xf numFmtId="3" fontId="141" fillId="46" borderId="0" xfId="0" applyNumberFormat="1" applyFont="1" applyFill="1" applyBorder="1" applyAlignment="1" applyProtection="1">
      <alignment horizontal="left" vertical="center" wrapText="1"/>
    </xf>
    <xf numFmtId="3" fontId="141" fillId="46" borderId="29" xfId="0" applyNumberFormat="1" applyFont="1" applyFill="1" applyBorder="1" applyAlignment="1" applyProtection="1">
      <alignment horizontal="left" vertical="center" wrapText="1"/>
    </xf>
    <xf numFmtId="3" fontId="140" fillId="46" borderId="0" xfId="0" applyNumberFormat="1" applyFont="1" applyFill="1" applyBorder="1" applyAlignment="1" applyProtection="1">
      <alignment horizontal="left" vertical="center" wrapText="1"/>
    </xf>
    <xf numFmtId="3" fontId="140" fillId="46" borderId="29" xfId="0" applyNumberFormat="1" applyFont="1" applyFill="1" applyBorder="1" applyAlignment="1" applyProtection="1">
      <alignment horizontal="left" vertical="center" wrapText="1"/>
    </xf>
    <xf numFmtId="3" fontId="132" fillId="46" borderId="0" xfId="0" applyNumberFormat="1" applyFont="1" applyFill="1" applyBorder="1" applyAlignment="1" applyProtection="1">
      <alignment horizontal="left" vertical="center" wrapText="1"/>
    </xf>
    <xf numFmtId="3" fontId="142" fillId="46" borderId="0" xfId="0" applyNumberFormat="1" applyFont="1" applyFill="1" applyBorder="1" applyAlignment="1" applyProtection="1">
      <alignment horizontal="left" vertical="center" wrapText="1"/>
    </xf>
    <xf numFmtId="3" fontId="142" fillId="46" borderId="29" xfId="0" applyNumberFormat="1" applyFont="1" applyFill="1" applyBorder="1" applyAlignment="1" applyProtection="1">
      <alignment horizontal="left" vertical="center" wrapText="1"/>
    </xf>
    <xf numFmtId="3" fontId="131" fillId="46" borderId="43" xfId="0" applyNumberFormat="1" applyFont="1" applyFill="1" applyBorder="1" applyAlignment="1" applyProtection="1">
      <alignment horizontal="left" vertical="center" wrapText="1"/>
    </xf>
    <xf numFmtId="3" fontId="129" fillId="46" borderId="43" xfId="0" applyNumberFormat="1" applyFont="1" applyFill="1" applyBorder="1" applyAlignment="1" applyProtection="1">
      <alignment horizontal="left" vertical="center" wrapText="1"/>
    </xf>
    <xf numFmtId="3" fontId="120" fillId="46" borderId="0" xfId="0" quotePrefix="1" applyNumberFormat="1" applyFont="1" applyFill="1" applyBorder="1" applyAlignment="1" applyProtection="1">
      <alignment horizontal="left"/>
    </xf>
    <xf numFmtId="3" fontId="120" fillId="46" borderId="43" xfId="0" quotePrefix="1" applyNumberFormat="1" applyFont="1" applyFill="1" applyBorder="1" applyAlignment="1" applyProtection="1">
      <alignment horizontal="left"/>
    </xf>
    <xf numFmtId="3" fontId="138" fillId="46" borderId="0" xfId="0" quotePrefix="1" applyNumberFormat="1" applyFont="1" applyFill="1" applyBorder="1" applyAlignment="1" applyProtection="1">
      <alignment horizontal="left"/>
    </xf>
    <xf numFmtId="3" fontId="138" fillId="46" borderId="29" xfId="0" quotePrefix="1" applyNumberFormat="1" applyFont="1" applyFill="1" applyBorder="1" applyAlignment="1" applyProtection="1">
      <alignment horizontal="left"/>
    </xf>
    <xf numFmtId="3" fontId="120" fillId="46" borderId="1" xfId="0" quotePrefix="1" applyNumberFormat="1" applyFont="1" applyFill="1" applyBorder="1" applyAlignment="1" applyProtection="1">
      <alignment horizontal="left"/>
    </xf>
    <xf numFmtId="3" fontId="120" fillId="46" borderId="23" xfId="0" quotePrefix="1" applyNumberFormat="1" applyFont="1" applyFill="1" applyBorder="1" applyAlignment="1" applyProtection="1">
      <alignment horizontal="left"/>
    </xf>
    <xf numFmtId="3" fontId="138" fillId="46" borderId="1" xfId="0" quotePrefix="1" applyNumberFormat="1" applyFont="1" applyFill="1" applyBorder="1" applyAlignment="1" applyProtection="1">
      <alignment horizontal="left"/>
    </xf>
    <xf numFmtId="3" fontId="138" fillId="46" borderId="30" xfId="0" quotePrefix="1" applyNumberFormat="1" applyFont="1" applyFill="1" applyBorder="1" applyAlignment="1" applyProtection="1">
      <alignment horizontal="left"/>
    </xf>
    <xf numFmtId="3" fontId="129" fillId="46" borderId="1" xfId="0" applyNumberFormat="1" applyFont="1" applyFill="1" applyBorder="1" applyAlignment="1" applyProtection="1">
      <alignment horizontal="left" vertical="center" wrapText="1"/>
    </xf>
    <xf numFmtId="3" fontId="129" fillId="46" borderId="23" xfId="0" applyNumberFormat="1" applyFont="1" applyFill="1" applyBorder="1" applyAlignment="1" applyProtection="1">
      <alignment horizontal="left" vertical="center" wrapText="1"/>
    </xf>
    <xf numFmtId="3" fontId="140" fillId="46" borderId="1" xfId="0" applyNumberFormat="1" applyFont="1" applyFill="1" applyBorder="1" applyAlignment="1" applyProtection="1">
      <alignment horizontal="left" vertical="center" wrapText="1"/>
    </xf>
    <xf numFmtId="3" fontId="140" fillId="46" borderId="30" xfId="0" applyNumberFormat="1" applyFont="1" applyFill="1" applyBorder="1" applyAlignment="1" applyProtection="1">
      <alignment horizontal="left" vertical="center" wrapText="1"/>
    </xf>
    <xf numFmtId="3" fontId="125" fillId="46" borderId="20" xfId="0" applyNumberFormat="1" applyFont="1" applyFill="1" applyBorder="1" applyAlignment="1" applyProtection="1">
      <alignment wrapText="1"/>
    </xf>
    <xf numFmtId="3" fontId="125" fillId="46" borderId="19" xfId="0" applyNumberFormat="1" applyFont="1" applyFill="1" applyBorder="1" applyAlignment="1" applyProtection="1">
      <alignment wrapText="1"/>
    </xf>
    <xf numFmtId="3" fontId="125" fillId="46" borderId="22" xfId="0" applyNumberFormat="1" applyFont="1" applyFill="1" applyBorder="1" applyAlignment="1" applyProtection="1">
      <alignment wrapText="1"/>
    </xf>
    <xf numFmtId="3" fontId="144" fillId="46" borderId="19" xfId="0" applyNumberFormat="1" applyFont="1" applyFill="1" applyBorder="1" applyAlignment="1" applyProtection="1">
      <alignment wrapText="1"/>
    </xf>
    <xf numFmtId="3" fontId="138" fillId="46" borderId="19" xfId="0" applyNumberFormat="1" applyFont="1" applyFill="1" applyBorder="1" applyAlignment="1" applyProtection="1">
      <alignment wrapText="1"/>
    </xf>
    <xf numFmtId="3" fontId="138" fillId="46" borderId="28" xfId="0" applyNumberFormat="1" applyFont="1" applyFill="1" applyBorder="1" applyAlignment="1" applyProtection="1">
      <alignment wrapText="1"/>
    </xf>
    <xf numFmtId="3" fontId="124" fillId="0" borderId="13" xfId="0" applyNumberFormat="1" applyFont="1" applyFill="1" applyBorder="1" applyAlignment="1" applyProtection="1">
      <alignment horizontal="center" vertical="center"/>
    </xf>
    <xf numFmtId="3" fontId="124" fillId="0" borderId="49" xfId="0" applyNumberFormat="1" applyFont="1" applyFill="1" applyBorder="1" applyAlignment="1" applyProtection="1">
      <alignment horizontal="center" vertical="center"/>
    </xf>
    <xf numFmtId="3" fontId="137" fillId="0" borderId="13" xfId="0" applyNumberFormat="1" applyFont="1" applyFill="1" applyBorder="1" applyAlignment="1" applyProtection="1">
      <alignment horizontal="center" vertical="center"/>
    </xf>
    <xf numFmtId="3" fontId="137" fillId="0" borderId="50" xfId="0" applyNumberFormat="1" applyFont="1" applyFill="1" applyBorder="1" applyAlignment="1" applyProtection="1">
      <alignment horizontal="center" vertical="center"/>
    </xf>
    <xf numFmtId="3" fontId="120" fillId="0" borderId="44" xfId="0" applyNumberFormat="1" applyFont="1" applyFill="1" applyBorder="1" applyAlignment="1" applyProtection="1">
      <alignment horizontal="center" vertical="center"/>
    </xf>
    <xf numFmtId="3" fontId="139" fillId="46" borderId="0" xfId="0" applyNumberFormat="1" applyFont="1" applyFill="1" applyBorder="1" applyAlignment="1" applyProtection="1">
      <alignment horizontal="center" vertical="center"/>
    </xf>
    <xf numFmtId="3" fontId="138" fillId="46" borderId="0" xfId="0" applyNumberFormat="1" applyFont="1" applyFill="1" applyBorder="1" applyAlignment="1" applyProtection="1">
      <alignment horizontal="center" vertical="center"/>
    </xf>
    <xf numFmtId="3" fontId="125" fillId="46" borderId="16" xfId="0" applyNumberFormat="1" applyFont="1" applyFill="1" applyBorder="1" applyAlignment="1" applyProtection="1">
      <alignment horizontal="center" vertical="center" wrapText="1"/>
    </xf>
    <xf numFmtId="3" fontId="125" fillId="46" borderId="0" xfId="0" applyNumberFormat="1" applyFont="1" applyFill="1" applyBorder="1" applyAlignment="1" applyProtection="1">
      <alignment horizontal="center" vertical="center" wrapText="1"/>
    </xf>
    <xf numFmtId="3" fontId="124" fillId="0" borderId="50" xfId="0" applyNumberFormat="1" applyFont="1" applyFill="1" applyBorder="1" applyAlignment="1" applyProtection="1">
      <alignment horizontal="center" vertical="center"/>
    </xf>
    <xf numFmtId="3" fontId="137" fillId="0" borderId="24" xfId="0" applyNumberFormat="1" applyFont="1" applyFill="1" applyBorder="1" applyAlignment="1" applyProtection="1">
      <alignment horizontal="center" vertical="center"/>
    </xf>
    <xf numFmtId="3" fontId="138" fillId="0" borderId="4" xfId="0" applyNumberFormat="1" applyFont="1" applyFill="1" applyBorder="1" applyAlignment="1" applyProtection="1">
      <alignment horizontal="center" vertical="top"/>
    </xf>
    <xf numFmtId="3" fontId="129" fillId="46" borderId="29" xfId="0" applyNumberFormat="1" applyFont="1" applyFill="1" applyBorder="1" applyAlignment="1" applyProtection="1">
      <alignment horizontal="left" vertical="center" wrapText="1"/>
    </xf>
    <xf numFmtId="3" fontId="139" fillId="46" borderId="0" xfId="0" applyNumberFormat="1" applyFont="1" applyFill="1" applyBorder="1" applyAlignment="1" applyProtection="1">
      <alignment horizontal="left" vertical="center"/>
    </xf>
    <xf numFmtId="3" fontId="138" fillId="46" borderId="0" xfId="0" applyNumberFormat="1" applyFont="1" applyFill="1" applyBorder="1" applyAlignment="1" applyProtection="1">
      <alignment horizontal="left" vertical="center"/>
    </xf>
    <xf numFmtId="3" fontId="131" fillId="46" borderId="29" xfId="0" applyNumberFormat="1" applyFont="1" applyFill="1" applyBorder="1" applyAlignment="1" applyProtection="1">
      <alignment horizontal="left" vertical="center" wrapText="1"/>
    </xf>
    <xf numFmtId="3" fontId="132" fillId="46" borderId="29" xfId="0" applyNumberFormat="1" applyFont="1" applyFill="1" applyBorder="1" applyAlignment="1" applyProtection="1">
      <alignment horizontal="left" vertical="center" wrapText="1"/>
    </xf>
    <xf numFmtId="3" fontId="120" fillId="46" borderId="29" xfId="0" quotePrefix="1" applyNumberFormat="1" applyFont="1" applyFill="1" applyBorder="1" applyAlignment="1" applyProtection="1">
      <alignment horizontal="left"/>
    </xf>
    <xf numFmtId="3" fontId="120" fillId="46" borderId="30" xfId="0" quotePrefix="1" applyNumberFormat="1" applyFont="1" applyFill="1" applyBorder="1" applyAlignment="1" applyProtection="1">
      <alignment horizontal="left"/>
    </xf>
    <xf numFmtId="3" fontId="129" fillId="46" borderId="30" xfId="0" applyNumberFormat="1" applyFont="1" applyFill="1" applyBorder="1" applyAlignment="1" applyProtection="1">
      <alignment horizontal="left" vertical="center" wrapText="1"/>
    </xf>
    <xf numFmtId="3" fontId="125" fillId="46" borderId="0" xfId="0" applyNumberFormat="1" applyFont="1" applyFill="1" applyBorder="1" applyAlignment="1" applyProtection="1">
      <alignment wrapText="1"/>
    </xf>
    <xf numFmtId="3" fontId="125" fillId="46" borderId="29" xfId="0" applyNumberFormat="1" applyFont="1" applyFill="1" applyBorder="1" applyAlignment="1" applyProtection="1">
      <alignment wrapText="1"/>
    </xf>
    <xf numFmtId="3" fontId="144" fillId="46" borderId="24" xfId="0" applyNumberFormat="1" applyFont="1" applyFill="1" applyBorder="1" applyAlignment="1" applyProtection="1">
      <alignment wrapText="1"/>
    </xf>
    <xf numFmtId="3" fontId="120" fillId="0" borderId="44" xfId="0" applyNumberFormat="1" applyFont="1" applyFill="1" applyBorder="1" applyAlignment="1" applyProtection="1">
      <alignment horizontal="left" vertical="center" indent="34"/>
    </xf>
    <xf numFmtId="3" fontId="138" fillId="0" borderId="0" xfId="0" applyNumberFormat="1" applyFont="1" applyFill="1" applyBorder="1" applyAlignment="1" applyProtection="1">
      <alignment horizontal="left" vertical="top" indent="34"/>
    </xf>
    <xf numFmtId="3" fontId="139" fillId="46" borderId="4" xfId="0" applyNumberFormat="1" applyFont="1" applyFill="1" applyBorder="1" applyAlignment="1" applyProtection="1">
      <alignment horizontal="left" vertical="center"/>
    </xf>
    <xf numFmtId="3" fontId="125" fillId="46" borderId="43" xfId="0" applyNumberFormat="1" applyFont="1" applyFill="1" applyBorder="1" applyAlignment="1" applyProtection="1">
      <alignment wrapText="1"/>
    </xf>
    <xf numFmtId="3" fontId="137" fillId="0" borderId="58" xfId="0" applyNumberFormat="1" applyFont="1" applyFill="1" applyBorder="1" applyAlignment="1" applyProtection="1">
      <alignment horizontal="center" vertical="center"/>
    </xf>
    <xf numFmtId="3" fontId="137" fillId="0" borderId="56" xfId="0" applyNumberFormat="1" applyFont="1" applyFill="1" applyBorder="1" applyAlignment="1" applyProtection="1">
      <alignment horizontal="center" vertical="center"/>
    </xf>
    <xf numFmtId="3" fontId="137" fillId="0" borderId="57" xfId="0" applyNumberFormat="1" applyFont="1" applyFill="1" applyBorder="1" applyAlignment="1" applyProtection="1">
      <alignment horizontal="center" vertical="center"/>
    </xf>
    <xf numFmtId="3" fontId="120" fillId="0" borderId="44" xfId="0" applyNumberFormat="1" applyFont="1" applyFill="1" applyBorder="1" applyAlignment="1" applyProtection="1">
      <alignment horizontal="left" vertical="center" indent="39"/>
    </xf>
    <xf numFmtId="3" fontId="138" fillId="0" borderId="0" xfId="0" applyNumberFormat="1" applyFont="1" applyFill="1" applyBorder="1" applyAlignment="1" applyProtection="1">
      <alignment horizontal="left" vertical="top" indent="39"/>
    </xf>
    <xf numFmtId="0" fontId="124" fillId="0" borderId="13" xfId="0" applyFont="1" applyFill="1" applyBorder="1" applyAlignment="1" applyProtection="1">
      <alignment horizontal="center" vertical="center"/>
    </xf>
    <xf numFmtId="0" fontId="124" fillId="0" borderId="49" xfId="0" applyFont="1" applyFill="1" applyBorder="1" applyAlignment="1" applyProtection="1">
      <alignment horizontal="center" vertical="center"/>
    </xf>
    <xf numFmtId="0" fontId="137" fillId="0" borderId="24" xfId="0" applyFont="1" applyFill="1" applyBorder="1" applyAlignment="1" applyProtection="1">
      <alignment horizontal="center" vertical="center"/>
    </xf>
    <xf numFmtId="0" fontId="137" fillId="0" borderId="19" xfId="0" applyFont="1" applyFill="1" applyBorder="1" applyAlignment="1" applyProtection="1">
      <alignment horizontal="center" vertical="center"/>
    </xf>
    <xf numFmtId="0" fontId="137" fillId="0" borderId="28" xfId="0" applyFont="1" applyFill="1" applyBorder="1" applyAlignment="1" applyProtection="1">
      <alignment horizontal="center" vertical="center"/>
    </xf>
    <xf numFmtId="0" fontId="120" fillId="0" borderId="44" xfId="0" applyFont="1" applyFill="1" applyBorder="1" applyAlignment="1" applyProtection="1">
      <alignment horizontal="left" vertical="center" indent="33"/>
    </xf>
    <xf numFmtId="0" fontId="138" fillId="0" borderId="0" xfId="0" applyFont="1" applyFill="1" applyBorder="1" applyAlignment="1" applyProtection="1">
      <alignment horizontal="left" vertical="top" indent="33"/>
    </xf>
    <xf numFmtId="167" fontId="139" fillId="46" borderId="4" xfId="0" applyNumberFormat="1" applyFont="1" applyFill="1" applyBorder="1" applyAlignment="1" applyProtection="1">
      <alignment horizontal="left" vertical="center"/>
    </xf>
    <xf numFmtId="0" fontId="138" fillId="46" borderId="0" xfId="0" applyFont="1" applyFill="1" applyBorder="1" applyAlignment="1" applyProtection="1">
      <alignment horizontal="left" vertical="center"/>
    </xf>
    <xf numFmtId="0" fontId="129" fillId="46" borderId="1" xfId="0" applyNumberFormat="1" applyFont="1" applyFill="1" applyBorder="1" applyAlignment="1" applyProtection="1">
      <alignment horizontal="left" vertical="center" wrapText="1"/>
    </xf>
    <xf numFmtId="0" fontId="125" fillId="46" borderId="0" xfId="0" applyFont="1" applyFill="1" applyBorder="1" applyAlignment="1" applyProtection="1">
      <alignment wrapText="1"/>
    </xf>
    <xf numFmtId="0" fontId="125" fillId="46" borderId="43" xfId="0" applyFont="1" applyFill="1" applyBorder="1" applyAlignment="1" applyProtection="1">
      <alignment wrapText="1"/>
    </xf>
    <xf numFmtId="0" fontId="144" fillId="46" borderId="24" xfId="0" applyFont="1" applyFill="1" applyBorder="1" applyAlignment="1" applyProtection="1">
      <alignment wrapText="1"/>
    </xf>
    <xf numFmtId="0" fontId="120" fillId="0" borderId="44" xfId="0" applyFont="1" applyFill="1" applyBorder="1" applyAlignment="1" applyProtection="1">
      <alignment horizontal="center" vertical="center"/>
    </xf>
    <xf numFmtId="0" fontId="138" fillId="0" borderId="0" xfId="0" applyFont="1" applyFill="1" applyBorder="1" applyAlignment="1" applyProtection="1">
      <alignment horizontal="center" vertical="top"/>
    </xf>
    <xf numFmtId="0" fontId="132" fillId="46" borderId="43" xfId="0" applyNumberFormat="1" applyFont="1" applyFill="1" applyBorder="1" applyAlignment="1" applyProtection="1">
      <alignment horizontal="left" vertical="center" wrapText="1"/>
    </xf>
    <xf numFmtId="0" fontId="131" fillId="46" borderId="43" xfId="0" applyNumberFormat="1" applyFont="1" applyFill="1" applyBorder="1" applyAlignment="1" applyProtection="1">
      <alignment horizontal="left" vertical="center" wrapText="1"/>
    </xf>
    <xf numFmtId="0" fontId="124" fillId="0" borderId="58" xfId="0" applyFont="1" applyFill="1" applyBorder="1" applyAlignment="1" applyProtection="1">
      <alignment horizontal="center" vertical="center"/>
    </xf>
    <xf numFmtId="0" fontId="124" fillId="0" borderId="56" xfId="0" applyFont="1" applyFill="1" applyBorder="1" applyAlignment="1" applyProtection="1">
      <alignment horizontal="center" vertical="center"/>
    </xf>
    <xf numFmtId="0" fontId="120" fillId="0" borderId="0" xfId="0" applyFont="1" applyFill="1" applyBorder="1" applyAlignment="1" applyProtection="1">
      <alignment horizontal="center" vertical="center"/>
    </xf>
    <xf numFmtId="0" fontId="147" fillId="46" borderId="0" xfId="0" applyNumberFormat="1" applyFont="1" applyFill="1" applyBorder="1" applyAlignment="1" applyProtection="1">
      <alignment horizontal="left" vertical="center" wrapText="1"/>
    </xf>
    <xf numFmtId="0" fontId="120" fillId="46" borderId="23" xfId="0" quotePrefix="1" applyFont="1" applyFill="1" applyBorder="1" applyAlignment="1" applyProtection="1">
      <alignment horizontal="left"/>
    </xf>
    <xf numFmtId="0" fontId="114" fillId="0" borderId="0" xfId="217" applyNumberFormat="1" applyBorder="1" applyAlignment="1" applyProtection="1"/>
    <xf numFmtId="0" fontId="119" fillId="0" borderId="0" xfId="217" applyFont="1" applyFill="1" applyBorder="1" applyAlignment="1" applyProtection="1">
      <alignment vertical="top"/>
    </xf>
    <xf numFmtId="0" fontId="119" fillId="0" borderId="0" xfId="217" applyFont="1" applyFill="1" applyBorder="1" applyAlignment="1">
      <alignment vertical="top"/>
    </xf>
    <xf numFmtId="0" fontId="120" fillId="0" borderId="0" xfId="217" applyFont="1" applyFill="1" applyAlignment="1" applyProtection="1"/>
    <xf numFmtId="0" fontId="120" fillId="0" borderId="0" xfId="217" applyFont="1" applyFill="1" applyAlignment="1" applyProtection="1">
      <alignment horizontal="right" indent="1"/>
    </xf>
    <xf numFmtId="0" fontId="121" fillId="0" borderId="0" xfId="217" applyFont="1" applyFill="1" applyBorder="1" applyAlignment="1" applyProtection="1">
      <alignment vertical="center" wrapText="1"/>
    </xf>
    <xf numFmtId="0" fontId="120" fillId="0" borderId="0" xfId="217" applyFont="1" applyFill="1" applyProtection="1"/>
    <xf numFmtId="49" fontId="122" fillId="0" borderId="0" xfId="217" applyNumberFormat="1" applyFont="1" applyFill="1" applyBorder="1" applyAlignment="1" applyProtection="1">
      <alignment horizontal="left" vertical="center" wrapText="1" indent="1"/>
    </xf>
    <xf numFmtId="0" fontId="114" fillId="0" borderId="0" xfId="217" applyFill="1" applyProtection="1"/>
    <xf numFmtId="0" fontId="114" fillId="0" borderId="0" xfId="217" applyProtection="1"/>
    <xf numFmtId="0" fontId="50" fillId="0" borderId="0" xfId="217" applyNumberFormat="1" applyFont="1" applyBorder="1" applyAlignment="1" applyProtection="1">
      <alignment horizontal="center" vertical="center"/>
    </xf>
    <xf numFmtId="0" fontId="137" fillId="0" borderId="1" xfId="217" applyFont="1" applyBorder="1" applyAlignment="1" applyProtection="1">
      <alignment horizontal="left" vertical="top" indent="8"/>
    </xf>
    <xf numFmtId="0" fontId="123" fillId="0" borderId="1" xfId="217" applyFont="1" applyBorder="1" applyAlignment="1" applyProtection="1">
      <alignment horizontal="left" vertical="top" indent="8"/>
    </xf>
    <xf numFmtId="0" fontId="120" fillId="0" borderId="1" xfId="217" applyFont="1" applyBorder="1" applyAlignment="1" applyProtection="1"/>
    <xf numFmtId="0" fontId="120" fillId="0" borderId="1" xfId="217" applyFont="1" applyBorder="1" applyAlignment="1" applyProtection="1">
      <alignment horizontal="right" indent="1"/>
    </xf>
    <xf numFmtId="0" fontId="120" fillId="0" borderId="0" xfId="217" applyFont="1" applyBorder="1" applyAlignment="1" applyProtection="1">
      <alignment horizontal="right" indent="1"/>
    </xf>
    <xf numFmtId="0" fontId="121" fillId="0" borderId="0" xfId="217" applyFont="1" applyFill="1" applyBorder="1" applyAlignment="1" applyProtection="1">
      <alignment vertical="center"/>
    </xf>
    <xf numFmtId="0" fontId="122" fillId="0" borderId="0" xfId="217" applyFont="1" applyFill="1" applyBorder="1" applyAlignment="1" applyProtection="1">
      <alignment vertical="center"/>
    </xf>
    <xf numFmtId="0" fontId="15" fillId="3" borderId="0" xfId="217" applyNumberFormat="1" applyFont="1" applyFill="1" applyBorder="1" applyAlignment="1" applyProtection="1">
      <alignment horizontal="center" vertical="center" wrapText="1"/>
    </xf>
    <xf numFmtId="0" fontId="124" fillId="0" borderId="13" xfId="217" applyFont="1" applyFill="1" applyBorder="1" applyAlignment="1" applyProtection="1">
      <alignment horizontal="center" vertical="center"/>
    </xf>
    <xf numFmtId="0" fontId="124" fillId="0" borderId="49" xfId="217" applyFont="1" applyFill="1" applyBorder="1" applyAlignment="1" applyProtection="1">
      <alignment horizontal="center" vertical="center"/>
    </xf>
    <xf numFmtId="0" fontId="124" fillId="0" borderId="16" xfId="217" applyFont="1" applyFill="1" applyBorder="1" applyAlignment="1" applyProtection="1">
      <alignment horizontal="center" vertical="center"/>
    </xf>
    <xf numFmtId="0" fontId="124" fillId="0" borderId="45" xfId="217" applyFont="1" applyFill="1" applyBorder="1" applyAlignment="1" applyProtection="1">
      <alignment horizontal="center" vertical="center"/>
    </xf>
    <xf numFmtId="0" fontId="124" fillId="0" borderId="43" xfId="217" applyFont="1" applyFill="1" applyBorder="1" applyAlignment="1" applyProtection="1">
      <alignment horizontal="center" vertical="center"/>
    </xf>
    <xf numFmtId="0" fontId="124" fillId="0" borderId="47" xfId="217" applyFont="1" applyFill="1" applyBorder="1" applyAlignment="1" applyProtection="1">
      <alignment horizontal="center" vertical="center"/>
    </xf>
    <xf numFmtId="0" fontId="124" fillId="0" borderId="28" xfId="217" applyFont="1" applyFill="1" applyBorder="1" applyAlignment="1" applyProtection="1">
      <alignment horizontal="center" vertical="center"/>
    </xf>
    <xf numFmtId="0" fontId="124" fillId="0" borderId="19" xfId="217" applyFont="1" applyFill="1" applyBorder="1" applyAlignment="1" applyProtection="1">
      <alignment horizontal="center" vertical="center"/>
    </xf>
    <xf numFmtId="0" fontId="137" fillId="0" borderId="24" xfId="217" applyFont="1" applyFill="1" applyBorder="1" applyAlignment="1" applyProtection="1">
      <alignment horizontal="center" vertical="center"/>
    </xf>
    <xf numFmtId="0" fontId="137" fillId="0" borderId="19" xfId="217" applyFont="1" applyFill="1" applyBorder="1" applyAlignment="1" applyProtection="1">
      <alignment horizontal="center" vertical="center"/>
    </xf>
    <xf numFmtId="0" fontId="137" fillId="0" borderId="28" xfId="217" applyFont="1" applyFill="1" applyBorder="1" applyAlignment="1" applyProtection="1">
      <alignment horizontal="center" vertical="center"/>
    </xf>
    <xf numFmtId="0" fontId="125" fillId="46" borderId="44" xfId="217" applyFont="1" applyFill="1" applyBorder="1" applyAlignment="1" applyProtection="1">
      <alignment horizontal="left" vertical="center" indent="1"/>
    </xf>
    <xf numFmtId="0" fontId="120" fillId="0" borderId="44" xfId="217" applyFont="1" applyFill="1" applyBorder="1" applyAlignment="1" applyProtection="1">
      <alignment vertical="center"/>
    </xf>
    <xf numFmtId="0" fontId="120" fillId="0" borderId="0" xfId="217" applyFont="1" applyFill="1" applyBorder="1" applyAlignment="1" applyProtection="1">
      <alignment vertical="center"/>
    </xf>
    <xf numFmtId="0" fontId="144" fillId="46" borderId="55" xfId="217" applyFont="1" applyFill="1" applyBorder="1" applyAlignment="1" applyProtection="1">
      <alignment horizontal="left" vertical="center" indent="1"/>
    </xf>
    <xf numFmtId="0" fontId="144" fillId="46" borderId="44" xfId="217" applyFont="1" applyFill="1" applyBorder="1" applyAlignment="1" applyProtection="1">
      <alignment horizontal="left" vertical="center" indent="1"/>
    </xf>
    <xf numFmtId="0" fontId="144" fillId="46" borderId="48" xfId="217" applyFont="1" applyFill="1" applyBorder="1" applyAlignment="1" applyProtection="1">
      <alignment horizontal="left" vertical="center" indent="1"/>
    </xf>
    <xf numFmtId="0" fontId="15" fillId="3" borderId="0" xfId="217" applyNumberFormat="1" applyFont="1" applyFill="1" applyBorder="1" applyAlignment="1" applyProtection="1">
      <alignment horizontal="center" vertical="top" wrapText="1"/>
    </xf>
    <xf numFmtId="0" fontId="125" fillId="46" borderId="0" xfId="217" applyFont="1" applyFill="1" applyBorder="1" applyAlignment="1" applyProtection="1">
      <alignment horizontal="left" vertical="top"/>
    </xf>
    <xf numFmtId="0" fontId="127" fillId="0" borderId="0" xfId="217" applyFont="1" applyFill="1" applyBorder="1" applyAlignment="1" applyProtection="1">
      <alignment vertical="top"/>
    </xf>
    <xf numFmtId="0" fontId="138" fillId="0" borderId="0" xfId="217" applyFont="1" applyFill="1" applyBorder="1" applyAlignment="1" applyProtection="1">
      <alignment vertical="top"/>
    </xf>
    <xf numFmtId="0" fontId="144" fillId="46" borderId="4" xfId="217" applyFont="1" applyFill="1" applyBorder="1" applyAlignment="1" applyProtection="1">
      <alignment horizontal="left" vertical="top"/>
    </xf>
    <xf numFmtId="0" fontId="144" fillId="46" borderId="0" xfId="217" applyFont="1" applyFill="1" applyBorder="1" applyAlignment="1" applyProtection="1">
      <alignment horizontal="left" vertical="top"/>
    </xf>
    <xf numFmtId="0" fontId="144" fillId="46" borderId="29" xfId="217" applyFont="1" applyFill="1" applyBorder="1" applyAlignment="1" applyProtection="1">
      <alignment horizontal="left" vertical="top"/>
    </xf>
    <xf numFmtId="0" fontId="114" fillId="0" borderId="0" xfId="217" applyAlignment="1" applyProtection="1">
      <alignment vertical="top"/>
    </xf>
    <xf numFmtId="0" fontId="24" fillId="3" borderId="0" xfId="217" applyNumberFormat="1" applyFont="1" applyFill="1" applyBorder="1" applyAlignment="1" applyProtection="1">
      <alignment horizontal="right" vertical="center"/>
    </xf>
    <xf numFmtId="167" fontId="121" fillId="46" borderId="0" xfId="217" applyNumberFormat="1" applyFont="1" applyFill="1" applyBorder="1" applyAlignment="1" applyProtection="1">
      <alignment horizontal="left" vertical="center"/>
    </xf>
    <xf numFmtId="0" fontId="120" fillId="46" borderId="0" xfId="217" applyFont="1" applyFill="1" applyBorder="1" applyAlignment="1" applyProtection="1">
      <alignment horizontal="left" vertical="center"/>
    </xf>
    <xf numFmtId="0" fontId="129" fillId="46" borderId="0" xfId="217" applyNumberFormat="1" applyFont="1" applyFill="1" applyBorder="1" applyAlignment="1" applyProtection="1">
      <alignment horizontal="left" vertical="center" wrapText="1"/>
    </xf>
    <xf numFmtId="3" fontId="130" fillId="7" borderId="43" xfId="217" applyNumberFormat="1" applyFont="1" applyFill="1" applyBorder="1" applyAlignment="1" applyProtection="1">
      <alignment horizontal="right" vertical="center"/>
      <protection locked="0"/>
    </xf>
    <xf numFmtId="3" fontId="130" fillId="7" borderId="45" xfId="217" applyNumberFormat="1" applyFont="1" applyFill="1" applyBorder="1" applyAlignment="1" applyProtection="1">
      <alignment horizontal="right" vertical="center"/>
      <protection locked="0"/>
    </xf>
    <xf numFmtId="3" fontId="130" fillId="7" borderId="0" xfId="217" applyNumberFormat="1" applyFont="1" applyFill="1" applyBorder="1" applyAlignment="1" applyProtection="1">
      <alignment horizontal="right" vertical="center"/>
      <protection locked="0"/>
    </xf>
    <xf numFmtId="167" fontId="139" fillId="46" borderId="4" xfId="217" applyNumberFormat="1" applyFont="1" applyFill="1" applyBorder="1" applyAlignment="1" applyProtection="1">
      <alignment horizontal="left" vertical="center"/>
    </xf>
    <xf numFmtId="0" fontId="138" fillId="46" borderId="0" xfId="217" applyFont="1" applyFill="1" applyBorder="1" applyAlignment="1" applyProtection="1">
      <alignment horizontal="left" vertical="center"/>
    </xf>
    <xf numFmtId="167" fontId="140" fillId="46" borderId="0" xfId="217" applyNumberFormat="1" applyFont="1" applyFill="1" applyBorder="1" applyAlignment="1" applyProtection="1">
      <alignment horizontal="left" vertical="center"/>
    </xf>
    <xf numFmtId="0" fontId="138" fillId="46" borderId="29" xfId="217" applyFont="1" applyFill="1" applyBorder="1" applyAlignment="1" applyProtection="1">
      <alignment horizontal="left" vertical="center"/>
    </xf>
    <xf numFmtId="0" fontId="114" fillId="0" borderId="0" xfId="217" applyBorder="1" applyAlignment="1" applyProtection="1">
      <alignment vertical="center"/>
    </xf>
    <xf numFmtId="0" fontId="114" fillId="0" borderId="0" xfId="217" applyAlignment="1" applyProtection="1">
      <alignment vertical="center"/>
    </xf>
    <xf numFmtId="0" fontId="15" fillId="3" borderId="0" xfId="217" applyNumberFormat="1" applyFont="1" applyFill="1" applyBorder="1" applyAlignment="1" applyProtection="1">
      <alignment horizontal="right" vertical="center"/>
    </xf>
    <xf numFmtId="167" fontId="129" fillId="46" borderId="0" xfId="217" applyNumberFormat="1" applyFont="1" applyFill="1" applyBorder="1" applyAlignment="1" applyProtection="1">
      <alignment horizontal="left" vertical="center"/>
    </xf>
    <xf numFmtId="0" fontId="120" fillId="46" borderId="0" xfId="217" applyFont="1" applyFill="1" applyBorder="1" applyAlignment="1" applyProtection="1">
      <alignment horizontal="left" vertical="center"/>
    </xf>
    <xf numFmtId="167" fontId="140" fillId="46" borderId="4" xfId="217" applyNumberFormat="1" applyFont="1" applyFill="1" applyBorder="1" applyAlignment="1" applyProtection="1">
      <alignment horizontal="left" vertical="center"/>
    </xf>
    <xf numFmtId="0" fontId="138" fillId="46" borderId="0" xfId="217" applyFont="1" applyFill="1" applyBorder="1" applyAlignment="1" applyProtection="1">
      <alignment horizontal="left" vertical="center"/>
    </xf>
    <xf numFmtId="0" fontId="140" fillId="46" borderId="0" xfId="217" applyNumberFormat="1" applyFont="1" applyFill="1" applyBorder="1" applyAlignment="1" applyProtection="1">
      <alignment horizontal="left" vertical="center" wrapText="1"/>
    </xf>
    <xf numFmtId="0" fontId="140" fillId="46" borderId="29" xfId="217" applyNumberFormat="1" applyFont="1" applyFill="1" applyBorder="1" applyAlignment="1" applyProtection="1">
      <alignment horizontal="left" vertical="center" wrapText="1"/>
    </xf>
    <xf numFmtId="0" fontId="14" fillId="3" borderId="0" xfId="217" applyNumberFormat="1" applyFont="1" applyFill="1" applyBorder="1" applyAlignment="1" applyProtection="1">
      <alignment horizontal="right" vertical="top"/>
    </xf>
    <xf numFmtId="168" fontId="131" fillId="46" borderId="0" xfId="217" applyNumberFormat="1" applyFont="1" applyFill="1" applyBorder="1" applyAlignment="1" applyProtection="1">
      <alignment horizontal="left" vertical="center"/>
    </xf>
    <xf numFmtId="0" fontId="131" fillId="46" borderId="0" xfId="217" applyNumberFormat="1" applyFont="1" applyFill="1" applyBorder="1" applyAlignment="1" applyProtection="1">
      <alignment horizontal="left" vertical="center" wrapText="1"/>
    </xf>
    <xf numFmtId="3" fontId="128" fillId="7" borderId="43" xfId="217" applyNumberFormat="1" applyFont="1" applyFill="1" applyBorder="1" applyAlignment="1" applyProtection="1">
      <alignment horizontal="right" vertical="center"/>
      <protection locked="0"/>
    </xf>
    <xf numFmtId="3" fontId="128" fillId="7" borderId="45" xfId="217" applyNumberFormat="1" applyFont="1" applyFill="1" applyBorder="1" applyAlignment="1" applyProtection="1">
      <alignment horizontal="right" vertical="center"/>
      <protection locked="0"/>
    </xf>
    <xf numFmtId="3" fontId="128" fillId="7" borderId="0" xfId="217" applyNumberFormat="1" applyFont="1" applyFill="1" applyBorder="1" applyAlignment="1" applyProtection="1">
      <alignment horizontal="right" vertical="center"/>
      <protection locked="0"/>
    </xf>
    <xf numFmtId="168" fontId="141" fillId="46" borderId="4" xfId="217" applyNumberFormat="1" applyFont="1" applyFill="1" applyBorder="1" applyAlignment="1" applyProtection="1">
      <alignment horizontal="left" vertical="center"/>
    </xf>
    <xf numFmtId="168" fontId="141" fillId="46" borderId="0" xfId="217" applyNumberFormat="1" applyFont="1" applyFill="1" applyBorder="1" applyAlignment="1" applyProtection="1">
      <alignment horizontal="left" vertical="center"/>
    </xf>
    <xf numFmtId="0" fontId="141" fillId="46" borderId="0" xfId="217" applyNumberFormat="1" applyFont="1" applyFill="1" applyBorder="1" applyAlignment="1" applyProtection="1">
      <alignment horizontal="left" vertical="center" wrapText="1"/>
    </xf>
    <xf numFmtId="0" fontId="141" fillId="46" borderId="29" xfId="217" applyNumberFormat="1" applyFont="1" applyFill="1" applyBorder="1" applyAlignment="1" applyProtection="1">
      <alignment horizontal="left" vertical="center" wrapText="1"/>
    </xf>
    <xf numFmtId="0" fontId="15" fillId="0" borderId="0" xfId="217" applyFont="1" applyBorder="1" applyAlignment="1" applyProtection="1">
      <alignment vertical="top"/>
    </xf>
    <xf numFmtId="0" fontId="15" fillId="0" borderId="0" xfId="217" applyFont="1" applyAlignment="1" applyProtection="1">
      <alignment vertical="top"/>
    </xf>
    <xf numFmtId="0" fontId="114" fillId="0" borderId="0" xfId="217" applyBorder="1" applyAlignment="1" applyProtection="1">
      <alignment vertical="top"/>
    </xf>
    <xf numFmtId="0" fontId="14" fillId="5" borderId="0" xfId="217" applyNumberFormat="1" applyFont="1" applyFill="1" applyBorder="1" applyAlignment="1" applyProtection="1">
      <alignment horizontal="right" vertical="top"/>
    </xf>
    <xf numFmtId="0" fontId="15" fillId="5" borderId="0" xfId="217" applyNumberFormat="1" applyFont="1" applyFill="1" applyBorder="1" applyAlignment="1" applyProtection="1">
      <alignment horizontal="right" vertical="top"/>
    </xf>
    <xf numFmtId="168" fontId="129" fillId="46" borderId="0" xfId="217" applyNumberFormat="1" applyFont="1" applyFill="1" applyBorder="1" applyAlignment="1" applyProtection="1">
      <alignment horizontal="left" vertical="center"/>
    </xf>
    <xf numFmtId="168" fontId="140" fillId="46" borderId="4" xfId="217" applyNumberFormat="1" applyFont="1" applyFill="1" applyBorder="1" applyAlignment="1" applyProtection="1">
      <alignment horizontal="left" vertical="center"/>
    </xf>
    <xf numFmtId="168" fontId="140" fillId="46" borderId="0" xfId="217" applyNumberFormat="1" applyFont="1" applyFill="1" applyBorder="1" applyAlignment="1" applyProtection="1">
      <alignment horizontal="left" vertical="center"/>
    </xf>
    <xf numFmtId="0" fontId="53" fillId="5" borderId="0" xfId="217" applyNumberFormat="1" applyFont="1" applyFill="1" applyBorder="1" applyAlignment="1" applyProtection="1">
      <alignment horizontal="right" vertical="top"/>
    </xf>
    <xf numFmtId="168" fontId="147" fillId="46" borderId="0" xfId="217" applyNumberFormat="1" applyFont="1" applyFill="1" applyBorder="1" applyAlignment="1" applyProtection="1">
      <alignment horizontal="left" vertical="center"/>
    </xf>
    <xf numFmtId="0" fontId="147" fillId="46" borderId="0" xfId="217" applyNumberFormat="1" applyFont="1" applyFill="1" applyBorder="1" applyAlignment="1" applyProtection="1">
      <alignment horizontal="left" vertical="center" wrapText="1"/>
    </xf>
    <xf numFmtId="3" fontId="133" fillId="7" borderId="43" xfId="217" applyNumberFormat="1" applyFont="1" applyFill="1" applyBorder="1" applyAlignment="1" applyProtection="1">
      <alignment horizontal="right" vertical="center"/>
      <protection locked="0"/>
    </xf>
    <xf numFmtId="3" fontId="133" fillId="7" borderId="45" xfId="217" applyNumberFormat="1" applyFont="1" applyFill="1" applyBorder="1" applyAlignment="1" applyProtection="1">
      <alignment horizontal="right" vertical="center"/>
      <protection locked="0"/>
    </xf>
    <xf numFmtId="3" fontId="133" fillId="7" borderId="0" xfId="217" applyNumberFormat="1" applyFont="1" applyFill="1" applyBorder="1" applyAlignment="1" applyProtection="1">
      <alignment horizontal="right" vertical="center"/>
      <protection locked="0"/>
    </xf>
    <xf numFmtId="168" fontId="142" fillId="46" borderId="4" xfId="217" applyNumberFormat="1" applyFont="1" applyFill="1" applyBorder="1" applyAlignment="1" applyProtection="1">
      <alignment horizontal="left" vertical="center"/>
    </xf>
    <xf numFmtId="168" fontId="142" fillId="46" borderId="0" xfId="217" applyNumberFormat="1" applyFont="1" applyFill="1" applyBorder="1" applyAlignment="1" applyProtection="1">
      <alignment horizontal="left" vertical="center"/>
    </xf>
    <xf numFmtId="0" fontId="142" fillId="46" borderId="0" xfId="217" applyNumberFormat="1" applyFont="1" applyFill="1" applyBorder="1" applyAlignment="1" applyProtection="1">
      <alignment horizontal="left" vertical="center" wrapText="1"/>
    </xf>
    <xf numFmtId="0" fontId="142" fillId="46" borderId="29" xfId="217" applyNumberFormat="1" applyFont="1" applyFill="1" applyBorder="1" applyAlignment="1" applyProtection="1">
      <alignment horizontal="left" vertical="center" wrapText="1"/>
    </xf>
    <xf numFmtId="168" fontId="146" fillId="46" borderId="0" xfId="217" applyNumberFormat="1" applyFont="1" applyFill="1" applyBorder="1" applyAlignment="1" applyProtection="1">
      <alignment horizontal="left" vertical="center"/>
    </xf>
    <xf numFmtId="0" fontId="46" fillId="0" borderId="0" xfId="217" applyFont="1" applyBorder="1" applyAlignment="1" applyProtection="1">
      <alignment vertical="top"/>
    </xf>
    <xf numFmtId="0" fontId="46" fillId="0" borderId="0" xfId="217" applyFont="1" applyAlignment="1" applyProtection="1">
      <alignment vertical="top"/>
    </xf>
    <xf numFmtId="168" fontId="148" fillId="46" borderId="0" xfId="217" applyNumberFormat="1" applyFont="1" applyFill="1" applyBorder="1" applyAlignment="1" applyProtection="1">
      <alignment horizontal="left" vertical="center"/>
    </xf>
    <xf numFmtId="168" fontId="143" fillId="46" borderId="0" xfId="217" applyNumberFormat="1" applyFont="1" applyFill="1" applyBorder="1" applyAlignment="1" applyProtection="1">
      <alignment horizontal="left" vertical="center"/>
    </xf>
    <xf numFmtId="0" fontId="15" fillId="3" borderId="0" xfId="217" applyNumberFormat="1" applyFont="1" applyFill="1" applyBorder="1" applyAlignment="1" applyProtection="1">
      <alignment horizontal="right" vertical="top"/>
    </xf>
    <xf numFmtId="3" fontId="130" fillId="7" borderId="16" xfId="217" applyNumberFormat="1" applyFont="1" applyFill="1" applyBorder="1" applyAlignment="1" applyProtection="1">
      <alignment horizontal="right" vertical="center"/>
      <protection locked="0"/>
    </xf>
    <xf numFmtId="168" fontId="129" fillId="46" borderId="1" xfId="217" applyNumberFormat="1" applyFont="1" applyFill="1" applyBorder="1" applyAlignment="1" applyProtection="1">
      <alignment horizontal="left" vertical="center"/>
    </xf>
    <xf numFmtId="0" fontId="129" fillId="46" borderId="1" xfId="217" applyNumberFormat="1" applyFont="1" applyFill="1" applyBorder="1" applyAlignment="1" applyProtection="1">
      <alignment horizontal="left" vertical="center" wrapText="1"/>
    </xf>
    <xf numFmtId="3" fontId="135" fillId="7" borderId="17" xfId="217" applyNumberFormat="1" applyFont="1" applyFill="1" applyBorder="1" applyAlignment="1" applyProtection="1">
      <alignment horizontal="right" vertical="center"/>
      <protection locked="0"/>
    </xf>
    <xf numFmtId="168" fontId="140" fillId="46" borderId="5" xfId="217" applyNumberFormat="1" applyFont="1" applyFill="1" applyBorder="1" applyAlignment="1" applyProtection="1">
      <alignment horizontal="left" vertical="center"/>
    </xf>
    <xf numFmtId="168" fontId="140" fillId="46" borderId="1" xfId="217" applyNumberFormat="1" applyFont="1" applyFill="1" applyBorder="1" applyAlignment="1" applyProtection="1">
      <alignment horizontal="left" vertical="center"/>
    </xf>
    <xf numFmtId="0" fontId="140" fillId="46" borderId="1" xfId="217" applyNumberFormat="1" applyFont="1" applyFill="1" applyBorder="1" applyAlignment="1" applyProtection="1">
      <alignment horizontal="left" vertical="center" wrapText="1"/>
    </xf>
    <xf numFmtId="0" fontId="140" fillId="46" borderId="30" xfId="217" applyNumberFormat="1" applyFont="1" applyFill="1" applyBorder="1" applyAlignment="1" applyProtection="1">
      <alignment horizontal="left" vertical="center" wrapText="1"/>
    </xf>
    <xf numFmtId="0" fontId="52" fillId="3" borderId="0" xfId="217" applyNumberFormat="1" applyFont="1" applyFill="1" applyAlignment="1" applyProtection="1">
      <alignment horizontal="right" vertical="center"/>
    </xf>
    <xf numFmtId="0" fontId="125" fillId="46" borderId="0" xfId="217" applyFont="1" applyFill="1" applyBorder="1" applyAlignment="1" applyProtection="1">
      <alignment wrapText="1"/>
    </xf>
    <xf numFmtId="0" fontId="125" fillId="46" borderId="43" xfId="217" applyFont="1" applyFill="1" applyBorder="1" applyAlignment="1" applyProtection="1">
      <alignment wrapText="1"/>
    </xf>
    <xf numFmtId="3" fontId="135" fillId="7" borderId="16" xfId="217" applyNumberFormat="1" applyFont="1" applyFill="1" applyBorder="1" applyAlignment="1" applyProtection="1">
      <alignment horizontal="right" vertical="center"/>
      <protection locked="0"/>
    </xf>
    <xf numFmtId="0" fontId="144" fillId="46" borderId="24" xfId="217" applyFont="1" applyFill="1" applyBorder="1" applyAlignment="1" applyProtection="1">
      <alignment wrapText="1"/>
    </xf>
    <xf numFmtId="0" fontId="138" fillId="46" borderId="19" xfId="217" applyFont="1" applyFill="1" applyBorder="1" applyAlignment="1" applyProtection="1">
      <alignment wrapText="1"/>
    </xf>
    <xf numFmtId="0" fontId="138" fillId="46" borderId="28" xfId="217" applyFont="1" applyFill="1" applyBorder="1" applyAlignment="1" applyProtection="1">
      <alignment wrapText="1"/>
    </xf>
    <xf numFmtId="0" fontId="114" fillId="0" borderId="0" xfId="217" applyBorder="1" applyProtection="1"/>
    <xf numFmtId="167" fontId="136" fillId="46" borderId="0" xfId="217" applyNumberFormat="1" applyFont="1" applyFill="1" applyBorder="1" applyAlignment="1" applyProtection="1">
      <alignment horizontal="left" vertical="top"/>
    </xf>
    <xf numFmtId="167" fontId="127" fillId="46" borderId="0" xfId="217" applyNumberFormat="1" applyFont="1" applyFill="1" applyBorder="1" applyAlignment="1" applyProtection="1">
      <alignment horizontal="left" vertical="top"/>
    </xf>
    <xf numFmtId="0" fontId="120" fillId="46" borderId="0" xfId="217" quotePrefix="1" applyFont="1" applyFill="1" applyBorder="1" applyAlignment="1" applyProtection="1">
      <alignment horizontal="left"/>
    </xf>
    <xf numFmtId="167" fontId="145" fillId="46" borderId="4" xfId="217" applyNumberFormat="1" applyFont="1" applyFill="1" applyBorder="1" applyAlignment="1" applyProtection="1">
      <alignment horizontal="left" vertical="top"/>
    </xf>
    <xf numFmtId="167" fontId="138" fillId="46" borderId="0" xfId="217" applyNumberFormat="1" applyFont="1" applyFill="1" applyBorder="1" applyAlignment="1" applyProtection="1">
      <alignment horizontal="left" vertical="top"/>
    </xf>
    <xf numFmtId="0" fontId="138" fillId="46" borderId="0" xfId="217" quotePrefix="1" applyFont="1" applyFill="1" applyBorder="1" applyAlignment="1" applyProtection="1">
      <alignment horizontal="left"/>
    </xf>
    <xf numFmtId="0" fontId="138" fillId="46" borderId="29" xfId="217" quotePrefix="1" applyFont="1" applyFill="1" applyBorder="1" applyAlignment="1" applyProtection="1">
      <alignment horizontal="left"/>
    </xf>
    <xf numFmtId="0" fontId="14" fillId="3" borderId="0" xfId="217" applyNumberFormat="1" applyFont="1" applyFill="1" applyBorder="1" applyAlignment="1" applyProtection="1">
      <alignment horizontal="right"/>
    </xf>
    <xf numFmtId="3" fontId="135" fillId="7" borderId="45" xfId="217" applyNumberFormat="1" applyFont="1" applyFill="1" applyBorder="1" applyAlignment="1" applyProtection="1">
      <alignment horizontal="right" vertical="center"/>
      <protection locked="0"/>
    </xf>
    <xf numFmtId="167" fontId="136" fillId="46" borderId="1" xfId="217" applyNumberFormat="1" applyFont="1" applyFill="1" applyBorder="1" applyAlignment="1" applyProtection="1">
      <alignment horizontal="left" vertical="top"/>
    </xf>
    <xf numFmtId="167" fontId="127" fillId="46" borderId="1" xfId="217" applyNumberFormat="1" applyFont="1" applyFill="1" applyBorder="1" applyAlignment="1" applyProtection="1">
      <alignment horizontal="left" vertical="top"/>
    </xf>
    <xf numFmtId="0" fontId="120" fillId="46" borderId="1" xfId="217" quotePrefix="1" applyFont="1" applyFill="1" applyBorder="1" applyAlignment="1" applyProtection="1">
      <alignment horizontal="left"/>
    </xf>
    <xf numFmtId="167" fontId="145" fillId="46" borderId="5" xfId="217" applyNumberFormat="1" applyFont="1" applyFill="1" applyBorder="1" applyAlignment="1" applyProtection="1">
      <alignment horizontal="left" vertical="top"/>
    </xf>
    <xf numFmtId="167" fontId="138" fillId="46" borderId="1" xfId="217" applyNumberFormat="1" applyFont="1" applyFill="1" applyBorder="1" applyAlignment="1" applyProtection="1">
      <alignment horizontal="left" vertical="top"/>
    </xf>
    <xf numFmtId="0" fontId="138" fillId="46" borderId="1" xfId="217" quotePrefix="1" applyFont="1" applyFill="1" applyBorder="1" applyAlignment="1" applyProtection="1">
      <alignment horizontal="left"/>
    </xf>
    <xf numFmtId="0" fontId="138" fillId="46" borderId="30" xfId="217" quotePrefix="1" applyFont="1" applyFill="1" applyBorder="1" applyAlignment="1" applyProtection="1">
      <alignment horizontal="left"/>
    </xf>
    <xf numFmtId="0" fontId="114" fillId="0" borderId="0" xfId="217" applyBorder="1" applyAlignment="1" applyProtection="1">
      <alignment horizontal="right" indent="1"/>
    </xf>
    <xf numFmtId="0" fontId="114" fillId="0" borderId="0" xfId="217" applyAlignment="1" applyProtection="1">
      <alignment horizontal="right" indent="1"/>
    </xf>
  </cellXfs>
  <cellStyles count="219">
    <cellStyle name="20% - Accent1 2" xfId="45"/>
    <cellStyle name="20% - Accent2 2" xfId="46"/>
    <cellStyle name="20% - Accent3 2" xfId="47"/>
    <cellStyle name="20% - Accent4 2" xfId="48"/>
    <cellStyle name="20% - Accent5 2" xfId="49"/>
    <cellStyle name="20% - Accent6 2" xfId="50"/>
    <cellStyle name="2x indented GHG Textfiels" xfId="1"/>
    <cellStyle name="2x indented GHG Textfiels 2" xfId="93"/>
    <cellStyle name="40% - Accent1 2" xfId="51"/>
    <cellStyle name="40% - Accent2 2" xfId="52"/>
    <cellStyle name="40% - Accent3 2" xfId="53"/>
    <cellStyle name="40% - Accent4 2" xfId="54"/>
    <cellStyle name="40% - Accent5 2" xfId="55"/>
    <cellStyle name="40% - Accent6 2" xfId="56"/>
    <cellStyle name="5x indented GHG Textfiels" xfId="2"/>
    <cellStyle name="5x indented GHG Textfiels 2" xfId="94"/>
    <cellStyle name="60% - Accent1 2" xfId="57"/>
    <cellStyle name="60% - Accent2 2" xfId="58"/>
    <cellStyle name="60% - Accent3 2" xfId="59"/>
    <cellStyle name="60% - Accent4 2" xfId="60"/>
    <cellStyle name="60% - Accent5 2" xfId="61"/>
    <cellStyle name="60% - Accent6 2" xfId="62"/>
    <cellStyle name="Accent1 2" xfId="63"/>
    <cellStyle name="Accent2 2" xfId="64"/>
    <cellStyle name="Accent3 2" xfId="65"/>
    <cellStyle name="Accent4 2" xfId="66"/>
    <cellStyle name="Accent5 2" xfId="67"/>
    <cellStyle name="Accent6 2" xfId="68"/>
    <cellStyle name="AggCels" xfId="3"/>
    <cellStyle name="Bad 2" xfId="69"/>
    <cellStyle name="Calculation 2" xfId="70"/>
    <cellStyle name="Check Cell 2" xfId="71"/>
    <cellStyle name="Comma 2" xfId="12"/>
    <cellStyle name="Comma 3" xfId="13"/>
    <cellStyle name="Comma 3 2" xfId="27"/>
    <cellStyle name="Comma 4" xfId="34"/>
    <cellStyle name="Comma 4 2" xfId="152"/>
    <cellStyle name="Comma 5" xfId="89"/>
    <cellStyle name="Comma 5 2" xfId="111"/>
    <cellStyle name="Comma 5 2 2" xfId="151"/>
    <cellStyle name="Comma 5 2 2 2" xfId="155"/>
    <cellStyle name="Comma 5 2 3" xfId="127"/>
    <cellStyle name="Comma 5 2 3 2" xfId="156"/>
    <cellStyle name="Comma 5 2 4" xfId="154"/>
    <cellStyle name="Comma 5 3" xfId="95"/>
    <cellStyle name="Comma 5 3 2" xfId="136"/>
    <cellStyle name="Comma 5 3 2 2" xfId="158"/>
    <cellStyle name="Comma 5 3 3" xfId="157"/>
    <cellStyle name="Comma 5 4" xfId="135"/>
    <cellStyle name="Comma 5 4 2" xfId="159"/>
    <cellStyle name="Comma 5 5" xfId="112"/>
    <cellStyle name="Comma 5 5 2" xfId="160"/>
    <cellStyle name="Comma 5 6" xfId="153"/>
    <cellStyle name="Explanatory Text 2" xfId="72"/>
    <cellStyle name="Good 2" xfId="73"/>
    <cellStyle name="Heading 1 2" xfId="74"/>
    <cellStyle name="Heading 2 2" xfId="75"/>
    <cellStyle name="Heading 3 2" xfId="76"/>
    <cellStyle name="Heading 4 2" xfId="77"/>
    <cellStyle name="Hyperlink 2" xfId="4"/>
    <cellStyle name="Hyperlink 2 2" xfId="14"/>
    <cellStyle name="Hyperlink 2 2 2" xfId="36"/>
    <cellStyle name="Hyperlink 2 3" xfId="78"/>
    <cellStyle name="Hyperlink 3" xfId="24"/>
    <cellStyle name="Hyperlink 3 2" xfId="35"/>
    <cellStyle name="Input 2" xfId="79"/>
    <cellStyle name="Linked Cell 2" xfId="80"/>
    <cellStyle name="Normal 10" xfId="26"/>
    <cellStyle name="Normal 10 2" xfId="106"/>
    <cellStyle name="Normal 10 2 2" xfId="146"/>
    <cellStyle name="Normal 10 2 2 2" xfId="163"/>
    <cellStyle name="Normal 10 2 3" xfId="122"/>
    <cellStyle name="Normal 10 2 3 2" xfId="164"/>
    <cellStyle name="Normal 10 2 4" xfId="162"/>
    <cellStyle name="Normal 10 3" xfId="96"/>
    <cellStyle name="Normal 10 3 2" xfId="137"/>
    <cellStyle name="Normal 10 3 2 2" xfId="166"/>
    <cellStyle name="Normal 10 3 3" xfId="165"/>
    <cellStyle name="Normal 10 4" xfId="130"/>
    <cellStyle name="Normal 10 4 2" xfId="167"/>
    <cellStyle name="Normal 10 5" xfId="113"/>
    <cellStyle name="Normal 10 5 2" xfId="168"/>
    <cellStyle name="Normal 10 6" xfId="161"/>
    <cellStyle name="Normal 2" xfId="5"/>
    <cellStyle name="Normal 2 2" xfId="15"/>
    <cellStyle name="Normal 2 2 2" xfId="28"/>
    <cellStyle name="Normal 2 3" xfId="6"/>
    <cellStyle name="Normal 2 3 2" xfId="97"/>
    <cellStyle name="Normal 3" xfId="7"/>
    <cellStyle name="Normal 3 2" xfId="16"/>
    <cellStyle name="Normal 3 3" xfId="81"/>
    <cellStyle name="Normal 3 3 2" xfId="109"/>
    <cellStyle name="Normal 3 3 2 2" xfId="149"/>
    <cellStyle name="Normal 3 3 2 2 2" xfId="171"/>
    <cellStyle name="Normal 3 3 2 3" xfId="125"/>
    <cellStyle name="Normal 3 3 2 3 2" xfId="172"/>
    <cellStyle name="Normal 3 3 2 4" xfId="170"/>
    <cellStyle name="Normal 3 3 3" xfId="98"/>
    <cellStyle name="Normal 3 3 3 2" xfId="138"/>
    <cellStyle name="Normal 3 3 3 2 2" xfId="174"/>
    <cellStyle name="Normal 3 3 3 3" xfId="173"/>
    <cellStyle name="Normal 3 3 4" xfId="133"/>
    <cellStyle name="Normal 3 3 4 2" xfId="175"/>
    <cellStyle name="Normal 3 3 5" xfId="114"/>
    <cellStyle name="Normal 3 3 5 2" xfId="176"/>
    <cellStyle name="Normal 3 3 6" xfId="169"/>
    <cellStyle name="Normal 3 4" xfId="29"/>
    <cellStyle name="Normal 4" xfId="17"/>
    <cellStyle name="Normal 4 2" xfId="18"/>
    <cellStyle name="Normal 4 2 2" xfId="30"/>
    <cellStyle name="Normal 5" xfId="19"/>
    <cellStyle name="Normal 5 2" xfId="90"/>
    <cellStyle name="Normal 5 3" xfId="31"/>
    <cellStyle name="Normal 6" xfId="20"/>
    <cellStyle name="Normal 6 2" xfId="91"/>
    <cellStyle name="Normal 6 3" xfId="32"/>
    <cellStyle name="Normal 7" xfId="21"/>
    <cellStyle name="Normal 7 2" xfId="92"/>
    <cellStyle name="Normal 7 3" xfId="33"/>
    <cellStyle name="Normal 8" xfId="11"/>
    <cellStyle name="Normal 8 2" xfId="44"/>
    <cellStyle name="Normal 8 3" xfId="104"/>
    <cellStyle name="Normal 8 3 2" xfId="144"/>
    <cellStyle name="Normal 8 3 2 2" xfId="179"/>
    <cellStyle name="Normal 8 3 3" xfId="120"/>
    <cellStyle name="Normal 8 3 3 2" xfId="180"/>
    <cellStyle name="Normal 8 3 4" xfId="178"/>
    <cellStyle name="Normal 8 4" xfId="99"/>
    <cellStyle name="Normal 8 4 2" xfId="139"/>
    <cellStyle name="Normal 8 4 2 2" xfId="182"/>
    <cellStyle name="Normal 8 4 3" xfId="181"/>
    <cellStyle name="Normal 8 5" xfId="128"/>
    <cellStyle name="Normal 8 5 2" xfId="183"/>
    <cellStyle name="Normal 8 6" xfId="115"/>
    <cellStyle name="Normal 8 6 2" xfId="184"/>
    <cellStyle name="Normal 8 7" xfId="177"/>
    <cellStyle name="Normal 9" xfId="25"/>
    <cellStyle name="Normal 9 2" xfId="105"/>
    <cellStyle name="Normal 9 2 2" xfId="145"/>
    <cellStyle name="Normal 9 2 2 2" xfId="187"/>
    <cellStyle name="Normal 9 2 3" xfId="121"/>
    <cellStyle name="Normal 9 2 3 2" xfId="188"/>
    <cellStyle name="Normal 9 2 4" xfId="186"/>
    <cellStyle name="Normal 9 3" xfId="100"/>
    <cellStyle name="Normal 9 3 2" xfId="140"/>
    <cellStyle name="Normal 9 3 2 2" xfId="190"/>
    <cellStyle name="Normal 9 3 3" xfId="189"/>
    <cellStyle name="Normal 9 4" xfId="129"/>
    <cellStyle name="Normal 9 4 2" xfId="191"/>
    <cellStyle name="Normal 9 5" xfId="116"/>
    <cellStyle name="Normal 9 5 2" xfId="192"/>
    <cellStyle name="Normal 9 6" xfId="185"/>
    <cellStyle name="Normal GHG Textfiels Bold" xfId="8"/>
    <cellStyle name="Normale_cpa_2002_en" xfId="37"/>
    <cellStyle name="Normalny" xfId="0" builtinId="0"/>
    <cellStyle name="Normalny 2" xfId="217"/>
    <cellStyle name="Note 2" xfId="82"/>
    <cellStyle name="Output 2" xfId="83"/>
    <cellStyle name="Paprastas_Sheet1_1" xfId="38"/>
    <cellStyle name="Percent 2" xfId="22"/>
    <cellStyle name="Percent 3" xfId="43"/>
    <cellStyle name="Percent 3 2" xfId="108"/>
    <cellStyle name="Percent 3 2 2" xfId="148"/>
    <cellStyle name="Percent 3 2 2 2" xfId="195"/>
    <cellStyle name="Percent 3 2 3" xfId="124"/>
    <cellStyle name="Percent 3 2 3 2" xfId="196"/>
    <cellStyle name="Percent 3 2 4" xfId="194"/>
    <cellStyle name="Percent 3 3" xfId="101"/>
    <cellStyle name="Percent 3 3 2" xfId="141"/>
    <cellStyle name="Percent 3 3 2 2" xfId="198"/>
    <cellStyle name="Percent 3 3 3" xfId="197"/>
    <cellStyle name="Percent 3 4" xfId="132"/>
    <cellStyle name="Percent 3 4 2" xfId="199"/>
    <cellStyle name="Percent 3 5" xfId="117"/>
    <cellStyle name="Percent 3 5 2" xfId="200"/>
    <cellStyle name="Percent 3 6" xfId="193"/>
    <cellStyle name="Procentowy" xfId="218" builtinId="5"/>
    <cellStyle name="Standard 2" xfId="39"/>
    <cellStyle name="Standard 2 2" xfId="9"/>
    <cellStyle name="Standard 2 2 2" xfId="40"/>
    <cellStyle name="Standard 2 3" xfId="84"/>
    <cellStyle name="Standard 3" xfId="41"/>
    <cellStyle name="Standard 3 2" xfId="85"/>
    <cellStyle name="Standard 3 2 2" xfId="110"/>
    <cellStyle name="Standard 3 2 2 2" xfId="150"/>
    <cellStyle name="Standard 3 2 2 2 2" xfId="203"/>
    <cellStyle name="Standard 3 2 2 3" xfId="126"/>
    <cellStyle name="Standard 3 2 2 3 2" xfId="204"/>
    <cellStyle name="Standard 3 2 2 4" xfId="202"/>
    <cellStyle name="Standard 3 2 3" xfId="102"/>
    <cellStyle name="Standard 3 2 3 2" xfId="142"/>
    <cellStyle name="Standard 3 2 3 2 2" xfId="206"/>
    <cellStyle name="Standard 3 2 3 3" xfId="205"/>
    <cellStyle name="Standard 3 2 4" xfId="134"/>
    <cellStyle name="Standard 3 2 4 2" xfId="207"/>
    <cellStyle name="Standard 3 2 5" xfId="118"/>
    <cellStyle name="Standard 3 2 5 2" xfId="208"/>
    <cellStyle name="Standard 3 2 6" xfId="201"/>
    <cellStyle name="Standard 4" xfId="42"/>
    <cellStyle name="Standard 4 2" xfId="107"/>
    <cellStyle name="Standard 4 2 2" xfId="147"/>
    <cellStyle name="Standard 4 2 2 2" xfId="211"/>
    <cellStyle name="Standard 4 2 3" xfId="123"/>
    <cellStyle name="Standard 4 2 3 2" xfId="212"/>
    <cellStyle name="Standard 4 2 4" xfId="210"/>
    <cellStyle name="Standard 4 3" xfId="103"/>
    <cellStyle name="Standard 4 3 2" xfId="143"/>
    <cellStyle name="Standard 4 3 2 2" xfId="214"/>
    <cellStyle name="Standard 4 3 3" xfId="213"/>
    <cellStyle name="Standard 4 4" xfId="131"/>
    <cellStyle name="Standard 4 4 2" xfId="215"/>
    <cellStyle name="Standard 4 5" xfId="119"/>
    <cellStyle name="Standard 4 5 2" xfId="216"/>
    <cellStyle name="Standard 4 6" xfId="209"/>
    <cellStyle name="Standard_Population_EU_2" xfId="23"/>
    <cellStyle name="Title 2" xfId="86"/>
    <cellStyle name="Total 2" xfId="87"/>
    <cellStyle name="Warning Text 2" xfId="88"/>
    <cellStyle name="Обычный_CRF2002 (1)" xfId="10"/>
  </cellStyles>
  <dxfs count="0"/>
  <tableStyles count="0" defaultTableStyle="TableStyleMedium9" defaultPivotStyle="PivotStyleLight16"/>
  <colors>
    <mruColors>
      <color rgb="FF4D4D4D"/>
      <color rgb="FFCCFFFF"/>
      <color rgb="FFBDEEFF"/>
      <color rgb="FFFFFF99"/>
      <color rgb="FF800080"/>
      <color rgb="FF9FE6FF"/>
      <color rgb="FFC11515"/>
      <color rgb="FFAD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2752725</xdr:colOff>
          <xdr:row>0</xdr:row>
          <xdr:rowOff>66675</xdr:rowOff>
        </xdr:from>
        <xdr:to>
          <xdr:col>4</xdr:col>
          <xdr:colOff>3829050</xdr:colOff>
          <xdr:row>0</xdr:row>
          <xdr:rowOff>314325</xdr:rowOff>
        </xdr:to>
        <xdr:sp macro="" textlink="">
          <xdr:nvSpPr>
            <xdr:cNvPr id="82945" name="Button 1" hidden="1">
              <a:extLst>
                <a:ext uri="{63B3BB69-23CF-44E3-9099-C40C66FF867C}">
                  <a14:compatExt spid="_x0000_s82945"/>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pl-PL" sz="1000" b="1" i="0" u="none" strike="noStrike" baseline="0">
                  <a:solidFill>
                    <a:srgbClr val="000000"/>
                  </a:solidFill>
                  <a:latin typeface="Arial"/>
                  <a:cs typeface="Arial"/>
                </a:rPr>
                <a:t>Go to Footnote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3190875</xdr:colOff>
          <xdr:row>1</xdr:row>
          <xdr:rowOff>85725</xdr:rowOff>
        </xdr:from>
        <xdr:to>
          <xdr:col>4</xdr:col>
          <xdr:colOff>3838575</xdr:colOff>
          <xdr:row>2</xdr:row>
          <xdr:rowOff>314325</xdr:rowOff>
        </xdr:to>
        <xdr:sp macro="" textlink="">
          <xdr:nvSpPr>
            <xdr:cNvPr id="82946" name="Button 2" hidden="1">
              <a:extLst>
                <a:ext uri="{63B3BB69-23CF-44E3-9099-C40C66FF867C}">
                  <a14:compatExt spid="_x0000_s82946"/>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l-PL" sz="1000" b="1" i="0" u="none" strike="noStrike" baseline="0">
                  <a:solidFill>
                    <a:srgbClr val="339966"/>
                  </a:solidFill>
                  <a:latin typeface="Arial"/>
                  <a:cs typeface="Arial"/>
                </a:rPr>
                <a:t>Check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1438275</xdr:colOff>
          <xdr:row>0</xdr:row>
          <xdr:rowOff>76200</xdr:rowOff>
        </xdr:from>
        <xdr:to>
          <xdr:col>4</xdr:col>
          <xdr:colOff>2524125</xdr:colOff>
          <xdr:row>0</xdr:row>
          <xdr:rowOff>314325</xdr:rowOff>
        </xdr:to>
        <xdr:sp macro="" textlink="">
          <xdr:nvSpPr>
            <xdr:cNvPr id="82947" name="Button 3" hidden="1">
              <a:extLst>
                <a:ext uri="{63B3BB69-23CF-44E3-9099-C40C66FF867C}">
                  <a14:compatExt spid="_x0000_s82947"/>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pl-PL" sz="1000" b="1" i="0" u="none" strike="noStrike" baseline="0">
                  <a:solidFill>
                    <a:srgbClr val="000000"/>
                  </a:solidFill>
                  <a:latin typeface="Arial"/>
                  <a:cs typeface="Arial"/>
                </a:rPr>
                <a:t>Show Footnote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104775</xdr:colOff>
          <xdr:row>0</xdr:row>
          <xdr:rowOff>76200</xdr:rowOff>
        </xdr:from>
        <xdr:to>
          <xdr:col>4</xdr:col>
          <xdr:colOff>1171575</xdr:colOff>
          <xdr:row>0</xdr:row>
          <xdr:rowOff>314325</xdr:rowOff>
        </xdr:to>
        <xdr:sp macro="" textlink="">
          <xdr:nvSpPr>
            <xdr:cNvPr id="82948" name="Button 4" hidden="1">
              <a:extLst>
                <a:ext uri="{63B3BB69-23CF-44E3-9099-C40C66FF867C}">
                  <a14:compatExt spid="_x0000_s82948"/>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pl-PL" sz="1000" b="1" i="0" u="none" strike="noStrike" baseline="0">
                  <a:solidFill>
                    <a:srgbClr val="000000"/>
                  </a:solidFill>
                  <a:latin typeface="Arial"/>
                  <a:cs typeface="Arial"/>
                </a:rPr>
                <a:t>Clean Checks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2905125</xdr:colOff>
          <xdr:row>3</xdr:row>
          <xdr:rowOff>76200</xdr:rowOff>
        </xdr:from>
        <xdr:to>
          <xdr:col>4</xdr:col>
          <xdr:colOff>3162300</xdr:colOff>
          <xdr:row>3</xdr:row>
          <xdr:rowOff>314325</xdr:rowOff>
        </xdr:to>
        <xdr:sp macro="" textlink="">
          <xdr:nvSpPr>
            <xdr:cNvPr id="82949" name="Button 5" hidden="1">
              <a:extLst>
                <a:ext uri="{63B3BB69-23CF-44E3-9099-C40C66FF867C}">
                  <a14:compatExt spid="_x0000_s82949"/>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l-PL" sz="1000" b="0" i="0" u="none" strike="noStrike" baseline="0">
                  <a:solidFill>
                    <a:srgbClr val="FF99CC"/>
                  </a:solidFill>
                  <a:latin typeface="Arial"/>
                  <a:cs typeface="Arial"/>
                </a:rPr>
                <a: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3248025</xdr:colOff>
          <xdr:row>3</xdr:row>
          <xdr:rowOff>76200</xdr:rowOff>
        </xdr:from>
        <xdr:to>
          <xdr:col>4</xdr:col>
          <xdr:colOff>3505200</xdr:colOff>
          <xdr:row>3</xdr:row>
          <xdr:rowOff>314325</xdr:rowOff>
        </xdr:to>
        <xdr:sp macro="" textlink="">
          <xdr:nvSpPr>
            <xdr:cNvPr id="82950" name="Button 6" hidden="1">
              <a:extLst>
                <a:ext uri="{63B3BB69-23CF-44E3-9099-C40C66FF867C}">
                  <a14:compatExt spid="_x0000_s8295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l-PL" sz="1000" b="0" i="0" u="none" strike="noStrike" baseline="0">
                  <a:solidFill>
                    <a:srgbClr val="C0C0C0"/>
                  </a:solidFill>
                  <a:latin typeface="Arial"/>
                  <a:cs typeface="Arial"/>
                </a:rPr>
                <a: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3590925</xdr:colOff>
          <xdr:row>3</xdr:row>
          <xdr:rowOff>66675</xdr:rowOff>
        </xdr:from>
        <xdr:to>
          <xdr:col>4</xdr:col>
          <xdr:colOff>3838575</xdr:colOff>
          <xdr:row>3</xdr:row>
          <xdr:rowOff>323850</xdr:rowOff>
        </xdr:to>
        <xdr:sp macro="" textlink="">
          <xdr:nvSpPr>
            <xdr:cNvPr id="82951" name="Button 7" hidden="1">
              <a:extLst>
                <a:ext uri="{63B3BB69-23CF-44E3-9099-C40C66FF867C}">
                  <a14:compatExt spid="_x0000_s82951"/>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l-PL" sz="1000" b="0" i="0" u="none" strike="noStrike" baseline="0">
                  <a:solidFill>
                    <a:srgbClr val="FFFFCC"/>
                  </a:solidFill>
                  <a:latin typeface="Arial"/>
                  <a:cs typeface="Arial"/>
                </a:rPr>
                <a:t>█</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zwickar\Desktop\Rozdzial%208,%20Chapter%208,%208.1.%20Emisja%20zanieczyszczen%20do%20powietrz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Model"/>
      <sheetName val="CO2"/>
      <sheetName val="Biomass CO2"/>
      <sheetName val="N2O"/>
      <sheetName val="CH4"/>
      <sheetName val="HFC"/>
      <sheetName val="PFC"/>
      <sheetName val="SF6_NF3"/>
      <sheetName val="NOx"/>
      <sheetName val="SOx"/>
      <sheetName val="NH3"/>
      <sheetName val="NMVOC"/>
      <sheetName val="CO"/>
      <sheetName val="PM10"/>
      <sheetName val="PM2.5"/>
    </sheetNames>
    <sheetDataSet>
      <sheetData sheetId="0">
        <row r="4">
          <cell r="R4" t="str">
            <v>TOTAL</v>
          </cell>
        </row>
        <row r="5">
          <cell r="R5" t="str">
            <v>A</v>
          </cell>
        </row>
        <row r="6">
          <cell r="R6" t="str">
            <v>A01</v>
          </cell>
        </row>
        <row r="7">
          <cell r="R7" t="str">
            <v>A02</v>
          </cell>
        </row>
        <row r="8">
          <cell r="R8" t="str">
            <v>A03</v>
          </cell>
        </row>
        <row r="9">
          <cell r="R9" t="str">
            <v>B</v>
          </cell>
        </row>
        <row r="10">
          <cell r="R10" t="str">
            <v>C</v>
          </cell>
        </row>
        <row r="11">
          <cell r="R11" t="str">
            <v>C10-C12</v>
          </cell>
        </row>
        <row r="12">
          <cell r="R12" t="str">
            <v>C13-C15</v>
          </cell>
        </row>
        <row r="13">
          <cell r="R13" t="str">
            <v>C16-C18</v>
          </cell>
        </row>
        <row r="14">
          <cell r="R14" t="str">
            <v>C16</v>
          </cell>
        </row>
        <row r="15">
          <cell r="R15" t="str">
            <v>C17</v>
          </cell>
        </row>
        <row r="16">
          <cell r="R16" t="str">
            <v>C18</v>
          </cell>
        </row>
        <row r="17">
          <cell r="R17" t="str">
            <v>C19</v>
          </cell>
        </row>
        <row r="18">
          <cell r="R18" t="str">
            <v>C20</v>
          </cell>
        </row>
        <row r="19">
          <cell r="R19" t="str">
            <v>C21</v>
          </cell>
        </row>
        <row r="20">
          <cell r="R20" t="str">
            <v>C22_C23</v>
          </cell>
        </row>
        <row r="21">
          <cell r="R21" t="str">
            <v>C22</v>
          </cell>
        </row>
        <row r="22">
          <cell r="R22" t="str">
            <v>C23</v>
          </cell>
        </row>
        <row r="23">
          <cell r="R23" t="str">
            <v>C24_C25</v>
          </cell>
        </row>
        <row r="24">
          <cell r="R24" t="str">
            <v>C24</v>
          </cell>
        </row>
        <row r="25">
          <cell r="R25" t="str">
            <v>C25</v>
          </cell>
        </row>
        <row r="26">
          <cell r="R26" t="str">
            <v>C26</v>
          </cell>
        </row>
        <row r="27">
          <cell r="R27" t="str">
            <v>C27</v>
          </cell>
        </row>
        <row r="28">
          <cell r="R28" t="str">
            <v>C28</v>
          </cell>
        </row>
        <row r="29">
          <cell r="R29" t="str">
            <v>C29_C30</v>
          </cell>
        </row>
        <row r="30">
          <cell r="R30" t="str">
            <v>C29</v>
          </cell>
        </row>
        <row r="31">
          <cell r="R31" t="str">
            <v>C30</v>
          </cell>
        </row>
        <row r="32">
          <cell r="R32" t="str">
            <v>C31-C33</v>
          </cell>
        </row>
        <row r="33">
          <cell r="R33" t="str">
            <v>C31_C32</v>
          </cell>
        </row>
        <row r="34">
          <cell r="R34" t="str">
            <v>C33</v>
          </cell>
        </row>
        <row r="35">
          <cell r="R35" t="str">
            <v>D</v>
          </cell>
        </row>
        <row r="36">
          <cell r="R36" t="str">
            <v>E</v>
          </cell>
        </row>
        <row r="37">
          <cell r="R37" t="str">
            <v>E36</v>
          </cell>
        </row>
        <row r="38">
          <cell r="R38" t="str">
            <v>E37-E39</v>
          </cell>
        </row>
        <row r="39">
          <cell r="E39" t="str">
            <v>0 decimals</v>
          </cell>
          <cell r="R39" t="str">
            <v>F</v>
          </cell>
        </row>
        <row r="40">
          <cell r="E40" t="str">
            <v>1 decimal</v>
          </cell>
          <cell r="R40" t="str">
            <v>G</v>
          </cell>
        </row>
        <row r="41">
          <cell r="E41" t="str">
            <v>2 decimals</v>
          </cell>
          <cell r="R41" t="str">
            <v>G45</v>
          </cell>
        </row>
        <row r="42">
          <cell r="E42" t="str">
            <v>3 decimals</v>
          </cell>
          <cell r="R42" t="str">
            <v>G46</v>
          </cell>
        </row>
        <row r="43">
          <cell r="E43" t="str">
            <v>4 decimals</v>
          </cell>
          <cell r="R43" t="str">
            <v>G47</v>
          </cell>
        </row>
        <row r="44">
          <cell r="E44" t="str">
            <v>5 decimals</v>
          </cell>
          <cell r="R44" t="str">
            <v>H</v>
          </cell>
        </row>
        <row r="45">
          <cell r="E45" t="str">
            <v>6 decimals</v>
          </cell>
          <cell r="R45" t="str">
            <v>H49</v>
          </cell>
        </row>
        <row r="46">
          <cell r="E46" t="str">
            <v>7 decimals</v>
          </cell>
          <cell r="R46" t="str">
            <v>H50</v>
          </cell>
        </row>
        <row r="47">
          <cell r="R47" t="str">
            <v>H51</v>
          </cell>
        </row>
        <row r="48">
          <cell r="R48" t="str">
            <v>H52</v>
          </cell>
        </row>
        <row r="49">
          <cell r="R49" t="str">
            <v>H53</v>
          </cell>
        </row>
        <row r="50">
          <cell r="R50" t="str">
            <v>I</v>
          </cell>
        </row>
        <row r="51">
          <cell r="R51" t="str">
            <v>J</v>
          </cell>
        </row>
        <row r="52">
          <cell r="R52" t="str">
            <v>J58-J60</v>
          </cell>
        </row>
        <row r="53">
          <cell r="R53" t="str">
            <v>J58</v>
          </cell>
        </row>
        <row r="54">
          <cell r="R54" t="str">
            <v>J59_J60</v>
          </cell>
        </row>
        <row r="55">
          <cell r="R55" t="str">
            <v>J61</v>
          </cell>
        </row>
        <row r="56">
          <cell r="R56" t="str">
            <v>J62_J63</v>
          </cell>
        </row>
        <row r="57">
          <cell r="R57" t="str">
            <v>K</v>
          </cell>
        </row>
        <row r="58">
          <cell r="R58" t="str">
            <v>K64</v>
          </cell>
        </row>
        <row r="59">
          <cell r="R59" t="str">
            <v>K65</v>
          </cell>
        </row>
        <row r="60">
          <cell r="R60" t="str">
            <v>K66</v>
          </cell>
        </row>
        <row r="61">
          <cell r="R61" t="str">
            <v>L</v>
          </cell>
        </row>
        <row r="63">
          <cell r="R63" t="str">
            <v>M</v>
          </cell>
        </row>
        <row r="64">
          <cell r="R64" t="str">
            <v>M69-M71</v>
          </cell>
        </row>
        <row r="65">
          <cell r="R65" t="str">
            <v>M69_M70</v>
          </cell>
        </row>
        <row r="66">
          <cell r="R66" t="str">
            <v>M71</v>
          </cell>
        </row>
        <row r="67">
          <cell r="R67" t="str">
            <v>M72</v>
          </cell>
        </row>
        <row r="68">
          <cell r="R68" t="str">
            <v>M73-M75</v>
          </cell>
        </row>
        <row r="69">
          <cell r="R69" t="str">
            <v>M73</v>
          </cell>
        </row>
        <row r="70">
          <cell r="R70" t="str">
            <v>M74_M75</v>
          </cell>
        </row>
        <row r="71">
          <cell r="R71" t="str">
            <v>N</v>
          </cell>
        </row>
        <row r="72">
          <cell r="R72" t="str">
            <v>N77</v>
          </cell>
        </row>
        <row r="73">
          <cell r="R73" t="str">
            <v>N78</v>
          </cell>
        </row>
        <row r="74">
          <cell r="R74" t="str">
            <v>N79</v>
          </cell>
        </row>
        <row r="75">
          <cell r="R75" t="str">
            <v>N80-N82</v>
          </cell>
        </row>
        <row r="76">
          <cell r="R76" t="str">
            <v>O</v>
          </cell>
        </row>
        <row r="77">
          <cell r="R77" t="str">
            <v>P</v>
          </cell>
        </row>
        <row r="78">
          <cell r="R78" t="str">
            <v>Q</v>
          </cell>
        </row>
        <row r="79">
          <cell r="R79" t="str">
            <v>Q86</v>
          </cell>
        </row>
        <row r="80">
          <cell r="R80" t="str">
            <v>Q87_Q88</v>
          </cell>
        </row>
        <row r="81">
          <cell r="R81" t="str">
            <v>R</v>
          </cell>
        </row>
        <row r="82">
          <cell r="R82" t="str">
            <v>R90-R92</v>
          </cell>
        </row>
        <row r="83">
          <cell r="R83" t="str">
            <v>R93</v>
          </cell>
        </row>
        <row r="84">
          <cell r="R84" t="str">
            <v>S</v>
          </cell>
        </row>
        <row r="85">
          <cell r="R85" t="str">
            <v>S94</v>
          </cell>
        </row>
        <row r="86">
          <cell r="R86" t="str">
            <v>S95</v>
          </cell>
        </row>
        <row r="87">
          <cell r="R87" t="str">
            <v>S96</v>
          </cell>
        </row>
        <row r="88">
          <cell r="R88" t="str">
            <v>T</v>
          </cell>
        </row>
        <row r="89">
          <cell r="R89" t="str">
            <v>U</v>
          </cell>
        </row>
        <row r="90">
          <cell r="R90" t="str">
            <v>HH</v>
          </cell>
        </row>
        <row r="91">
          <cell r="R91" t="str">
            <v>HH_TRA</v>
          </cell>
        </row>
        <row r="92">
          <cell r="R92" t="str">
            <v>HH_HEAT</v>
          </cell>
        </row>
        <row r="93">
          <cell r="R93" t="str">
            <v>HH_OTH</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omments" Target="../comments2.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ARAMS"/>
  <dimension ref="A2:AE115"/>
  <sheetViews>
    <sheetView showGridLines="0" zoomScale="85" zoomScaleNormal="85" workbookViewId="0">
      <selection activeCell="E24" sqref="E24"/>
    </sheetView>
  </sheetViews>
  <sheetFormatPr defaultColWidth="9.140625" defaultRowHeight="15"/>
  <cols>
    <col min="1" max="1" width="2.28515625" style="41" customWidth="1"/>
    <col min="2" max="2" width="30.85546875" style="41" customWidth="1"/>
    <col min="3" max="3" width="12.7109375" style="41" customWidth="1"/>
    <col min="4" max="4" width="6" style="41" customWidth="1"/>
    <col min="5" max="5" width="17" style="41" customWidth="1"/>
    <col min="6" max="6" width="9.140625" style="41" customWidth="1"/>
    <col min="7" max="7" width="12.28515625" style="41" customWidth="1"/>
    <col min="8" max="8" width="25.140625" style="41" customWidth="1"/>
    <col min="9" max="9" width="58.5703125" style="41" customWidth="1"/>
    <col min="10" max="10" width="35.42578125" style="41" customWidth="1"/>
    <col min="11" max="11" width="29.140625" style="93" customWidth="1"/>
    <col min="12" max="12" width="19.28515625" style="93" customWidth="1"/>
    <col min="13" max="13" width="21" style="93" customWidth="1"/>
    <col min="14" max="14" width="16.28515625" style="93" customWidth="1"/>
    <col min="15" max="15" width="18.7109375" style="93" customWidth="1"/>
    <col min="16" max="18" width="16.28515625" style="93" customWidth="1"/>
    <col min="19" max="19" width="51.7109375" style="93" customWidth="1"/>
    <col min="20" max="20" width="16.42578125" style="93" customWidth="1"/>
    <col min="21" max="22" width="9.140625" style="93"/>
    <col min="23" max="23" width="15" style="93" customWidth="1"/>
    <col min="24" max="24" width="17.85546875" style="93" customWidth="1"/>
    <col min="25" max="25" width="20.85546875" style="93" customWidth="1"/>
    <col min="26" max="28" width="9.140625" style="93"/>
    <col min="29" max="29" width="43.140625" style="93" customWidth="1"/>
    <col min="30" max="30" width="46.28515625" style="93" customWidth="1"/>
    <col min="31" max="31" width="22" style="93" customWidth="1"/>
    <col min="32" max="16384" width="9.140625" style="41"/>
  </cols>
  <sheetData>
    <row r="2" spans="1:31" ht="17.45" customHeight="1">
      <c r="E2" s="531" t="s">
        <v>433</v>
      </c>
      <c r="F2" s="531"/>
      <c r="G2" s="531"/>
      <c r="H2" s="531"/>
      <c r="I2" s="531"/>
      <c r="J2" s="531"/>
      <c r="K2" s="531"/>
      <c r="L2" s="531"/>
      <c r="M2" s="531"/>
      <c r="N2" s="531"/>
      <c r="O2" s="146"/>
      <c r="Q2" s="531" t="s">
        <v>432</v>
      </c>
      <c r="R2" s="531"/>
      <c r="S2" s="531"/>
      <c r="T2" s="531"/>
      <c r="U2" s="531"/>
      <c r="V2" s="531"/>
      <c r="W2" s="535" t="s">
        <v>430</v>
      </c>
      <c r="X2" s="535"/>
      <c r="Y2" s="535"/>
      <c r="Z2" s="531" t="s">
        <v>431</v>
      </c>
      <c r="AA2" s="531"/>
      <c r="AC2" s="531" t="s">
        <v>434</v>
      </c>
      <c r="AD2" s="531"/>
      <c r="AE2" s="531"/>
    </row>
    <row r="3" spans="1:31" ht="25.15" customHeight="1" thickBot="1">
      <c r="B3" s="527" t="s">
        <v>458</v>
      </c>
      <c r="C3" s="528"/>
      <c r="E3" s="124" t="s">
        <v>335</v>
      </c>
      <c r="F3" s="124" t="s">
        <v>553</v>
      </c>
      <c r="G3" s="124" t="s">
        <v>554</v>
      </c>
      <c r="H3" s="124" t="s">
        <v>146</v>
      </c>
      <c r="I3" s="124" t="s">
        <v>106</v>
      </c>
      <c r="J3" s="124" t="s">
        <v>524</v>
      </c>
      <c r="K3" s="126" t="s">
        <v>483</v>
      </c>
      <c r="L3" s="126" t="s">
        <v>426</v>
      </c>
      <c r="M3" s="126" t="s">
        <v>484</v>
      </c>
      <c r="N3" s="126" t="s">
        <v>427</v>
      </c>
      <c r="O3" s="147" t="s">
        <v>551</v>
      </c>
      <c r="Q3" s="124" t="s">
        <v>470</v>
      </c>
      <c r="R3" s="124" t="s">
        <v>471</v>
      </c>
      <c r="S3" s="124" t="s">
        <v>106</v>
      </c>
      <c r="T3" s="124" t="s">
        <v>479</v>
      </c>
      <c r="U3" s="124" t="s">
        <v>429</v>
      </c>
      <c r="V3" s="124" t="s">
        <v>336</v>
      </c>
      <c r="W3" s="124" t="s">
        <v>509</v>
      </c>
      <c r="X3" s="124" t="s">
        <v>510</v>
      </c>
      <c r="Y3" s="124" t="s">
        <v>521</v>
      </c>
      <c r="Z3" s="124" t="s">
        <v>412</v>
      </c>
      <c r="AA3" s="124" t="s">
        <v>413</v>
      </c>
      <c r="AC3" s="124" t="s">
        <v>439</v>
      </c>
      <c r="AD3" s="124" t="s">
        <v>337</v>
      </c>
      <c r="AE3" s="124" t="s">
        <v>487</v>
      </c>
    </row>
    <row r="4" spans="1:31" ht="15" customHeight="1" thickBot="1">
      <c r="A4" s="42"/>
      <c r="B4" s="43" t="s">
        <v>454</v>
      </c>
      <c r="C4" s="44">
        <v>1995</v>
      </c>
      <c r="D4" s="42"/>
      <c r="E4" s="90" t="s">
        <v>154</v>
      </c>
      <c r="F4" s="90" t="s">
        <v>154</v>
      </c>
      <c r="G4" s="90" t="s">
        <v>555</v>
      </c>
      <c r="H4" s="90" t="s">
        <v>154</v>
      </c>
      <c r="I4" s="91" t="s">
        <v>384</v>
      </c>
      <c r="J4" s="116" t="s">
        <v>523</v>
      </c>
      <c r="K4" s="115">
        <v>1</v>
      </c>
      <c r="L4" s="115">
        <v>108</v>
      </c>
      <c r="M4" s="115">
        <v>14</v>
      </c>
      <c r="N4" s="116"/>
      <c r="O4" s="148" t="s">
        <v>550</v>
      </c>
      <c r="Q4" s="134" t="s">
        <v>22</v>
      </c>
      <c r="R4" s="135" t="s">
        <v>128</v>
      </c>
      <c r="S4" s="135" t="s">
        <v>339</v>
      </c>
      <c r="T4" s="136">
        <v>0</v>
      </c>
      <c r="U4" s="136">
        <v>5</v>
      </c>
      <c r="V4" s="136">
        <v>95</v>
      </c>
      <c r="W4" s="166">
        <v>0</v>
      </c>
      <c r="X4" s="165">
        <v>0</v>
      </c>
      <c r="Y4" s="166">
        <v>0</v>
      </c>
      <c r="Z4" s="136">
        <v>0</v>
      </c>
      <c r="AA4" s="136">
        <v>0</v>
      </c>
      <c r="AC4" s="95" t="s">
        <v>421</v>
      </c>
      <c r="AD4" s="139" t="s">
        <v>522</v>
      </c>
      <c r="AE4" s="95">
        <v>105</v>
      </c>
    </row>
    <row r="5" spans="1:31" ht="15.75" thickBot="1">
      <c r="A5" s="42"/>
      <c r="B5" s="129" t="s">
        <v>455</v>
      </c>
      <c r="C5" s="130">
        <v>2015</v>
      </c>
      <c r="D5" s="42"/>
      <c r="E5" s="90" t="s">
        <v>340</v>
      </c>
      <c r="F5" s="90" t="s">
        <v>341</v>
      </c>
      <c r="G5" s="90" t="s">
        <v>555</v>
      </c>
      <c r="H5" s="90" t="s">
        <v>293</v>
      </c>
      <c r="I5" s="90" t="s">
        <v>299</v>
      </c>
      <c r="J5" s="116" t="s">
        <v>532</v>
      </c>
      <c r="K5" s="115">
        <v>1</v>
      </c>
      <c r="L5" s="115">
        <v>108</v>
      </c>
      <c r="M5" s="115">
        <v>15</v>
      </c>
      <c r="N5" s="116"/>
      <c r="O5" s="148" t="s">
        <v>550</v>
      </c>
      <c r="Q5" s="135" t="s">
        <v>51</v>
      </c>
      <c r="R5" s="134" t="s">
        <v>51</v>
      </c>
      <c r="S5" s="135" t="s">
        <v>50</v>
      </c>
      <c r="T5" s="136">
        <v>0</v>
      </c>
      <c r="U5" s="136">
        <v>6</v>
      </c>
      <c r="V5" s="136">
        <v>5</v>
      </c>
      <c r="W5" s="155">
        <v>0.3</v>
      </c>
      <c r="X5" s="158">
        <v>5</v>
      </c>
      <c r="Y5" s="155">
        <v>0.1</v>
      </c>
      <c r="Z5" s="136">
        <v>0</v>
      </c>
      <c r="AA5" s="136">
        <v>0</v>
      </c>
      <c r="AC5" s="183" t="s">
        <v>581</v>
      </c>
      <c r="AD5" s="183" t="s">
        <v>582</v>
      </c>
      <c r="AE5" s="174">
        <v>62</v>
      </c>
    </row>
    <row r="6" spans="1:31" ht="15.75" thickBot="1">
      <c r="A6" s="42"/>
      <c r="B6" s="129" t="s">
        <v>456</v>
      </c>
      <c r="C6" s="130">
        <v>14</v>
      </c>
      <c r="D6" s="42"/>
      <c r="E6" s="90" t="s">
        <v>147</v>
      </c>
      <c r="F6" s="90" t="s">
        <v>147</v>
      </c>
      <c r="G6" s="90" t="s">
        <v>290</v>
      </c>
      <c r="H6" s="90" t="s">
        <v>147</v>
      </c>
      <c r="I6" s="90" t="s">
        <v>300</v>
      </c>
      <c r="J6" s="116" t="s">
        <v>531</v>
      </c>
      <c r="K6" s="115">
        <v>1</v>
      </c>
      <c r="L6" s="115">
        <v>108</v>
      </c>
      <c r="M6" s="115">
        <v>16</v>
      </c>
      <c r="N6" s="116"/>
      <c r="O6" s="148" t="s">
        <v>548</v>
      </c>
      <c r="Q6" s="95" t="s">
        <v>121</v>
      </c>
      <c r="R6" s="94" t="s">
        <v>121</v>
      </c>
      <c r="S6" s="95" t="s">
        <v>21</v>
      </c>
      <c r="T6" s="96">
        <v>0</v>
      </c>
      <c r="U6" s="96">
        <v>7</v>
      </c>
      <c r="V6" s="96">
        <v>6</v>
      </c>
      <c r="W6" s="152">
        <v>0.8</v>
      </c>
      <c r="X6" s="162">
        <v>6</v>
      </c>
      <c r="Y6" s="152">
        <v>0.3</v>
      </c>
      <c r="Z6" s="96">
        <v>8</v>
      </c>
      <c r="AA6" s="96">
        <v>9</v>
      </c>
    </row>
    <row r="7" spans="1:31" ht="15.75" thickBot="1">
      <c r="A7" s="42"/>
      <c r="B7" s="129" t="s">
        <v>457</v>
      </c>
      <c r="C7" s="130">
        <v>2</v>
      </c>
      <c r="D7" s="42"/>
      <c r="E7" s="90" t="s">
        <v>148</v>
      </c>
      <c r="F7" s="90" t="s">
        <v>148</v>
      </c>
      <c r="G7" s="90" t="s">
        <v>290</v>
      </c>
      <c r="H7" s="90" t="s">
        <v>148</v>
      </c>
      <c r="I7" s="90" t="s">
        <v>301</v>
      </c>
      <c r="J7" s="116" t="s">
        <v>530</v>
      </c>
      <c r="K7" s="115">
        <v>1</v>
      </c>
      <c r="L7" s="115">
        <v>108</v>
      </c>
      <c r="M7" s="115">
        <v>17</v>
      </c>
      <c r="N7" s="116"/>
      <c r="O7" s="148" t="s">
        <v>548</v>
      </c>
      <c r="Q7" s="95" t="s">
        <v>122</v>
      </c>
      <c r="R7" s="94" t="s">
        <v>122</v>
      </c>
      <c r="S7" s="95" t="s">
        <v>10</v>
      </c>
      <c r="T7" s="96">
        <v>0</v>
      </c>
      <c r="U7" s="96">
        <v>8</v>
      </c>
      <c r="V7" s="96">
        <v>6</v>
      </c>
      <c r="W7" s="152">
        <v>0.8</v>
      </c>
      <c r="X7" s="162">
        <v>6</v>
      </c>
      <c r="Y7" s="152">
        <v>0.3</v>
      </c>
      <c r="Z7" s="96">
        <v>7</v>
      </c>
      <c r="AA7" s="96">
        <v>9</v>
      </c>
    </row>
    <row r="8" spans="1:31" ht="15.75" thickBot="1">
      <c r="B8" s="129" t="s">
        <v>472</v>
      </c>
      <c r="C8" s="130">
        <v>103</v>
      </c>
      <c r="D8" s="42"/>
      <c r="E8" s="90" t="s">
        <v>99</v>
      </c>
      <c r="F8" s="90" t="s">
        <v>99</v>
      </c>
      <c r="G8" s="90" t="s">
        <v>215</v>
      </c>
      <c r="H8" s="90" t="s">
        <v>99</v>
      </c>
      <c r="I8" s="90" t="s">
        <v>302</v>
      </c>
      <c r="J8" s="116" t="s">
        <v>529</v>
      </c>
      <c r="K8" s="115">
        <v>1</v>
      </c>
      <c r="L8" s="115">
        <v>108</v>
      </c>
      <c r="M8" s="115">
        <v>18</v>
      </c>
      <c r="N8" s="116"/>
      <c r="O8" s="148" t="s">
        <v>548</v>
      </c>
      <c r="Q8" s="95" t="s">
        <v>11</v>
      </c>
      <c r="R8" s="94" t="s">
        <v>11</v>
      </c>
      <c r="S8" s="95" t="s">
        <v>12</v>
      </c>
      <c r="T8" s="96">
        <v>0</v>
      </c>
      <c r="U8" s="96">
        <v>9</v>
      </c>
      <c r="V8" s="96">
        <v>6</v>
      </c>
      <c r="W8" s="152">
        <v>0.8</v>
      </c>
      <c r="X8" s="162">
        <v>6</v>
      </c>
      <c r="Y8" s="152">
        <v>0.3</v>
      </c>
      <c r="Z8" s="96">
        <v>7</v>
      </c>
      <c r="AA8" s="96">
        <v>8</v>
      </c>
    </row>
    <row r="9" spans="1:31" ht="15.75" thickBot="1">
      <c r="B9" s="129" t="s">
        <v>468</v>
      </c>
      <c r="C9" s="130">
        <v>5</v>
      </c>
      <c r="D9" s="42"/>
      <c r="E9" s="90" t="s">
        <v>100</v>
      </c>
      <c r="F9" s="90" t="s">
        <v>100</v>
      </c>
      <c r="G9" s="90" t="s">
        <v>215</v>
      </c>
      <c r="H9" s="90" t="s">
        <v>100</v>
      </c>
      <c r="I9" s="90" t="s">
        <v>303</v>
      </c>
      <c r="J9" s="116" t="s">
        <v>528</v>
      </c>
      <c r="K9" s="115">
        <v>1</v>
      </c>
      <c r="L9" s="115">
        <v>108</v>
      </c>
      <c r="M9" s="115">
        <v>19</v>
      </c>
      <c r="N9" s="116"/>
      <c r="O9" s="148" t="s">
        <v>548</v>
      </c>
      <c r="Q9" s="135" t="s">
        <v>123</v>
      </c>
      <c r="R9" s="134" t="s">
        <v>123</v>
      </c>
      <c r="S9" s="135" t="s">
        <v>124</v>
      </c>
      <c r="T9" s="136">
        <v>0</v>
      </c>
      <c r="U9" s="136">
        <v>10</v>
      </c>
      <c r="V9" s="136">
        <v>5</v>
      </c>
      <c r="W9" s="155">
        <v>0.3</v>
      </c>
      <c r="X9" s="158">
        <v>5</v>
      </c>
      <c r="Y9" s="155">
        <v>0.1</v>
      </c>
      <c r="Z9" s="136">
        <v>0</v>
      </c>
      <c r="AA9" s="136">
        <v>0</v>
      </c>
    </row>
    <row r="10" spans="1:31" ht="15.75" thickBot="1">
      <c r="B10" s="129" t="s">
        <v>467</v>
      </c>
      <c r="C10" s="130">
        <v>6</v>
      </c>
      <c r="D10" s="42"/>
      <c r="E10" s="90" t="s">
        <v>309</v>
      </c>
      <c r="F10" s="90" t="s">
        <v>309</v>
      </c>
      <c r="G10" s="90" t="s">
        <v>215</v>
      </c>
      <c r="H10" s="90" t="s">
        <v>309</v>
      </c>
      <c r="I10" s="90" t="s">
        <v>304</v>
      </c>
      <c r="J10" s="116" t="s">
        <v>527</v>
      </c>
      <c r="K10" s="115">
        <v>1</v>
      </c>
      <c r="L10" s="115">
        <v>108</v>
      </c>
      <c r="M10" s="115">
        <v>20</v>
      </c>
      <c r="N10" s="116"/>
      <c r="O10" s="148" t="s">
        <v>548</v>
      </c>
      <c r="Q10" s="135" t="s">
        <v>52</v>
      </c>
      <c r="R10" s="134" t="s">
        <v>52</v>
      </c>
      <c r="S10" s="135" t="s">
        <v>53</v>
      </c>
      <c r="T10" s="136">
        <v>0</v>
      </c>
      <c r="U10" s="136">
        <v>11</v>
      </c>
      <c r="V10" s="136">
        <v>5</v>
      </c>
      <c r="W10" s="155">
        <v>0.3</v>
      </c>
      <c r="X10" s="158">
        <v>5</v>
      </c>
      <c r="Y10" s="155">
        <v>0.1</v>
      </c>
      <c r="Z10" s="136">
        <v>0</v>
      </c>
      <c r="AA10" s="136">
        <v>0</v>
      </c>
    </row>
    <row r="11" spans="1:31" ht="15.75" thickBot="1">
      <c r="A11" s="42"/>
      <c r="B11" s="129" t="s">
        <v>462</v>
      </c>
      <c r="C11" s="130">
        <v>2</v>
      </c>
      <c r="D11" s="42"/>
      <c r="E11" s="90" t="s">
        <v>149</v>
      </c>
      <c r="F11" s="90" t="s">
        <v>101</v>
      </c>
      <c r="G11" s="90" t="s">
        <v>290</v>
      </c>
      <c r="H11" s="116" t="s">
        <v>149</v>
      </c>
      <c r="I11" s="90" t="s">
        <v>305</v>
      </c>
      <c r="J11" s="116" t="s">
        <v>525</v>
      </c>
      <c r="K11" s="115">
        <v>1</v>
      </c>
      <c r="L11" s="115">
        <v>108</v>
      </c>
      <c r="M11" s="115">
        <v>21</v>
      </c>
      <c r="N11" s="116"/>
      <c r="O11" s="148" t="s">
        <v>548</v>
      </c>
      <c r="Q11" s="95" t="s">
        <v>13</v>
      </c>
      <c r="R11" s="94" t="s">
        <v>13</v>
      </c>
      <c r="S11" s="95" t="s">
        <v>14</v>
      </c>
      <c r="T11" s="96">
        <v>0</v>
      </c>
      <c r="U11" s="96">
        <v>12</v>
      </c>
      <c r="V11" s="96">
        <v>11</v>
      </c>
      <c r="W11" s="152">
        <v>0.8</v>
      </c>
      <c r="X11" s="162">
        <v>11</v>
      </c>
      <c r="Y11" s="150">
        <v>0.05</v>
      </c>
      <c r="Z11" s="96">
        <v>11</v>
      </c>
      <c r="AA11" s="96">
        <v>11</v>
      </c>
    </row>
    <row r="12" spans="1:31" ht="15.75" thickBot="1">
      <c r="B12" s="129" t="s">
        <v>469</v>
      </c>
      <c r="C12" s="130">
        <v>4</v>
      </c>
      <c r="D12" s="42"/>
      <c r="E12" s="90" t="s">
        <v>342</v>
      </c>
      <c r="F12" s="90" t="s">
        <v>343</v>
      </c>
      <c r="G12" s="90" t="s">
        <v>290</v>
      </c>
      <c r="H12" s="90" t="s">
        <v>150</v>
      </c>
      <c r="I12" s="90" t="s">
        <v>410</v>
      </c>
      <c r="J12" s="116" t="s">
        <v>526</v>
      </c>
      <c r="K12" s="115">
        <v>1</v>
      </c>
      <c r="L12" s="115">
        <v>108</v>
      </c>
      <c r="M12" s="115">
        <v>22</v>
      </c>
      <c r="N12" s="116"/>
      <c r="O12" s="148" t="s">
        <v>548</v>
      </c>
      <c r="Q12" s="95" t="s">
        <v>16</v>
      </c>
      <c r="R12" s="94" t="s">
        <v>16</v>
      </c>
      <c r="S12" s="95" t="s">
        <v>15</v>
      </c>
      <c r="T12" s="96">
        <v>0</v>
      </c>
      <c r="U12" s="96">
        <v>13</v>
      </c>
      <c r="V12" s="96">
        <v>11</v>
      </c>
      <c r="W12" s="152">
        <v>0.8</v>
      </c>
      <c r="X12" s="162">
        <v>11</v>
      </c>
      <c r="Y12" s="150">
        <v>0.05</v>
      </c>
      <c r="Z12" s="96">
        <v>11</v>
      </c>
      <c r="AA12" s="96">
        <v>11</v>
      </c>
    </row>
    <row r="13" spans="1:31" ht="15.75" thickBot="1">
      <c r="B13" s="129"/>
      <c r="C13" s="130"/>
      <c r="D13" s="42"/>
      <c r="E13" s="90" t="s">
        <v>151</v>
      </c>
      <c r="F13" s="90" t="s">
        <v>151</v>
      </c>
      <c r="G13" s="90" t="s">
        <v>290</v>
      </c>
      <c r="H13" s="90" t="s">
        <v>151</v>
      </c>
      <c r="I13" s="90" t="s">
        <v>306</v>
      </c>
      <c r="J13" s="116" t="s">
        <v>525</v>
      </c>
      <c r="K13" s="115">
        <v>1</v>
      </c>
      <c r="L13" s="115">
        <v>108</v>
      </c>
      <c r="M13" s="115">
        <v>23</v>
      </c>
      <c r="N13" s="116"/>
      <c r="O13" s="148" t="s">
        <v>548</v>
      </c>
      <c r="Q13" s="135" t="s">
        <v>59</v>
      </c>
      <c r="R13" s="134" t="s">
        <v>59</v>
      </c>
      <c r="S13" s="135" t="s">
        <v>58</v>
      </c>
      <c r="T13" s="136">
        <v>0</v>
      </c>
      <c r="U13" s="136">
        <v>14</v>
      </c>
      <c r="V13" s="136">
        <v>11</v>
      </c>
      <c r="W13" s="157">
        <v>0.8</v>
      </c>
      <c r="X13" s="163">
        <v>11</v>
      </c>
      <c r="Y13" s="156">
        <v>0.05</v>
      </c>
      <c r="Z13" s="136">
        <v>11</v>
      </c>
      <c r="AA13" s="136">
        <v>11</v>
      </c>
    </row>
    <row r="14" spans="1:31" ht="15.75" thickBot="1">
      <c r="B14" s="129"/>
      <c r="C14" s="130"/>
      <c r="D14" s="42"/>
      <c r="E14" s="90" t="s">
        <v>145</v>
      </c>
      <c r="F14" s="90" t="s">
        <v>145</v>
      </c>
      <c r="G14" s="90" t="s">
        <v>290</v>
      </c>
      <c r="H14" s="90" t="s">
        <v>145</v>
      </c>
      <c r="I14" s="90" t="s">
        <v>307</v>
      </c>
      <c r="J14" s="116" t="s">
        <v>525</v>
      </c>
      <c r="K14" s="115">
        <v>1</v>
      </c>
      <c r="L14" s="115">
        <v>108</v>
      </c>
      <c r="M14" s="115">
        <v>24</v>
      </c>
      <c r="N14" s="116"/>
      <c r="O14" s="148" t="s">
        <v>548</v>
      </c>
      <c r="Q14" s="95" t="s">
        <v>17</v>
      </c>
      <c r="R14" s="94" t="s">
        <v>17</v>
      </c>
      <c r="S14" s="95" t="s">
        <v>18</v>
      </c>
      <c r="T14" s="96">
        <v>0</v>
      </c>
      <c r="U14" s="96">
        <v>15</v>
      </c>
      <c r="V14" s="96">
        <v>14</v>
      </c>
      <c r="W14" s="152">
        <v>0.8</v>
      </c>
      <c r="X14" s="162">
        <v>11</v>
      </c>
      <c r="Y14" s="150">
        <v>0.05</v>
      </c>
      <c r="Z14" s="96">
        <v>11</v>
      </c>
      <c r="AA14" s="96">
        <v>11</v>
      </c>
    </row>
    <row r="15" spans="1:31" ht="15" customHeight="1" thickBot="1">
      <c r="B15" s="122" t="s">
        <v>463</v>
      </c>
      <c r="C15" s="121" t="s">
        <v>338</v>
      </c>
      <c r="D15" s="42"/>
      <c r="E15" s="90" t="s">
        <v>152</v>
      </c>
      <c r="F15" s="90" t="s">
        <v>152</v>
      </c>
      <c r="G15" s="90" t="s">
        <v>290</v>
      </c>
      <c r="H15" s="90" t="s">
        <v>152</v>
      </c>
      <c r="I15" s="90" t="s">
        <v>308</v>
      </c>
      <c r="J15" s="116" t="s">
        <v>525</v>
      </c>
      <c r="K15" s="115">
        <v>1</v>
      </c>
      <c r="L15" s="115">
        <v>108</v>
      </c>
      <c r="M15" s="115">
        <v>25</v>
      </c>
      <c r="N15" s="116"/>
      <c r="O15" s="148" t="s">
        <v>548</v>
      </c>
      <c r="Q15" s="90" t="s">
        <v>19</v>
      </c>
      <c r="R15" s="94" t="s">
        <v>19</v>
      </c>
      <c r="S15" s="90" t="s">
        <v>20</v>
      </c>
      <c r="T15" s="96">
        <v>0</v>
      </c>
      <c r="U15" s="96">
        <v>16</v>
      </c>
      <c r="V15" s="96">
        <v>14</v>
      </c>
      <c r="W15" s="152">
        <v>0.8</v>
      </c>
      <c r="X15" s="162">
        <v>11</v>
      </c>
      <c r="Y15" s="150">
        <v>0.05</v>
      </c>
      <c r="Z15" s="96">
        <v>11</v>
      </c>
      <c r="AA15" s="96">
        <v>11</v>
      </c>
    </row>
    <row r="16" spans="1:31" ht="15.75" thickBot="1">
      <c r="B16" s="129" t="s">
        <v>459</v>
      </c>
      <c r="C16" s="130">
        <v>6</v>
      </c>
      <c r="D16" s="42"/>
      <c r="E16" s="90" t="s">
        <v>153</v>
      </c>
      <c r="F16" s="90" t="s">
        <v>153</v>
      </c>
      <c r="G16" s="90" t="s">
        <v>290</v>
      </c>
      <c r="H16" s="90" t="s">
        <v>153</v>
      </c>
      <c r="I16" s="92" t="s">
        <v>333</v>
      </c>
      <c r="J16" s="116" t="s">
        <v>525</v>
      </c>
      <c r="K16" s="115">
        <v>1</v>
      </c>
      <c r="L16" s="115">
        <v>108</v>
      </c>
      <c r="M16" s="115">
        <v>26</v>
      </c>
      <c r="N16" s="116"/>
      <c r="O16" s="148" t="s">
        <v>548</v>
      </c>
      <c r="Q16" s="90" t="s">
        <v>27</v>
      </c>
      <c r="R16" s="94" t="s">
        <v>27</v>
      </c>
      <c r="S16" s="90" t="s">
        <v>26</v>
      </c>
      <c r="T16" s="96">
        <v>0</v>
      </c>
      <c r="U16" s="96">
        <v>17</v>
      </c>
      <c r="V16" s="96">
        <v>14</v>
      </c>
      <c r="W16" s="152">
        <v>0.8</v>
      </c>
      <c r="X16" s="162">
        <v>11</v>
      </c>
      <c r="Y16" s="150">
        <v>0.05</v>
      </c>
      <c r="Z16" s="96">
        <v>11</v>
      </c>
      <c r="AA16" s="96">
        <v>11</v>
      </c>
    </row>
    <row r="17" spans="2:27" ht="15.75" thickBot="1">
      <c r="B17" s="129" t="s">
        <v>460</v>
      </c>
      <c r="C17" s="130">
        <v>35</v>
      </c>
      <c r="D17" s="42"/>
      <c r="E17" s="90" t="s">
        <v>25</v>
      </c>
      <c r="F17" s="90" t="s">
        <v>344</v>
      </c>
      <c r="G17" s="90" t="s">
        <v>290</v>
      </c>
      <c r="H17" s="90" t="s">
        <v>25</v>
      </c>
      <c r="I17" s="92" t="s">
        <v>334</v>
      </c>
      <c r="J17" s="116" t="s">
        <v>525</v>
      </c>
      <c r="K17" s="115">
        <v>1</v>
      </c>
      <c r="L17" s="115">
        <v>108</v>
      </c>
      <c r="M17" s="115">
        <v>27</v>
      </c>
      <c r="N17" s="116" t="s">
        <v>153</v>
      </c>
      <c r="O17" s="148" t="s">
        <v>548</v>
      </c>
      <c r="Q17" s="90" t="s">
        <v>28</v>
      </c>
      <c r="R17" s="94" t="s">
        <v>28</v>
      </c>
      <c r="S17" s="90" t="s">
        <v>29</v>
      </c>
      <c r="T17" s="96">
        <v>0</v>
      </c>
      <c r="U17" s="96">
        <v>18</v>
      </c>
      <c r="V17" s="96">
        <v>11</v>
      </c>
      <c r="W17" s="152">
        <v>0.8</v>
      </c>
      <c r="X17" s="162">
        <v>11</v>
      </c>
      <c r="Y17" s="150">
        <v>0.05</v>
      </c>
      <c r="Z17" s="96">
        <v>11</v>
      </c>
      <c r="AA17" s="96">
        <v>11</v>
      </c>
    </row>
    <row r="18" spans="2:27">
      <c r="B18" s="129" t="s">
        <v>461</v>
      </c>
      <c r="C18" s="130">
        <v>21</v>
      </c>
      <c r="D18" s="42"/>
      <c r="K18" s="41"/>
      <c r="L18" s="41"/>
      <c r="M18" s="41"/>
      <c r="N18" s="41"/>
      <c r="O18" s="41"/>
      <c r="Q18" s="90" t="s">
        <v>30</v>
      </c>
      <c r="R18" s="94" t="s">
        <v>30</v>
      </c>
      <c r="S18" s="90" t="s">
        <v>31</v>
      </c>
      <c r="T18" s="96">
        <v>0</v>
      </c>
      <c r="U18" s="96">
        <v>19</v>
      </c>
      <c r="V18" s="96">
        <v>11</v>
      </c>
      <c r="W18" s="152">
        <v>0.8</v>
      </c>
      <c r="X18" s="162">
        <v>11</v>
      </c>
      <c r="Y18" s="150">
        <v>0.05</v>
      </c>
      <c r="Z18" s="96">
        <v>11</v>
      </c>
      <c r="AA18" s="96">
        <v>11</v>
      </c>
    </row>
    <row r="19" spans="2:27">
      <c r="B19" s="129" t="s">
        <v>466</v>
      </c>
      <c r="C19" s="130">
        <v>1</v>
      </c>
      <c r="D19" s="42"/>
      <c r="K19" s="41"/>
      <c r="L19" s="41"/>
      <c r="M19" s="41"/>
      <c r="N19" s="41"/>
      <c r="O19" s="41"/>
      <c r="P19" s="41"/>
      <c r="Q19" s="95" t="s">
        <v>32</v>
      </c>
      <c r="R19" s="94" t="s">
        <v>32</v>
      </c>
      <c r="S19" s="95" t="s">
        <v>33</v>
      </c>
      <c r="T19" s="96">
        <v>0</v>
      </c>
      <c r="U19" s="96">
        <v>20</v>
      </c>
      <c r="V19" s="96">
        <v>11</v>
      </c>
      <c r="W19" s="152">
        <v>0.8</v>
      </c>
      <c r="X19" s="162">
        <v>11</v>
      </c>
      <c r="Y19" s="150">
        <v>0.05</v>
      </c>
      <c r="Z19" s="96">
        <v>11</v>
      </c>
      <c r="AA19" s="96">
        <v>11</v>
      </c>
    </row>
    <row r="20" spans="2:27">
      <c r="D20" s="42"/>
      <c r="E20" s="531" t="s">
        <v>473</v>
      </c>
      <c r="F20" s="531"/>
      <c r="G20" s="531"/>
      <c r="H20" s="531"/>
      <c r="I20" s="531"/>
      <c r="J20" s="531"/>
      <c r="K20" s="531"/>
      <c r="L20" s="41"/>
      <c r="M20" s="41"/>
      <c r="N20" s="41"/>
      <c r="O20" s="41"/>
      <c r="P20" s="41"/>
      <c r="Q20" s="137" t="s">
        <v>61</v>
      </c>
      <c r="R20" s="134" t="s">
        <v>61</v>
      </c>
      <c r="S20" s="137" t="s">
        <v>60</v>
      </c>
      <c r="T20" s="136">
        <v>0</v>
      </c>
      <c r="U20" s="136">
        <v>21</v>
      </c>
      <c r="V20" s="136">
        <v>11</v>
      </c>
      <c r="W20" s="157">
        <v>0.8</v>
      </c>
      <c r="X20" s="163">
        <v>11</v>
      </c>
      <c r="Y20" s="156">
        <v>0.05</v>
      </c>
      <c r="Z20" s="136">
        <v>11</v>
      </c>
      <c r="AA20" s="136">
        <v>11</v>
      </c>
    </row>
    <row r="21" spans="2:27" ht="30">
      <c r="B21" s="123" t="s">
        <v>464</v>
      </c>
      <c r="C21" s="123" t="s">
        <v>465</v>
      </c>
      <c r="E21" s="124" t="s">
        <v>483</v>
      </c>
      <c r="F21" s="124" t="s">
        <v>106</v>
      </c>
      <c r="G21" s="124" t="s">
        <v>424</v>
      </c>
      <c r="H21" s="124" t="s">
        <v>475</v>
      </c>
      <c r="I21" s="124" t="s">
        <v>474</v>
      </c>
      <c r="J21" s="124" t="s">
        <v>476</v>
      </c>
      <c r="K21" s="126" t="s">
        <v>477</v>
      </c>
      <c r="L21" s="41"/>
      <c r="M21" s="41"/>
      <c r="N21" s="41"/>
      <c r="O21" s="41"/>
      <c r="P21" s="41"/>
      <c r="Q21" s="90" t="s">
        <v>34</v>
      </c>
      <c r="R21" s="94" t="s">
        <v>34</v>
      </c>
      <c r="S21" s="90" t="s">
        <v>48</v>
      </c>
      <c r="T21" s="96">
        <v>0</v>
      </c>
      <c r="U21" s="96">
        <v>22</v>
      </c>
      <c r="V21" s="96">
        <v>21</v>
      </c>
      <c r="W21" s="152">
        <v>0.8</v>
      </c>
      <c r="X21" s="162">
        <v>11</v>
      </c>
      <c r="Y21" s="150">
        <v>0.05</v>
      </c>
      <c r="Z21" s="96">
        <v>11</v>
      </c>
      <c r="AA21" s="96">
        <v>11</v>
      </c>
    </row>
    <row r="22" spans="2:27">
      <c r="B22" s="46" t="s">
        <v>158</v>
      </c>
      <c r="C22" s="46" t="s">
        <v>159</v>
      </c>
      <c r="D22" s="42"/>
      <c r="E22" s="113">
        <v>1</v>
      </c>
      <c r="F22" s="114" t="s">
        <v>425</v>
      </c>
      <c r="G22" s="111">
        <v>0</v>
      </c>
      <c r="H22" s="111">
        <v>103</v>
      </c>
      <c r="I22" s="112" t="s">
        <v>338</v>
      </c>
      <c r="J22" s="111">
        <v>0</v>
      </c>
      <c r="K22" s="111">
        <v>2</v>
      </c>
      <c r="L22" s="41"/>
      <c r="M22" s="41"/>
      <c r="N22" s="41"/>
      <c r="O22" s="41"/>
      <c r="P22" s="41"/>
      <c r="Q22" s="90" t="s">
        <v>35</v>
      </c>
      <c r="R22" s="94" t="s">
        <v>35</v>
      </c>
      <c r="S22" s="90" t="s">
        <v>49</v>
      </c>
      <c r="T22" s="96">
        <v>0</v>
      </c>
      <c r="U22" s="96">
        <v>23</v>
      </c>
      <c r="V22" s="96">
        <v>21</v>
      </c>
      <c r="W22" s="152">
        <v>0.8</v>
      </c>
      <c r="X22" s="162">
        <v>11</v>
      </c>
      <c r="Y22" s="150">
        <v>0.05</v>
      </c>
      <c r="Z22" s="96">
        <v>11</v>
      </c>
      <c r="AA22" s="96">
        <v>11</v>
      </c>
    </row>
    <row r="23" spans="2:27">
      <c r="B23" s="46" t="s">
        <v>160</v>
      </c>
      <c r="C23" s="46" t="s">
        <v>161</v>
      </c>
      <c r="D23" s="42"/>
      <c r="K23" s="41"/>
      <c r="L23" s="41"/>
      <c r="M23" s="41"/>
      <c r="N23" s="41"/>
      <c r="O23" s="41"/>
      <c r="P23" s="41"/>
      <c r="Q23" s="137" t="s">
        <v>63</v>
      </c>
      <c r="R23" s="134" t="s">
        <v>63</v>
      </c>
      <c r="S23" s="137" t="s">
        <v>62</v>
      </c>
      <c r="T23" s="136">
        <v>0</v>
      </c>
      <c r="U23" s="136">
        <v>24</v>
      </c>
      <c r="V23" s="136">
        <v>11</v>
      </c>
      <c r="W23" s="157">
        <v>0.8</v>
      </c>
      <c r="X23" s="163">
        <v>11</v>
      </c>
      <c r="Y23" s="156">
        <v>0.05</v>
      </c>
      <c r="Z23" s="136">
        <v>11</v>
      </c>
      <c r="AA23" s="136">
        <v>11</v>
      </c>
    </row>
    <row r="24" spans="2:27" ht="15" customHeight="1">
      <c r="B24" s="46" t="s">
        <v>162</v>
      </c>
      <c r="C24" s="46" t="s">
        <v>163</v>
      </c>
      <c r="D24" s="42"/>
      <c r="K24" s="41"/>
      <c r="L24" s="41"/>
      <c r="M24" s="41"/>
      <c r="N24" s="41"/>
      <c r="O24" s="41"/>
      <c r="Q24" s="90" t="s">
        <v>36</v>
      </c>
      <c r="R24" s="94" t="s">
        <v>36</v>
      </c>
      <c r="S24" s="90" t="s">
        <v>102</v>
      </c>
      <c r="T24" s="96">
        <v>0</v>
      </c>
      <c r="U24" s="96">
        <v>25</v>
      </c>
      <c r="V24" s="96">
        <v>24</v>
      </c>
      <c r="W24" s="152">
        <v>0.8</v>
      </c>
      <c r="X24" s="162">
        <v>11</v>
      </c>
      <c r="Y24" s="150">
        <v>0.05</v>
      </c>
      <c r="Z24" s="96">
        <v>11</v>
      </c>
      <c r="AA24" s="96">
        <v>11</v>
      </c>
    </row>
    <row r="25" spans="2:27" ht="15" customHeight="1">
      <c r="B25" s="46" t="s">
        <v>91</v>
      </c>
      <c r="C25" s="46" t="s">
        <v>92</v>
      </c>
      <c r="D25" s="42"/>
      <c r="K25" s="41"/>
      <c r="L25" s="41"/>
      <c r="M25" s="41"/>
      <c r="N25" s="41"/>
      <c r="O25" s="41"/>
      <c r="Q25" s="90" t="s">
        <v>37</v>
      </c>
      <c r="R25" s="94" t="s">
        <v>37</v>
      </c>
      <c r="S25" s="90" t="s">
        <v>103</v>
      </c>
      <c r="T25" s="96">
        <v>0</v>
      </c>
      <c r="U25" s="96">
        <v>26</v>
      </c>
      <c r="V25" s="96">
        <v>24</v>
      </c>
      <c r="W25" s="152">
        <v>0.8</v>
      </c>
      <c r="X25" s="162">
        <v>11</v>
      </c>
      <c r="Y25" s="150">
        <v>0.05</v>
      </c>
      <c r="Z25" s="96">
        <v>11</v>
      </c>
      <c r="AA25" s="96">
        <v>11</v>
      </c>
    </row>
    <row r="26" spans="2:27" ht="15" customHeight="1">
      <c r="B26" s="46" t="s">
        <v>164</v>
      </c>
      <c r="C26" s="46" t="s">
        <v>165</v>
      </c>
      <c r="D26" s="42"/>
      <c r="K26" s="41"/>
      <c r="L26" s="41"/>
      <c r="M26" s="41"/>
      <c r="N26" s="41"/>
      <c r="O26" s="41"/>
      <c r="Q26" s="90" t="s">
        <v>39</v>
      </c>
      <c r="R26" s="94" t="s">
        <v>39</v>
      </c>
      <c r="S26" s="90" t="s">
        <v>38</v>
      </c>
      <c r="T26" s="96">
        <v>0</v>
      </c>
      <c r="U26" s="96">
        <v>27</v>
      </c>
      <c r="V26" s="96">
        <v>11</v>
      </c>
      <c r="W26" s="152">
        <v>0.8</v>
      </c>
      <c r="X26" s="162">
        <v>11</v>
      </c>
      <c r="Y26" s="150">
        <v>0.05</v>
      </c>
      <c r="Z26" s="96">
        <v>11</v>
      </c>
      <c r="AA26" s="96">
        <v>11</v>
      </c>
    </row>
    <row r="27" spans="2:27">
      <c r="B27" s="46" t="s">
        <v>166</v>
      </c>
      <c r="C27" s="46" t="s">
        <v>167</v>
      </c>
      <c r="D27" s="42"/>
      <c r="K27" s="41"/>
      <c r="L27" s="41"/>
      <c r="M27" s="41"/>
      <c r="N27" s="41"/>
      <c r="O27" s="41"/>
      <c r="Q27" s="90" t="s">
        <v>41</v>
      </c>
      <c r="R27" s="94" t="s">
        <v>41</v>
      </c>
      <c r="S27" s="90" t="s">
        <v>40</v>
      </c>
      <c r="T27" s="96">
        <v>0</v>
      </c>
      <c r="U27" s="96">
        <v>28</v>
      </c>
      <c r="V27" s="96">
        <v>11</v>
      </c>
      <c r="W27" s="152">
        <v>0.8</v>
      </c>
      <c r="X27" s="162">
        <v>11</v>
      </c>
      <c r="Y27" s="150">
        <v>0.05</v>
      </c>
      <c r="Z27" s="96">
        <v>11</v>
      </c>
      <c r="AA27" s="96">
        <v>11</v>
      </c>
    </row>
    <row r="28" spans="2:27">
      <c r="B28" s="46" t="s">
        <v>168</v>
      </c>
      <c r="C28" s="46" t="s">
        <v>294</v>
      </c>
      <c r="D28" s="42"/>
      <c r="K28" s="41"/>
      <c r="L28" s="41"/>
      <c r="M28" s="41"/>
      <c r="N28" s="41"/>
      <c r="O28" s="41"/>
      <c r="Q28" s="90" t="s">
        <v>42</v>
      </c>
      <c r="R28" s="94" t="s">
        <v>42</v>
      </c>
      <c r="S28" s="90" t="s">
        <v>104</v>
      </c>
      <c r="T28" s="96">
        <v>0</v>
      </c>
      <c r="U28" s="96">
        <v>29</v>
      </c>
      <c r="V28" s="96">
        <v>11</v>
      </c>
      <c r="W28" s="152">
        <v>0.8</v>
      </c>
      <c r="X28" s="162">
        <v>11</v>
      </c>
      <c r="Y28" s="150">
        <v>0.05</v>
      </c>
      <c r="Z28" s="96">
        <v>11</v>
      </c>
      <c r="AA28" s="96">
        <v>11</v>
      </c>
    </row>
    <row r="29" spans="2:27" ht="15" customHeight="1">
      <c r="B29" s="46" t="s">
        <v>169</v>
      </c>
      <c r="C29" s="46" t="s">
        <v>170</v>
      </c>
      <c r="D29" s="42"/>
      <c r="J29" s="533" t="s">
        <v>437</v>
      </c>
      <c r="K29" s="534"/>
      <c r="L29" s="534"/>
      <c r="M29" s="534"/>
      <c r="N29" s="41"/>
      <c r="O29" s="41"/>
      <c r="Q29" s="137" t="s">
        <v>65</v>
      </c>
      <c r="R29" s="134" t="s">
        <v>65</v>
      </c>
      <c r="S29" s="137" t="s">
        <v>64</v>
      </c>
      <c r="T29" s="136">
        <v>0</v>
      </c>
      <c r="U29" s="136">
        <v>30</v>
      </c>
      <c r="V29" s="136">
        <v>11</v>
      </c>
      <c r="W29" s="157">
        <v>0.8</v>
      </c>
      <c r="X29" s="163">
        <v>11</v>
      </c>
      <c r="Y29" s="156">
        <v>0.05</v>
      </c>
      <c r="Z29" s="136">
        <v>11</v>
      </c>
      <c r="AA29" s="136">
        <v>11</v>
      </c>
    </row>
    <row r="30" spans="2:27" ht="15" customHeight="1">
      <c r="B30" s="46" t="s">
        <v>171</v>
      </c>
      <c r="C30" s="46" t="s">
        <v>172</v>
      </c>
      <c r="D30" s="42"/>
      <c r="E30" s="527" t="s">
        <v>435</v>
      </c>
      <c r="F30" s="529"/>
      <c r="G30" s="529"/>
      <c r="H30" s="528"/>
      <c r="I30" s="45"/>
      <c r="J30" s="99">
        <v>0</v>
      </c>
      <c r="K30" s="532" t="s">
        <v>375</v>
      </c>
      <c r="L30" s="532"/>
      <c r="M30" s="532"/>
      <c r="Q30" s="90" t="s">
        <v>216</v>
      </c>
      <c r="R30" s="94" t="s">
        <v>216</v>
      </c>
      <c r="S30" s="90" t="s">
        <v>105</v>
      </c>
      <c r="T30" s="96">
        <v>0</v>
      </c>
      <c r="U30" s="96">
        <v>31</v>
      </c>
      <c r="V30" s="96">
        <v>30</v>
      </c>
      <c r="W30" s="152">
        <v>0.8</v>
      </c>
      <c r="X30" s="162">
        <v>11</v>
      </c>
      <c r="Y30" s="150">
        <v>0.05</v>
      </c>
      <c r="Z30" s="96">
        <v>11</v>
      </c>
      <c r="AA30" s="96">
        <v>11</v>
      </c>
    </row>
    <row r="31" spans="2:27">
      <c r="B31" s="46" t="s">
        <v>173</v>
      </c>
      <c r="C31" s="46" t="s">
        <v>174</v>
      </c>
      <c r="D31" s="42"/>
      <c r="E31" s="524" t="s">
        <v>440</v>
      </c>
      <c r="F31" s="525"/>
      <c r="G31" s="526"/>
      <c r="H31" s="97" t="s">
        <v>345</v>
      </c>
      <c r="I31" s="45" t="s">
        <v>346</v>
      </c>
      <c r="J31" s="99">
        <v>1</v>
      </c>
      <c r="K31" s="532" t="s">
        <v>376</v>
      </c>
      <c r="L31" s="532"/>
      <c r="M31" s="532"/>
      <c r="Q31" s="90" t="s">
        <v>217</v>
      </c>
      <c r="R31" s="94" t="s">
        <v>217</v>
      </c>
      <c r="S31" s="90" t="s">
        <v>129</v>
      </c>
      <c r="T31" s="96">
        <v>0</v>
      </c>
      <c r="U31" s="96">
        <v>32</v>
      </c>
      <c r="V31" s="96">
        <v>30</v>
      </c>
      <c r="W31" s="152">
        <v>0.8</v>
      </c>
      <c r="X31" s="162">
        <v>11</v>
      </c>
      <c r="Y31" s="150">
        <v>0.05</v>
      </c>
      <c r="Z31" s="96">
        <v>11</v>
      </c>
      <c r="AA31" s="96">
        <v>11</v>
      </c>
    </row>
    <row r="32" spans="2:27">
      <c r="B32" s="46" t="s">
        <v>175</v>
      </c>
      <c r="C32" s="46" t="s">
        <v>119</v>
      </c>
      <c r="D32" s="42"/>
      <c r="E32" s="524" t="s">
        <v>441</v>
      </c>
      <c r="F32" s="525"/>
      <c r="G32" s="526"/>
      <c r="H32" s="97" t="s">
        <v>482</v>
      </c>
      <c r="I32" s="45" t="s">
        <v>347</v>
      </c>
      <c r="J32" s="99">
        <v>2</v>
      </c>
      <c r="K32" s="532" t="s">
        <v>377</v>
      </c>
      <c r="L32" s="532"/>
      <c r="M32" s="532"/>
      <c r="Q32" s="137" t="s">
        <v>67</v>
      </c>
      <c r="R32" s="134" t="s">
        <v>67</v>
      </c>
      <c r="S32" s="137" t="s">
        <v>66</v>
      </c>
      <c r="T32" s="136">
        <v>0</v>
      </c>
      <c r="U32" s="136">
        <v>33</v>
      </c>
      <c r="V32" s="136">
        <v>11</v>
      </c>
      <c r="W32" s="157">
        <v>0.8</v>
      </c>
      <c r="X32" s="163">
        <v>11</v>
      </c>
      <c r="Y32" s="156">
        <v>0.05</v>
      </c>
      <c r="Z32" s="136">
        <v>11</v>
      </c>
      <c r="AA32" s="136">
        <v>11</v>
      </c>
    </row>
    <row r="33" spans="2:27">
      <c r="B33" s="46" t="s">
        <v>176</v>
      </c>
      <c r="C33" s="46" t="s">
        <v>351</v>
      </c>
      <c r="D33" s="42"/>
      <c r="E33" s="524" t="s">
        <v>442</v>
      </c>
      <c r="F33" s="525"/>
      <c r="G33" s="526"/>
      <c r="H33" s="97" t="s">
        <v>348</v>
      </c>
      <c r="I33" s="45"/>
      <c r="J33" s="99">
        <v>3</v>
      </c>
      <c r="K33" s="532" t="s">
        <v>478</v>
      </c>
      <c r="L33" s="532"/>
      <c r="M33" s="532"/>
      <c r="Q33" s="90" t="s">
        <v>218</v>
      </c>
      <c r="R33" s="94" t="s">
        <v>218</v>
      </c>
      <c r="S33" s="90" t="s">
        <v>219</v>
      </c>
      <c r="T33" s="96">
        <v>0</v>
      </c>
      <c r="U33" s="96">
        <v>34</v>
      </c>
      <c r="V33" s="96">
        <v>33</v>
      </c>
      <c r="W33" s="152">
        <v>0.8</v>
      </c>
      <c r="X33" s="162">
        <v>11</v>
      </c>
      <c r="Y33" s="150">
        <v>0.05</v>
      </c>
      <c r="Z33" s="96">
        <v>11</v>
      </c>
      <c r="AA33" s="96">
        <v>11</v>
      </c>
    </row>
    <row r="34" spans="2:27">
      <c r="B34" s="46" t="s">
        <v>177</v>
      </c>
      <c r="C34" s="46" t="s">
        <v>178</v>
      </c>
      <c r="D34" s="42"/>
      <c r="E34" s="524" t="s">
        <v>443</v>
      </c>
      <c r="F34" s="525"/>
      <c r="G34" s="526"/>
      <c r="H34" s="97" t="s">
        <v>338</v>
      </c>
      <c r="I34" s="93" t="s">
        <v>349</v>
      </c>
      <c r="J34" s="99">
        <v>4</v>
      </c>
      <c r="K34" s="532" t="s">
        <v>481</v>
      </c>
      <c r="L34" s="532"/>
      <c r="M34" s="532"/>
      <c r="Q34" s="95" t="s">
        <v>220</v>
      </c>
      <c r="R34" s="94" t="s">
        <v>220</v>
      </c>
      <c r="S34" s="95" t="s">
        <v>221</v>
      </c>
      <c r="T34" s="96">
        <v>0</v>
      </c>
      <c r="U34" s="96">
        <v>35</v>
      </c>
      <c r="V34" s="96">
        <v>33</v>
      </c>
      <c r="W34" s="152">
        <v>0.8</v>
      </c>
      <c r="X34" s="162">
        <v>11</v>
      </c>
      <c r="Y34" s="150">
        <v>0.05</v>
      </c>
      <c r="Z34" s="96">
        <v>11</v>
      </c>
      <c r="AA34" s="96">
        <v>11</v>
      </c>
    </row>
    <row r="35" spans="2:27">
      <c r="B35" s="46" t="s">
        <v>95</v>
      </c>
      <c r="C35" s="46" t="s">
        <v>96</v>
      </c>
      <c r="D35" s="42"/>
      <c r="E35" s="530" t="s">
        <v>350</v>
      </c>
      <c r="F35" s="525"/>
      <c r="G35" s="526"/>
      <c r="H35" s="97" t="s">
        <v>338</v>
      </c>
      <c r="I35" s="93" t="s">
        <v>349</v>
      </c>
      <c r="J35" s="99">
        <v>5</v>
      </c>
      <c r="K35" s="532" t="s">
        <v>480</v>
      </c>
      <c r="L35" s="532"/>
      <c r="M35" s="532"/>
      <c r="Q35" s="135" t="s">
        <v>47</v>
      </c>
      <c r="R35" s="134" t="s">
        <v>47</v>
      </c>
      <c r="S35" s="135" t="s">
        <v>222</v>
      </c>
      <c r="T35" s="136">
        <v>0</v>
      </c>
      <c r="U35" s="136">
        <v>36</v>
      </c>
      <c r="V35" s="136">
        <v>5</v>
      </c>
      <c r="W35" s="155">
        <v>0.3</v>
      </c>
      <c r="X35" s="158">
        <v>5</v>
      </c>
      <c r="Y35" s="155">
        <v>0.1</v>
      </c>
      <c r="Z35" s="136">
        <v>0</v>
      </c>
      <c r="AA35" s="136">
        <v>0</v>
      </c>
    </row>
    <row r="36" spans="2:27">
      <c r="B36" s="46" t="s">
        <v>179</v>
      </c>
      <c r="C36" s="46" t="s">
        <v>180</v>
      </c>
      <c r="D36" s="42"/>
      <c r="E36" s="524" t="s">
        <v>444</v>
      </c>
      <c r="F36" s="525"/>
      <c r="G36" s="526"/>
      <c r="H36" s="97"/>
      <c r="I36" s="93" t="s">
        <v>349</v>
      </c>
      <c r="J36" s="93"/>
      <c r="Q36" s="135" t="s">
        <v>55</v>
      </c>
      <c r="R36" s="134" t="s">
        <v>55</v>
      </c>
      <c r="S36" s="135" t="s">
        <v>54</v>
      </c>
      <c r="T36" s="136">
        <v>0</v>
      </c>
      <c r="U36" s="136">
        <v>37</v>
      </c>
      <c r="V36" s="136">
        <v>5</v>
      </c>
      <c r="W36" s="155">
        <v>0.3</v>
      </c>
      <c r="X36" s="158">
        <v>5</v>
      </c>
      <c r="Y36" s="155">
        <v>0.1</v>
      </c>
      <c r="Z36" s="136">
        <v>0</v>
      </c>
      <c r="AA36" s="136">
        <v>0</v>
      </c>
    </row>
    <row r="37" spans="2:27">
      <c r="B37" s="46" t="s">
        <v>181</v>
      </c>
      <c r="C37" s="46" t="s">
        <v>182</v>
      </c>
      <c r="D37" s="42"/>
      <c r="E37" s="93"/>
      <c r="F37" s="93"/>
      <c r="G37" s="93"/>
      <c r="H37" s="93"/>
      <c r="I37" s="93"/>
      <c r="J37" s="93"/>
      <c r="Q37" s="95" t="s">
        <v>223</v>
      </c>
      <c r="R37" s="94" t="s">
        <v>223</v>
      </c>
      <c r="S37" s="95" t="s">
        <v>224</v>
      </c>
      <c r="T37" s="96">
        <v>0</v>
      </c>
      <c r="U37" s="96">
        <v>38</v>
      </c>
      <c r="V37" s="96">
        <v>37</v>
      </c>
      <c r="W37" s="152">
        <v>0.8</v>
      </c>
      <c r="X37" s="162">
        <v>37</v>
      </c>
      <c r="Y37" s="152">
        <v>0.3</v>
      </c>
      <c r="Z37" s="96">
        <v>37</v>
      </c>
      <c r="AA37" s="96">
        <v>37</v>
      </c>
    </row>
    <row r="38" spans="2:27" ht="30">
      <c r="B38" s="46" t="s">
        <v>183</v>
      </c>
      <c r="C38" s="46" t="s">
        <v>184</v>
      </c>
      <c r="D38" s="42"/>
      <c r="E38" s="125" t="s">
        <v>436</v>
      </c>
      <c r="F38" s="93"/>
      <c r="I38" s="93"/>
      <c r="J38" s="93"/>
      <c r="Q38" s="95" t="s">
        <v>225</v>
      </c>
      <c r="R38" s="94" t="s">
        <v>225</v>
      </c>
      <c r="S38" s="95" t="s">
        <v>226</v>
      </c>
      <c r="T38" s="96">
        <v>0</v>
      </c>
      <c r="U38" s="96">
        <v>39</v>
      </c>
      <c r="V38" s="96">
        <v>37</v>
      </c>
      <c r="W38" s="152">
        <v>0.8</v>
      </c>
      <c r="X38" s="162">
        <v>37</v>
      </c>
      <c r="Y38" s="152">
        <v>0.3</v>
      </c>
      <c r="Z38" s="96">
        <v>37</v>
      </c>
      <c r="AA38" s="96">
        <v>37</v>
      </c>
    </row>
    <row r="39" spans="2:27">
      <c r="B39" s="46" t="s">
        <v>97</v>
      </c>
      <c r="C39" s="46" t="s">
        <v>98</v>
      </c>
      <c r="D39" s="42"/>
      <c r="E39" s="128" t="s">
        <v>449</v>
      </c>
      <c r="F39" s="93"/>
      <c r="I39" s="93"/>
      <c r="J39" s="93"/>
      <c r="Q39" s="135" t="s">
        <v>130</v>
      </c>
      <c r="R39" s="134" t="s">
        <v>130</v>
      </c>
      <c r="S39" s="135" t="s">
        <v>131</v>
      </c>
      <c r="T39" s="136">
        <v>0</v>
      </c>
      <c r="U39" s="136">
        <v>40</v>
      </c>
      <c r="V39" s="136">
        <v>5</v>
      </c>
      <c r="W39" s="155">
        <v>0.3</v>
      </c>
      <c r="X39" s="158">
        <v>5</v>
      </c>
      <c r="Y39" s="155">
        <v>0.1</v>
      </c>
      <c r="Z39" s="136">
        <v>0</v>
      </c>
      <c r="AA39" s="136">
        <v>0</v>
      </c>
    </row>
    <row r="40" spans="2:27">
      <c r="B40" s="46" t="s">
        <v>185</v>
      </c>
      <c r="C40" s="46" t="s">
        <v>186</v>
      </c>
      <c r="D40" s="42"/>
      <c r="E40" s="128" t="s">
        <v>450</v>
      </c>
      <c r="F40" s="93"/>
      <c r="I40" s="93"/>
      <c r="J40" s="93"/>
      <c r="Q40" s="135" t="s">
        <v>57</v>
      </c>
      <c r="R40" s="134" t="s">
        <v>57</v>
      </c>
      <c r="S40" s="135" t="s">
        <v>56</v>
      </c>
      <c r="T40" s="136">
        <v>0</v>
      </c>
      <c r="U40" s="136">
        <v>41</v>
      </c>
      <c r="V40" s="136">
        <v>5</v>
      </c>
      <c r="W40" s="155">
        <v>0.3</v>
      </c>
      <c r="X40" s="158">
        <v>5</v>
      </c>
      <c r="Y40" s="155">
        <v>0.1</v>
      </c>
      <c r="Z40" s="136">
        <v>0</v>
      </c>
      <c r="AA40" s="136">
        <v>0</v>
      </c>
    </row>
    <row r="41" spans="2:27">
      <c r="B41" s="46" t="s">
        <v>187</v>
      </c>
      <c r="C41" s="46" t="s">
        <v>188</v>
      </c>
      <c r="D41" s="42"/>
      <c r="E41" s="128" t="s">
        <v>451</v>
      </c>
      <c r="F41" s="93"/>
      <c r="I41" s="93"/>
      <c r="J41" s="93"/>
      <c r="Q41" s="95" t="s">
        <v>227</v>
      </c>
      <c r="R41" s="94" t="s">
        <v>227</v>
      </c>
      <c r="S41" s="95" t="s">
        <v>228</v>
      </c>
      <c r="T41" s="96">
        <v>0</v>
      </c>
      <c r="U41" s="96">
        <v>42</v>
      </c>
      <c r="V41" s="96">
        <v>41</v>
      </c>
      <c r="W41" s="152">
        <v>0.8</v>
      </c>
      <c r="X41" s="159">
        <v>5</v>
      </c>
      <c r="Y41" s="153">
        <v>0.05</v>
      </c>
      <c r="Z41" s="96">
        <v>41</v>
      </c>
      <c r="AA41" s="96">
        <v>41</v>
      </c>
    </row>
    <row r="42" spans="2:27">
      <c r="B42" s="46" t="s">
        <v>93</v>
      </c>
      <c r="C42" s="46" t="s">
        <v>94</v>
      </c>
      <c r="D42" s="42"/>
      <c r="E42" s="128" t="s">
        <v>452</v>
      </c>
      <c r="F42" s="93"/>
      <c r="G42" s="93"/>
      <c r="H42" s="93"/>
      <c r="I42" s="93"/>
      <c r="J42" s="93"/>
      <c r="Q42" s="95" t="s">
        <v>229</v>
      </c>
      <c r="R42" s="94" t="s">
        <v>229</v>
      </c>
      <c r="S42" s="95" t="s">
        <v>230</v>
      </c>
      <c r="T42" s="96">
        <v>0</v>
      </c>
      <c r="U42" s="96">
        <v>43</v>
      </c>
      <c r="V42" s="96">
        <v>41</v>
      </c>
      <c r="W42" s="152">
        <v>0.8</v>
      </c>
      <c r="X42" s="159">
        <v>5</v>
      </c>
      <c r="Y42" s="153">
        <v>0.05</v>
      </c>
      <c r="Z42" s="96">
        <v>41</v>
      </c>
      <c r="AA42" s="96">
        <v>41</v>
      </c>
    </row>
    <row r="43" spans="2:27">
      <c r="B43" s="46" t="s">
        <v>189</v>
      </c>
      <c r="C43" s="46" t="s">
        <v>190</v>
      </c>
      <c r="D43" s="42"/>
      <c r="E43" s="128" t="s">
        <v>548</v>
      </c>
      <c r="F43" s="93"/>
      <c r="G43" s="523" t="s">
        <v>485</v>
      </c>
      <c r="H43" s="523"/>
      <c r="I43" s="523"/>
      <c r="J43" s="523"/>
      <c r="K43" s="523"/>
      <c r="L43" s="523"/>
      <c r="M43" s="523"/>
      <c r="N43" s="523"/>
      <c r="Q43" s="95" t="s">
        <v>231</v>
      </c>
      <c r="R43" s="94" t="s">
        <v>231</v>
      </c>
      <c r="S43" s="95" t="s">
        <v>232</v>
      </c>
      <c r="T43" s="96">
        <v>0</v>
      </c>
      <c r="U43" s="96">
        <v>44</v>
      </c>
      <c r="V43" s="96">
        <v>41</v>
      </c>
      <c r="W43" s="152">
        <v>0.8</v>
      </c>
      <c r="X43" s="159">
        <v>5</v>
      </c>
      <c r="Y43" s="153">
        <v>0.05</v>
      </c>
      <c r="Z43" s="96">
        <v>41</v>
      </c>
      <c r="AA43" s="96">
        <v>41</v>
      </c>
    </row>
    <row r="44" spans="2:27">
      <c r="B44" s="46" t="s">
        <v>191</v>
      </c>
      <c r="C44" s="46" t="s">
        <v>192</v>
      </c>
      <c r="D44" s="42"/>
      <c r="E44" s="149" t="s">
        <v>549</v>
      </c>
      <c r="F44" s="93"/>
      <c r="G44" s="127" t="s">
        <v>438</v>
      </c>
      <c r="H44" s="127" t="s">
        <v>453</v>
      </c>
      <c r="I44" s="127" t="s">
        <v>439</v>
      </c>
      <c r="J44" s="127" t="s">
        <v>505</v>
      </c>
      <c r="K44" s="536" t="s">
        <v>488</v>
      </c>
      <c r="L44" s="537"/>
      <c r="M44" s="537"/>
      <c r="N44" s="538"/>
      <c r="Q44" s="135" t="s">
        <v>76</v>
      </c>
      <c r="R44" s="134" t="s">
        <v>76</v>
      </c>
      <c r="S44" s="135" t="s">
        <v>75</v>
      </c>
      <c r="T44" s="136">
        <v>0</v>
      </c>
      <c r="U44" s="136">
        <v>45</v>
      </c>
      <c r="V44" s="136">
        <v>5</v>
      </c>
      <c r="W44" s="155">
        <v>0.3</v>
      </c>
      <c r="X44" s="158">
        <v>5</v>
      </c>
      <c r="Y44" s="155">
        <v>0.1</v>
      </c>
      <c r="Z44" s="136">
        <v>0</v>
      </c>
      <c r="AA44" s="136">
        <v>0</v>
      </c>
    </row>
    <row r="45" spans="2:27">
      <c r="B45" s="46" t="s">
        <v>193</v>
      </c>
      <c r="C45" s="46" t="s">
        <v>194</v>
      </c>
      <c r="D45" s="42"/>
      <c r="E45" s="149" t="s">
        <v>534</v>
      </c>
      <c r="F45" s="93"/>
      <c r="G45" s="110">
        <v>123.456</v>
      </c>
      <c r="H45" s="131" t="s">
        <v>387</v>
      </c>
      <c r="I45" s="131"/>
      <c r="J45" s="100"/>
      <c r="K45" s="539" t="s">
        <v>519</v>
      </c>
      <c r="L45" s="539"/>
      <c r="M45" s="539"/>
      <c r="N45" s="539"/>
      <c r="Q45" s="95" t="s">
        <v>233</v>
      </c>
      <c r="R45" s="94" t="s">
        <v>233</v>
      </c>
      <c r="S45" s="95" t="s">
        <v>234</v>
      </c>
      <c r="T45" s="96">
        <v>0</v>
      </c>
      <c r="U45" s="96">
        <v>46</v>
      </c>
      <c r="V45" s="96">
        <v>45</v>
      </c>
      <c r="W45" s="152">
        <v>0.8</v>
      </c>
      <c r="X45" s="162">
        <v>45</v>
      </c>
      <c r="Y45" s="152">
        <v>0.3</v>
      </c>
      <c r="Z45" s="96">
        <v>45</v>
      </c>
      <c r="AA45" s="96">
        <v>45</v>
      </c>
    </row>
    <row r="46" spans="2:27" ht="15.75">
      <c r="B46" s="46" t="s">
        <v>195</v>
      </c>
      <c r="C46" s="46" t="s">
        <v>196</v>
      </c>
      <c r="D46" s="42"/>
      <c r="E46" s="149" t="s">
        <v>550</v>
      </c>
      <c r="F46" s="93"/>
      <c r="G46" s="101">
        <v>123.456</v>
      </c>
      <c r="H46" s="91" t="s">
        <v>385</v>
      </c>
      <c r="I46" s="131" t="s">
        <v>417</v>
      </c>
      <c r="J46" s="100"/>
      <c r="K46" s="539" t="s">
        <v>520</v>
      </c>
      <c r="L46" s="539"/>
      <c r="M46" s="539"/>
      <c r="N46" s="539"/>
      <c r="Q46" s="95" t="s">
        <v>235</v>
      </c>
      <c r="R46" s="94" t="s">
        <v>235</v>
      </c>
      <c r="S46" s="95" t="s">
        <v>133</v>
      </c>
      <c r="T46" s="96">
        <v>0</v>
      </c>
      <c r="U46" s="96">
        <v>47</v>
      </c>
      <c r="V46" s="96">
        <v>45</v>
      </c>
      <c r="W46" s="152">
        <v>0.8</v>
      </c>
      <c r="X46" s="162">
        <v>45</v>
      </c>
      <c r="Y46" s="152">
        <v>0.3</v>
      </c>
      <c r="Z46" s="96">
        <v>45</v>
      </c>
      <c r="AA46" s="96">
        <v>45</v>
      </c>
    </row>
    <row r="47" spans="2:27" ht="37.5" customHeight="1">
      <c r="B47" s="46" t="s">
        <v>197</v>
      </c>
      <c r="C47" s="46" t="s">
        <v>198</v>
      </c>
      <c r="D47" s="42"/>
      <c r="E47" s="93"/>
      <c r="F47" s="93"/>
      <c r="G47" s="102">
        <v>123.456</v>
      </c>
      <c r="H47" s="91" t="s">
        <v>414</v>
      </c>
      <c r="I47" s="131" t="s">
        <v>496</v>
      </c>
      <c r="J47" s="97" t="s">
        <v>338</v>
      </c>
      <c r="K47" s="540" t="s">
        <v>489</v>
      </c>
      <c r="L47" s="541"/>
      <c r="M47" s="541"/>
      <c r="N47" s="542"/>
      <c r="Q47" s="95" t="s">
        <v>236</v>
      </c>
      <c r="R47" s="94" t="s">
        <v>236</v>
      </c>
      <c r="S47" s="95" t="s">
        <v>134</v>
      </c>
      <c r="T47" s="96">
        <v>0</v>
      </c>
      <c r="U47" s="96">
        <v>48</v>
      </c>
      <c r="V47" s="96">
        <v>45</v>
      </c>
      <c r="W47" s="152">
        <v>0.8</v>
      </c>
      <c r="X47" s="162">
        <v>45</v>
      </c>
      <c r="Y47" s="152">
        <v>0.3</v>
      </c>
      <c r="Z47" s="96">
        <v>45</v>
      </c>
      <c r="AA47" s="96">
        <v>45</v>
      </c>
    </row>
    <row r="48" spans="2:27" ht="28.5" customHeight="1">
      <c r="B48" s="46" t="s">
        <v>352</v>
      </c>
      <c r="C48" s="46" t="s">
        <v>353</v>
      </c>
      <c r="D48" s="42"/>
      <c r="F48" s="93"/>
      <c r="G48" s="102">
        <v>123.456</v>
      </c>
      <c r="H48" s="91" t="s">
        <v>416</v>
      </c>
      <c r="I48" s="131" t="s">
        <v>497</v>
      </c>
      <c r="J48" s="97" t="s">
        <v>338</v>
      </c>
      <c r="K48" s="543" t="s">
        <v>490</v>
      </c>
      <c r="L48" s="543"/>
      <c r="M48" s="543"/>
      <c r="N48" s="543"/>
      <c r="Q48" s="95" t="s">
        <v>237</v>
      </c>
      <c r="R48" s="94" t="s">
        <v>237</v>
      </c>
      <c r="S48" s="95" t="s">
        <v>238</v>
      </c>
      <c r="T48" s="96">
        <v>0</v>
      </c>
      <c r="U48" s="96">
        <v>49</v>
      </c>
      <c r="V48" s="96">
        <v>45</v>
      </c>
      <c r="W48" s="152">
        <v>0.8</v>
      </c>
      <c r="X48" s="162">
        <v>45</v>
      </c>
      <c r="Y48" s="152">
        <v>0.3</v>
      </c>
      <c r="Z48" s="96">
        <v>45</v>
      </c>
      <c r="AA48" s="96">
        <v>45</v>
      </c>
    </row>
    <row r="49" spans="2:27" ht="39.75" customHeight="1">
      <c r="B49" s="46" t="s">
        <v>199</v>
      </c>
      <c r="C49" s="46" t="s">
        <v>200</v>
      </c>
      <c r="D49" s="42"/>
      <c r="F49" s="93"/>
      <c r="G49" s="102">
        <v>123.456</v>
      </c>
      <c r="H49" s="91" t="s">
        <v>416</v>
      </c>
      <c r="I49" s="131" t="s">
        <v>498</v>
      </c>
      <c r="J49" s="97"/>
      <c r="K49" s="543" t="s">
        <v>491</v>
      </c>
      <c r="L49" s="543"/>
      <c r="M49" s="543"/>
      <c r="N49" s="543"/>
      <c r="Q49" s="95" t="s">
        <v>239</v>
      </c>
      <c r="R49" s="94" t="s">
        <v>239</v>
      </c>
      <c r="S49" s="95" t="s">
        <v>240</v>
      </c>
      <c r="T49" s="96">
        <v>0</v>
      </c>
      <c r="U49" s="96">
        <v>50</v>
      </c>
      <c r="V49" s="96">
        <v>45</v>
      </c>
      <c r="W49" s="152">
        <v>0.8</v>
      </c>
      <c r="X49" s="162">
        <v>45</v>
      </c>
      <c r="Y49" s="152">
        <v>0.3</v>
      </c>
      <c r="Z49" s="96">
        <v>45</v>
      </c>
      <c r="AA49" s="96">
        <v>45</v>
      </c>
    </row>
    <row r="50" spans="2:27" ht="30">
      <c r="B50" s="46" t="s">
        <v>201</v>
      </c>
      <c r="C50" s="46" t="s">
        <v>202</v>
      </c>
      <c r="D50" s="42"/>
      <c r="F50" s="93"/>
      <c r="G50" s="102">
        <v>123.456</v>
      </c>
      <c r="H50" s="91" t="s">
        <v>415</v>
      </c>
      <c r="I50" s="131" t="s">
        <v>499</v>
      </c>
      <c r="J50" s="97" t="s">
        <v>338</v>
      </c>
      <c r="K50" s="543" t="s">
        <v>492</v>
      </c>
      <c r="L50" s="543"/>
      <c r="M50" s="543"/>
      <c r="N50" s="543"/>
      <c r="Q50" s="135" t="s">
        <v>132</v>
      </c>
      <c r="R50" s="134" t="s">
        <v>132</v>
      </c>
      <c r="S50" s="135" t="s">
        <v>241</v>
      </c>
      <c r="T50" s="136">
        <v>0</v>
      </c>
      <c r="U50" s="136">
        <v>51</v>
      </c>
      <c r="V50" s="136">
        <v>5</v>
      </c>
      <c r="W50" s="155">
        <v>0.3</v>
      </c>
      <c r="X50" s="158">
        <v>5</v>
      </c>
      <c r="Y50" s="155">
        <v>0.1</v>
      </c>
      <c r="Z50" s="136">
        <v>0</v>
      </c>
      <c r="AA50" s="136">
        <v>0</v>
      </c>
    </row>
    <row r="51" spans="2:27" ht="41.25" customHeight="1">
      <c r="B51" s="46" t="s">
        <v>203</v>
      </c>
      <c r="C51" s="46" t="s">
        <v>204</v>
      </c>
      <c r="D51" s="42"/>
      <c r="E51" s="93"/>
      <c r="F51" s="93"/>
      <c r="G51" s="102">
        <v>123.456</v>
      </c>
      <c r="H51" s="91" t="s">
        <v>416</v>
      </c>
      <c r="I51" s="131" t="s">
        <v>500</v>
      </c>
      <c r="J51" s="97" t="s">
        <v>338</v>
      </c>
      <c r="K51" s="543" t="s">
        <v>506</v>
      </c>
      <c r="L51" s="543"/>
      <c r="M51" s="543"/>
      <c r="N51" s="543"/>
      <c r="Q51" s="135" t="s">
        <v>78</v>
      </c>
      <c r="R51" s="134" t="s">
        <v>78</v>
      </c>
      <c r="S51" s="135" t="s">
        <v>77</v>
      </c>
      <c r="T51" s="136">
        <v>0</v>
      </c>
      <c r="U51" s="136">
        <v>52</v>
      </c>
      <c r="V51" s="136">
        <v>5</v>
      </c>
      <c r="W51" s="155">
        <v>0.3</v>
      </c>
      <c r="X51" s="160">
        <v>5</v>
      </c>
      <c r="Y51" s="172">
        <v>0.05</v>
      </c>
      <c r="Z51" s="136">
        <v>0</v>
      </c>
      <c r="AA51" s="136">
        <v>0</v>
      </c>
    </row>
    <row r="52" spans="2:27" ht="24.75" customHeight="1">
      <c r="B52" s="46" t="s">
        <v>205</v>
      </c>
      <c r="C52" s="46" t="s">
        <v>206</v>
      </c>
      <c r="D52" s="42"/>
      <c r="E52" s="125" t="s">
        <v>486</v>
      </c>
      <c r="F52" s="93"/>
      <c r="G52" s="102">
        <v>123.456</v>
      </c>
      <c r="H52" s="91" t="s">
        <v>419</v>
      </c>
      <c r="I52" s="132" t="s">
        <v>418</v>
      </c>
      <c r="J52" s="97" t="s">
        <v>338</v>
      </c>
      <c r="K52" s="540" t="s">
        <v>516</v>
      </c>
      <c r="L52" s="541"/>
      <c r="M52" s="541"/>
      <c r="N52" s="542"/>
      <c r="Q52" s="135" t="s">
        <v>69</v>
      </c>
      <c r="R52" s="134" t="s">
        <v>69</v>
      </c>
      <c r="S52" s="135" t="s">
        <v>68</v>
      </c>
      <c r="T52" s="136">
        <v>0</v>
      </c>
      <c r="U52" s="136">
        <v>53</v>
      </c>
      <c r="V52" s="136">
        <v>52</v>
      </c>
      <c r="W52" s="157">
        <v>0.8</v>
      </c>
      <c r="X52" s="160">
        <v>5</v>
      </c>
      <c r="Y52" s="172">
        <v>0.05</v>
      </c>
      <c r="Z52" s="136">
        <v>52</v>
      </c>
      <c r="AA52" s="136">
        <v>52</v>
      </c>
    </row>
    <row r="53" spans="2:27">
      <c r="B53" s="46" t="s">
        <v>207</v>
      </c>
      <c r="C53" s="46" t="s">
        <v>208</v>
      </c>
      <c r="D53" s="42"/>
      <c r="E53" s="98" t="s">
        <v>378</v>
      </c>
      <c r="F53" s="93"/>
      <c r="G53" s="103">
        <v>123.456</v>
      </c>
      <c r="H53" s="91" t="s">
        <v>380</v>
      </c>
      <c r="I53" s="131" t="s">
        <v>420</v>
      </c>
      <c r="J53" s="97" t="s">
        <v>338</v>
      </c>
      <c r="K53" s="543" t="s">
        <v>422</v>
      </c>
      <c r="L53" s="543"/>
      <c r="M53" s="543"/>
      <c r="N53" s="543"/>
      <c r="Q53" s="95" t="s">
        <v>242</v>
      </c>
      <c r="R53" s="94" t="s">
        <v>242</v>
      </c>
      <c r="S53" s="95" t="s">
        <v>243</v>
      </c>
      <c r="T53" s="96">
        <v>0</v>
      </c>
      <c r="U53" s="96">
        <v>54</v>
      </c>
      <c r="V53" s="96">
        <v>53</v>
      </c>
      <c r="W53" s="152">
        <v>0.8</v>
      </c>
      <c r="X53" s="159">
        <v>5</v>
      </c>
      <c r="Y53" s="153">
        <v>0.05</v>
      </c>
      <c r="Z53" s="96">
        <v>52</v>
      </c>
      <c r="AA53" s="96">
        <v>52</v>
      </c>
    </row>
    <row r="54" spans="2:27" ht="30">
      <c r="B54" s="46" t="s">
        <v>209</v>
      </c>
      <c r="C54" s="46" t="s">
        <v>210</v>
      </c>
      <c r="D54" s="42"/>
      <c r="E54" s="98" t="s">
        <v>379</v>
      </c>
      <c r="F54" s="93"/>
      <c r="G54" s="104">
        <v>123.456</v>
      </c>
      <c r="H54" s="91" t="s">
        <v>580</v>
      </c>
      <c r="I54" s="131" t="s">
        <v>420</v>
      </c>
      <c r="J54" s="97" t="s">
        <v>338</v>
      </c>
      <c r="K54" s="543" t="s">
        <v>507</v>
      </c>
      <c r="L54" s="543"/>
      <c r="M54" s="543"/>
      <c r="N54" s="543"/>
      <c r="Q54" s="95" t="s">
        <v>244</v>
      </c>
      <c r="R54" s="94" t="s">
        <v>244</v>
      </c>
      <c r="S54" s="95" t="s">
        <v>245</v>
      </c>
      <c r="T54" s="96">
        <v>0</v>
      </c>
      <c r="U54" s="96">
        <v>55</v>
      </c>
      <c r="V54" s="96">
        <v>53</v>
      </c>
      <c r="W54" s="152">
        <v>0.8</v>
      </c>
      <c r="X54" s="159">
        <v>5</v>
      </c>
      <c r="Y54" s="153">
        <v>0.05</v>
      </c>
      <c r="Z54" s="96">
        <v>52</v>
      </c>
      <c r="AA54" s="96">
        <v>52</v>
      </c>
    </row>
    <row r="55" spans="2:27">
      <c r="B55" s="46" t="s">
        <v>211</v>
      </c>
      <c r="C55" s="46" t="s">
        <v>212</v>
      </c>
      <c r="D55" s="42"/>
      <c r="E55" s="93"/>
      <c r="F55" s="93"/>
      <c r="G55" s="105" t="s">
        <v>386</v>
      </c>
      <c r="H55" s="91" t="s">
        <v>388</v>
      </c>
      <c r="I55" s="131"/>
      <c r="J55" s="100"/>
      <c r="K55" s="543" t="s">
        <v>508</v>
      </c>
      <c r="L55" s="543"/>
      <c r="M55" s="543"/>
      <c r="N55" s="543"/>
      <c r="Q55" s="95" t="s">
        <v>246</v>
      </c>
      <c r="R55" s="94" t="s">
        <v>246</v>
      </c>
      <c r="S55" s="95" t="s">
        <v>247</v>
      </c>
      <c r="T55" s="96">
        <v>0</v>
      </c>
      <c r="U55" s="96">
        <v>56</v>
      </c>
      <c r="V55" s="96">
        <v>52</v>
      </c>
      <c r="W55" s="152">
        <v>0.8</v>
      </c>
      <c r="X55" s="159">
        <v>5</v>
      </c>
      <c r="Y55" s="153">
        <v>0.05</v>
      </c>
      <c r="Z55" s="96">
        <v>52</v>
      </c>
      <c r="AA55" s="96">
        <v>52</v>
      </c>
    </row>
    <row r="56" spans="2:27">
      <c r="D56" s="42"/>
      <c r="E56" s="93"/>
      <c r="F56" s="93"/>
      <c r="G56" s="106" t="s">
        <v>411</v>
      </c>
      <c r="H56" s="91" t="s">
        <v>445</v>
      </c>
      <c r="I56" s="131" t="s">
        <v>501</v>
      </c>
      <c r="J56" s="107"/>
      <c r="K56" s="543" t="s">
        <v>511</v>
      </c>
      <c r="L56" s="543"/>
      <c r="M56" s="543"/>
      <c r="N56" s="543"/>
      <c r="Q56" s="95" t="s">
        <v>249</v>
      </c>
      <c r="R56" s="94" t="s">
        <v>249</v>
      </c>
      <c r="S56" s="95" t="s">
        <v>248</v>
      </c>
      <c r="T56" s="96">
        <v>0</v>
      </c>
      <c r="U56" s="96">
        <v>57</v>
      </c>
      <c r="V56" s="96">
        <v>52</v>
      </c>
      <c r="W56" s="152">
        <v>0.8</v>
      </c>
      <c r="X56" s="159">
        <v>5</v>
      </c>
      <c r="Y56" s="153">
        <v>0.05</v>
      </c>
      <c r="Z56" s="96">
        <v>52</v>
      </c>
      <c r="AA56" s="96">
        <v>52</v>
      </c>
    </row>
    <row r="57" spans="2:27">
      <c r="D57" s="42"/>
      <c r="E57" s="93"/>
      <c r="F57" s="93"/>
      <c r="G57" s="106" t="s">
        <v>411</v>
      </c>
      <c r="H57" s="91" t="s">
        <v>445</v>
      </c>
      <c r="I57" s="131" t="s">
        <v>502</v>
      </c>
      <c r="J57" s="107"/>
      <c r="K57" s="543" t="s">
        <v>512</v>
      </c>
      <c r="L57" s="543"/>
      <c r="M57" s="543"/>
      <c r="N57" s="543"/>
      <c r="Q57" s="135" t="s">
        <v>80</v>
      </c>
      <c r="R57" s="134" t="s">
        <v>80</v>
      </c>
      <c r="S57" s="135" t="s">
        <v>79</v>
      </c>
      <c r="T57" s="136">
        <v>0</v>
      </c>
      <c r="U57" s="136">
        <v>58</v>
      </c>
      <c r="V57" s="136">
        <v>5</v>
      </c>
      <c r="W57" s="155">
        <v>0.3</v>
      </c>
      <c r="X57" s="158">
        <v>5</v>
      </c>
      <c r="Y57" s="155">
        <v>0.1</v>
      </c>
      <c r="Z57" s="136">
        <v>0</v>
      </c>
      <c r="AA57" s="136">
        <v>0</v>
      </c>
    </row>
    <row r="58" spans="2:27">
      <c r="D58" s="42"/>
      <c r="E58" s="93"/>
      <c r="F58" s="93"/>
      <c r="G58" s="106" t="s">
        <v>411</v>
      </c>
      <c r="H58" s="91" t="s">
        <v>445</v>
      </c>
      <c r="I58" s="131" t="s">
        <v>503</v>
      </c>
      <c r="J58" s="107"/>
      <c r="K58" s="543" t="s">
        <v>513</v>
      </c>
      <c r="L58" s="543"/>
      <c r="M58" s="543"/>
      <c r="N58" s="543"/>
      <c r="Q58" s="95" t="s">
        <v>250</v>
      </c>
      <c r="R58" s="94" t="s">
        <v>250</v>
      </c>
      <c r="S58" s="95" t="s">
        <v>251</v>
      </c>
      <c r="T58" s="96">
        <v>0</v>
      </c>
      <c r="U58" s="96">
        <v>59</v>
      </c>
      <c r="V58" s="96">
        <v>58</v>
      </c>
      <c r="W58" s="152">
        <v>0.8</v>
      </c>
      <c r="X58" s="159">
        <v>5</v>
      </c>
      <c r="Y58" s="153">
        <v>0.05</v>
      </c>
      <c r="Z58" s="96">
        <v>58</v>
      </c>
      <c r="AA58" s="96">
        <v>58</v>
      </c>
    </row>
    <row r="59" spans="2:27">
      <c r="D59" s="42"/>
      <c r="E59" s="93"/>
      <c r="F59" s="93"/>
      <c r="G59" s="106" t="s">
        <v>411</v>
      </c>
      <c r="H59" s="91" t="s">
        <v>445</v>
      </c>
      <c r="I59" s="131" t="s">
        <v>504</v>
      </c>
      <c r="J59" s="107"/>
      <c r="K59" s="543" t="s">
        <v>514</v>
      </c>
      <c r="L59" s="543"/>
      <c r="M59" s="543"/>
      <c r="N59" s="543"/>
      <c r="Q59" s="95" t="s">
        <v>253</v>
      </c>
      <c r="R59" s="94" t="s">
        <v>253</v>
      </c>
      <c r="S59" s="95" t="s">
        <v>252</v>
      </c>
      <c r="T59" s="96">
        <v>0</v>
      </c>
      <c r="U59" s="96">
        <v>60</v>
      </c>
      <c r="V59" s="96">
        <v>58</v>
      </c>
      <c r="W59" s="152">
        <v>0.8</v>
      </c>
      <c r="X59" s="159">
        <v>5</v>
      </c>
      <c r="Y59" s="153">
        <v>0.05</v>
      </c>
      <c r="Z59" s="96">
        <v>58</v>
      </c>
      <c r="AA59" s="96">
        <v>58</v>
      </c>
    </row>
    <row r="60" spans="2:27">
      <c r="D60" s="42"/>
      <c r="E60" s="93"/>
      <c r="F60" s="93"/>
      <c r="G60" s="106" t="s">
        <v>411</v>
      </c>
      <c r="H60" s="91" t="s">
        <v>445</v>
      </c>
      <c r="I60" s="132" t="s">
        <v>552</v>
      </c>
      <c r="J60" s="107"/>
      <c r="K60" s="543" t="s">
        <v>515</v>
      </c>
      <c r="L60" s="543"/>
      <c r="M60" s="543"/>
      <c r="N60" s="543"/>
      <c r="Q60" s="95" t="s">
        <v>255</v>
      </c>
      <c r="R60" s="94" t="s">
        <v>255</v>
      </c>
      <c r="S60" s="95" t="s">
        <v>254</v>
      </c>
      <c r="T60" s="96">
        <v>0</v>
      </c>
      <c r="U60" s="96">
        <v>61</v>
      </c>
      <c r="V60" s="96">
        <v>58</v>
      </c>
      <c r="W60" s="152">
        <v>0.8</v>
      </c>
      <c r="X60" s="159">
        <v>5</v>
      </c>
      <c r="Y60" s="153">
        <v>0.05</v>
      </c>
      <c r="Z60" s="96">
        <v>58</v>
      </c>
      <c r="AA60" s="96">
        <v>58</v>
      </c>
    </row>
    <row r="61" spans="2:27" ht="28.5" customHeight="1">
      <c r="D61" s="42"/>
      <c r="E61" s="93"/>
      <c r="F61" s="93"/>
      <c r="G61" s="106" t="s">
        <v>411</v>
      </c>
      <c r="H61" s="91" t="s">
        <v>445</v>
      </c>
      <c r="I61" s="132" t="s">
        <v>418</v>
      </c>
      <c r="J61" s="97" t="s">
        <v>338</v>
      </c>
      <c r="K61" s="543" t="s">
        <v>493</v>
      </c>
      <c r="L61" s="543"/>
      <c r="M61" s="543"/>
      <c r="N61" s="543"/>
      <c r="Q61" s="135" t="s">
        <v>135</v>
      </c>
      <c r="R61" s="134" t="s">
        <v>135</v>
      </c>
      <c r="S61" s="135" t="s">
        <v>116</v>
      </c>
      <c r="T61" s="136">
        <v>5</v>
      </c>
      <c r="U61" s="136">
        <v>62</v>
      </c>
      <c r="V61" s="136">
        <v>5</v>
      </c>
      <c r="W61" s="155">
        <v>0.3</v>
      </c>
      <c r="X61" s="158">
        <v>5</v>
      </c>
      <c r="Y61" s="155">
        <v>0.1</v>
      </c>
      <c r="Z61" s="136">
        <v>0</v>
      </c>
      <c r="AA61" s="136">
        <v>0</v>
      </c>
    </row>
    <row r="62" spans="2:27" ht="41.25" customHeight="1">
      <c r="D62" s="42"/>
      <c r="E62" s="93"/>
      <c r="F62" s="93"/>
      <c r="G62" s="108" t="s">
        <v>110</v>
      </c>
      <c r="H62" s="91" t="s">
        <v>446</v>
      </c>
      <c r="I62" s="131" t="s">
        <v>556</v>
      </c>
      <c r="J62" s="97" t="s">
        <v>338</v>
      </c>
      <c r="K62" s="543" t="s">
        <v>494</v>
      </c>
      <c r="L62" s="543"/>
      <c r="M62" s="543"/>
      <c r="N62" s="543"/>
      <c r="Q62" s="95" t="s">
        <v>256</v>
      </c>
      <c r="R62" s="94" t="s">
        <v>256</v>
      </c>
      <c r="S62" s="95" t="s">
        <v>354</v>
      </c>
      <c r="T62" s="96">
        <v>0</v>
      </c>
      <c r="U62" s="96">
        <v>63</v>
      </c>
      <c r="V62" s="96">
        <v>0</v>
      </c>
      <c r="W62" s="152">
        <v>0.8</v>
      </c>
      <c r="X62" s="161">
        <v>5</v>
      </c>
      <c r="Y62" s="153">
        <v>0.05</v>
      </c>
      <c r="Z62" s="96">
        <v>5</v>
      </c>
      <c r="AA62" s="96">
        <v>5</v>
      </c>
    </row>
    <row r="63" spans="2:27" ht="53.25" customHeight="1">
      <c r="D63" s="42"/>
      <c r="E63" s="93"/>
      <c r="F63" s="93"/>
      <c r="G63" s="109" t="s">
        <v>110</v>
      </c>
      <c r="H63" s="91" t="s">
        <v>423</v>
      </c>
      <c r="I63" s="131" t="s">
        <v>557</v>
      </c>
      <c r="J63" s="97" t="s">
        <v>338</v>
      </c>
      <c r="K63" s="543" t="s">
        <v>495</v>
      </c>
      <c r="L63" s="543"/>
      <c r="M63" s="543"/>
      <c r="N63" s="543"/>
      <c r="Q63" s="135" t="s">
        <v>81</v>
      </c>
      <c r="R63" s="134" t="s">
        <v>81</v>
      </c>
      <c r="S63" s="135" t="s">
        <v>82</v>
      </c>
      <c r="T63" s="136">
        <v>0</v>
      </c>
      <c r="U63" s="136">
        <v>64</v>
      </c>
      <c r="V63" s="136">
        <v>5</v>
      </c>
      <c r="W63" s="155">
        <v>0.3</v>
      </c>
      <c r="X63" s="158">
        <v>5</v>
      </c>
      <c r="Y63" s="155">
        <v>0.1</v>
      </c>
      <c r="Z63" s="136">
        <v>0</v>
      </c>
      <c r="AA63" s="136">
        <v>0</v>
      </c>
    </row>
    <row r="64" spans="2:27">
      <c r="D64" s="42"/>
      <c r="E64" s="93"/>
      <c r="F64" s="42"/>
      <c r="G64" s="118" t="s">
        <v>110</v>
      </c>
      <c r="H64" s="91" t="s">
        <v>447</v>
      </c>
      <c r="I64" s="131"/>
      <c r="J64" s="117"/>
      <c r="K64" s="543" t="s">
        <v>517</v>
      </c>
      <c r="L64" s="543"/>
      <c r="M64" s="543"/>
      <c r="N64" s="543"/>
      <c r="Q64" s="135" t="s">
        <v>71</v>
      </c>
      <c r="R64" s="134" t="s">
        <v>71</v>
      </c>
      <c r="S64" s="135" t="s">
        <v>70</v>
      </c>
      <c r="T64" s="136">
        <v>0</v>
      </c>
      <c r="U64" s="136">
        <v>65</v>
      </c>
      <c r="V64" s="136">
        <v>64</v>
      </c>
      <c r="W64" s="157">
        <v>0.8</v>
      </c>
      <c r="X64" s="160">
        <v>5</v>
      </c>
      <c r="Y64" s="172">
        <v>0.05</v>
      </c>
      <c r="Z64" s="136">
        <v>64</v>
      </c>
      <c r="AA64" s="136">
        <v>64</v>
      </c>
    </row>
    <row r="65" spans="4:27" ht="17.25" customHeight="1">
      <c r="D65" s="42"/>
      <c r="E65" s="93"/>
      <c r="F65" s="120" t="s">
        <v>428</v>
      </c>
      <c r="G65" s="119">
        <v>123.456</v>
      </c>
      <c r="H65" s="91" t="s">
        <v>448</v>
      </c>
      <c r="I65" s="131" t="s">
        <v>533</v>
      </c>
      <c r="J65" s="97" t="s">
        <v>338</v>
      </c>
      <c r="K65" s="543" t="s">
        <v>518</v>
      </c>
      <c r="L65" s="543"/>
      <c r="M65" s="543"/>
      <c r="N65" s="543"/>
      <c r="Q65" s="95" t="s">
        <v>258</v>
      </c>
      <c r="R65" s="94" t="s">
        <v>258</v>
      </c>
      <c r="S65" s="95" t="s">
        <v>257</v>
      </c>
      <c r="T65" s="96">
        <v>0</v>
      </c>
      <c r="U65" s="96">
        <v>66</v>
      </c>
      <c r="V65" s="96">
        <v>65</v>
      </c>
      <c r="W65" s="152">
        <v>0.8</v>
      </c>
      <c r="X65" s="159">
        <v>5</v>
      </c>
      <c r="Y65" s="153">
        <v>0.05</v>
      </c>
      <c r="Z65" s="96">
        <v>64</v>
      </c>
      <c r="AA65" s="96">
        <v>64</v>
      </c>
    </row>
    <row r="66" spans="4:27">
      <c r="D66" s="42"/>
      <c r="E66" s="93"/>
      <c r="F66" s="42"/>
      <c r="G66" s="42"/>
      <c r="H66" s="42"/>
      <c r="I66" s="42"/>
      <c r="J66" s="42"/>
      <c r="Q66" s="95" t="s">
        <v>260</v>
      </c>
      <c r="R66" s="94" t="s">
        <v>260</v>
      </c>
      <c r="S66" s="95" t="s">
        <v>259</v>
      </c>
      <c r="T66" s="96">
        <v>0</v>
      </c>
      <c r="U66" s="96">
        <v>67</v>
      </c>
      <c r="V66" s="96">
        <v>65</v>
      </c>
      <c r="W66" s="152">
        <v>0.8</v>
      </c>
      <c r="X66" s="159">
        <v>5</v>
      </c>
      <c r="Y66" s="153">
        <v>0.05</v>
      </c>
      <c r="Z66" s="96">
        <v>64</v>
      </c>
      <c r="AA66" s="96">
        <v>64</v>
      </c>
    </row>
    <row r="67" spans="4:27">
      <c r="D67" s="42"/>
      <c r="E67" s="93"/>
      <c r="F67" s="42"/>
      <c r="G67" s="42"/>
      <c r="H67" s="42"/>
      <c r="I67" s="42"/>
      <c r="J67" s="42"/>
      <c r="Q67" s="95" t="s">
        <v>261</v>
      </c>
      <c r="R67" s="94" t="s">
        <v>261</v>
      </c>
      <c r="S67" s="95" t="s">
        <v>262</v>
      </c>
      <c r="T67" s="96">
        <v>0</v>
      </c>
      <c r="U67" s="96">
        <v>68</v>
      </c>
      <c r="V67" s="96">
        <v>64</v>
      </c>
      <c r="W67" s="152">
        <v>0.8</v>
      </c>
      <c r="X67" s="159">
        <v>5</v>
      </c>
      <c r="Y67" s="153">
        <v>0.05</v>
      </c>
      <c r="Z67" s="96">
        <v>64</v>
      </c>
      <c r="AA67" s="96">
        <v>64</v>
      </c>
    </row>
    <row r="68" spans="4:27">
      <c r="D68" s="42"/>
      <c r="F68" s="42"/>
      <c r="G68" s="42"/>
      <c r="H68" s="42"/>
      <c r="I68" s="42"/>
      <c r="J68" s="42"/>
      <c r="Q68" s="135" t="s">
        <v>73</v>
      </c>
      <c r="R68" s="134" t="s">
        <v>73</v>
      </c>
      <c r="S68" s="135" t="s">
        <v>72</v>
      </c>
      <c r="T68" s="136">
        <v>0</v>
      </c>
      <c r="U68" s="136">
        <v>69</v>
      </c>
      <c r="V68" s="136">
        <v>64</v>
      </c>
      <c r="W68" s="157">
        <v>0.8</v>
      </c>
      <c r="X68" s="160">
        <v>5</v>
      </c>
      <c r="Y68" s="172">
        <v>0.05</v>
      </c>
      <c r="Z68" s="136">
        <v>64</v>
      </c>
      <c r="AA68" s="136">
        <v>64</v>
      </c>
    </row>
    <row r="69" spans="4:27">
      <c r="D69" s="42"/>
      <c r="F69" s="42"/>
      <c r="G69" s="42"/>
      <c r="H69" s="42"/>
      <c r="I69" s="42"/>
      <c r="J69" s="42"/>
      <c r="Q69" s="95" t="s">
        <v>263</v>
      </c>
      <c r="R69" s="94" t="s">
        <v>263</v>
      </c>
      <c r="S69" s="95" t="s">
        <v>264</v>
      </c>
      <c r="T69" s="96">
        <v>0</v>
      </c>
      <c r="U69" s="96">
        <v>70</v>
      </c>
      <c r="V69" s="96">
        <v>69</v>
      </c>
      <c r="W69" s="152">
        <v>0.8</v>
      </c>
      <c r="X69" s="159">
        <v>5</v>
      </c>
      <c r="Y69" s="153">
        <v>0.05</v>
      </c>
      <c r="Z69" s="96">
        <v>64</v>
      </c>
      <c r="AA69" s="96">
        <v>64</v>
      </c>
    </row>
    <row r="70" spans="4:27">
      <c r="D70" s="42"/>
      <c r="F70" s="42"/>
      <c r="G70" s="42"/>
      <c r="H70" s="42"/>
      <c r="I70" s="42"/>
      <c r="J70" s="42"/>
      <c r="Q70" s="95" t="s">
        <v>266</v>
      </c>
      <c r="R70" s="94" t="s">
        <v>266</v>
      </c>
      <c r="S70" s="95" t="s">
        <v>265</v>
      </c>
      <c r="T70" s="96">
        <v>0</v>
      </c>
      <c r="U70" s="96">
        <v>71</v>
      </c>
      <c r="V70" s="96">
        <v>69</v>
      </c>
      <c r="W70" s="152">
        <v>0.8</v>
      </c>
      <c r="X70" s="159">
        <v>5</v>
      </c>
      <c r="Y70" s="153">
        <v>0.05</v>
      </c>
      <c r="Z70" s="96">
        <v>64</v>
      </c>
      <c r="AA70" s="96">
        <v>64</v>
      </c>
    </row>
    <row r="71" spans="4:27">
      <c r="D71" s="42"/>
      <c r="F71" s="42"/>
      <c r="G71" s="42"/>
      <c r="H71" s="42"/>
      <c r="I71" s="42"/>
      <c r="J71" s="42"/>
      <c r="Q71" s="135" t="s">
        <v>83</v>
      </c>
      <c r="R71" s="134" t="s">
        <v>83</v>
      </c>
      <c r="S71" s="135" t="s">
        <v>84</v>
      </c>
      <c r="T71" s="136">
        <v>0</v>
      </c>
      <c r="U71" s="136">
        <v>72</v>
      </c>
      <c r="V71" s="136">
        <v>5</v>
      </c>
      <c r="W71" s="155">
        <v>0.3</v>
      </c>
      <c r="X71" s="158">
        <v>5</v>
      </c>
      <c r="Y71" s="173">
        <v>0.1</v>
      </c>
      <c r="Z71" s="136">
        <v>0</v>
      </c>
      <c r="AA71" s="136">
        <v>0</v>
      </c>
    </row>
    <row r="72" spans="4:27">
      <c r="D72" s="42"/>
      <c r="F72" s="42"/>
      <c r="G72" s="42"/>
      <c r="H72" s="42"/>
      <c r="I72" s="42"/>
      <c r="J72" s="42"/>
      <c r="Q72" s="95" t="s">
        <v>268</v>
      </c>
      <c r="R72" s="94" t="s">
        <v>268</v>
      </c>
      <c r="S72" s="95" t="s">
        <v>267</v>
      </c>
      <c r="T72" s="96">
        <v>0</v>
      </c>
      <c r="U72" s="96">
        <v>73</v>
      </c>
      <c r="V72" s="96">
        <v>72</v>
      </c>
      <c r="W72" s="152">
        <v>0.8</v>
      </c>
      <c r="X72" s="159">
        <v>5</v>
      </c>
      <c r="Y72" s="153">
        <v>0.05</v>
      </c>
      <c r="Z72" s="96">
        <v>72</v>
      </c>
      <c r="AA72" s="96">
        <v>72</v>
      </c>
    </row>
    <row r="73" spans="4:27">
      <c r="D73" s="42"/>
      <c r="F73" s="42"/>
      <c r="G73" s="42"/>
      <c r="H73" s="42"/>
      <c r="I73" s="42"/>
      <c r="J73" s="42"/>
      <c r="Q73" s="95" t="s">
        <v>269</v>
      </c>
      <c r="R73" s="94" t="s">
        <v>269</v>
      </c>
      <c r="S73" s="95" t="s">
        <v>270</v>
      </c>
      <c r="T73" s="96">
        <v>0</v>
      </c>
      <c r="U73" s="96">
        <v>74</v>
      </c>
      <c r="V73" s="96">
        <v>72</v>
      </c>
      <c r="W73" s="152">
        <v>0.8</v>
      </c>
      <c r="X73" s="159">
        <v>5</v>
      </c>
      <c r="Y73" s="153">
        <v>0.05</v>
      </c>
      <c r="Z73" s="96">
        <v>72</v>
      </c>
      <c r="AA73" s="96">
        <v>72</v>
      </c>
    </row>
    <row r="74" spans="4:27">
      <c r="D74" s="42"/>
      <c r="F74" s="42"/>
      <c r="G74" s="42"/>
      <c r="H74" s="42"/>
      <c r="I74" s="42"/>
      <c r="J74" s="42"/>
      <c r="Q74" s="95" t="s">
        <v>272</v>
      </c>
      <c r="R74" s="94" t="s">
        <v>272</v>
      </c>
      <c r="S74" s="95" t="s">
        <v>271</v>
      </c>
      <c r="T74" s="96">
        <v>0</v>
      </c>
      <c r="U74" s="96">
        <v>75</v>
      </c>
      <c r="V74" s="96">
        <v>72</v>
      </c>
      <c r="W74" s="152">
        <v>0.8</v>
      </c>
      <c r="X74" s="159">
        <v>5</v>
      </c>
      <c r="Y74" s="153">
        <v>0.05</v>
      </c>
      <c r="Z74" s="96">
        <v>72</v>
      </c>
      <c r="AA74" s="96">
        <v>72</v>
      </c>
    </row>
    <row r="75" spans="4:27">
      <c r="D75" s="42"/>
      <c r="F75" s="42"/>
      <c r="G75" s="42"/>
      <c r="H75" s="42"/>
      <c r="I75" s="42"/>
      <c r="J75" s="42"/>
      <c r="Q75" s="95" t="s">
        <v>274</v>
      </c>
      <c r="R75" s="94" t="s">
        <v>274</v>
      </c>
      <c r="S75" s="95" t="s">
        <v>273</v>
      </c>
      <c r="T75" s="96">
        <v>0</v>
      </c>
      <c r="U75" s="96">
        <v>76</v>
      </c>
      <c r="V75" s="96">
        <v>72</v>
      </c>
      <c r="W75" s="152">
        <v>0.8</v>
      </c>
      <c r="X75" s="159">
        <v>5</v>
      </c>
      <c r="Y75" s="153">
        <v>0.05</v>
      </c>
      <c r="Z75" s="96">
        <v>72</v>
      </c>
      <c r="AA75" s="96">
        <v>72</v>
      </c>
    </row>
    <row r="76" spans="4:27">
      <c r="D76" s="42"/>
      <c r="F76" s="42"/>
      <c r="G76" s="42"/>
      <c r="H76" s="42"/>
      <c r="I76" s="42"/>
      <c r="J76" s="42"/>
      <c r="Q76" s="135" t="s">
        <v>138</v>
      </c>
      <c r="R76" s="134" t="s">
        <v>138</v>
      </c>
      <c r="S76" s="135" t="s">
        <v>136</v>
      </c>
      <c r="T76" s="136">
        <v>0</v>
      </c>
      <c r="U76" s="136">
        <v>77</v>
      </c>
      <c r="V76" s="136">
        <v>5</v>
      </c>
      <c r="W76" s="155">
        <v>0.3</v>
      </c>
      <c r="X76" s="158">
        <v>5</v>
      </c>
      <c r="Y76" s="155">
        <v>0.1</v>
      </c>
      <c r="Z76" s="136">
        <v>0</v>
      </c>
      <c r="AA76" s="136">
        <v>0</v>
      </c>
    </row>
    <row r="77" spans="4:27">
      <c r="D77" s="42"/>
      <c r="F77" s="42"/>
      <c r="G77" s="42"/>
      <c r="H77" s="42"/>
      <c r="I77" s="42"/>
      <c r="J77" s="42"/>
      <c r="Q77" s="135" t="s">
        <v>295</v>
      </c>
      <c r="R77" s="134" t="s">
        <v>295</v>
      </c>
      <c r="S77" s="135" t="s">
        <v>137</v>
      </c>
      <c r="T77" s="136">
        <v>0</v>
      </c>
      <c r="U77" s="136">
        <v>78</v>
      </c>
      <c r="V77" s="136">
        <v>5</v>
      </c>
      <c r="W77" s="155">
        <v>0.3</v>
      </c>
      <c r="X77" s="158">
        <v>5</v>
      </c>
      <c r="Y77" s="155">
        <v>0.1</v>
      </c>
      <c r="Z77" s="136">
        <v>0</v>
      </c>
      <c r="AA77" s="136">
        <v>0</v>
      </c>
    </row>
    <row r="78" spans="4:27">
      <c r="D78" s="42"/>
      <c r="F78" s="42"/>
      <c r="G78" s="42"/>
      <c r="H78" s="42"/>
      <c r="I78" s="42"/>
      <c r="J78" s="42"/>
      <c r="Q78" s="135" t="s">
        <v>85</v>
      </c>
      <c r="R78" s="134" t="s">
        <v>85</v>
      </c>
      <c r="S78" s="135" t="s">
        <v>86</v>
      </c>
      <c r="T78" s="136">
        <v>0</v>
      </c>
      <c r="U78" s="136">
        <v>79</v>
      </c>
      <c r="V78" s="136">
        <v>5</v>
      </c>
      <c r="W78" s="155">
        <v>0.3</v>
      </c>
      <c r="X78" s="158">
        <v>5</v>
      </c>
      <c r="Y78" s="155">
        <v>0.1</v>
      </c>
      <c r="Z78" s="136">
        <v>0</v>
      </c>
      <c r="AA78" s="136">
        <v>0</v>
      </c>
    </row>
    <row r="79" spans="4:27">
      <c r="D79" s="42"/>
      <c r="F79" s="42"/>
      <c r="G79" s="42"/>
      <c r="H79" s="42"/>
      <c r="I79" s="42"/>
      <c r="J79" s="42"/>
      <c r="Q79" s="95" t="s">
        <v>275</v>
      </c>
      <c r="R79" s="94" t="s">
        <v>275</v>
      </c>
      <c r="S79" s="95" t="s">
        <v>276</v>
      </c>
      <c r="T79" s="96">
        <v>0</v>
      </c>
      <c r="U79" s="96">
        <v>80</v>
      </c>
      <c r="V79" s="96">
        <v>79</v>
      </c>
      <c r="W79" s="152">
        <v>0.8</v>
      </c>
      <c r="X79" s="159">
        <v>5</v>
      </c>
      <c r="Y79" s="153">
        <v>0.05</v>
      </c>
      <c r="Z79" s="96">
        <v>79</v>
      </c>
      <c r="AA79" s="96">
        <v>79</v>
      </c>
    </row>
    <row r="80" spans="4:27">
      <c r="D80" s="42"/>
      <c r="F80" s="42"/>
      <c r="G80" s="42"/>
      <c r="H80" s="42"/>
      <c r="I80" s="42"/>
      <c r="J80" s="42"/>
      <c r="Q80" s="95" t="s">
        <v>278</v>
      </c>
      <c r="R80" s="94" t="s">
        <v>278</v>
      </c>
      <c r="S80" s="95" t="s">
        <v>277</v>
      </c>
      <c r="T80" s="96">
        <v>0</v>
      </c>
      <c r="U80" s="96">
        <v>81</v>
      </c>
      <c r="V80" s="96">
        <v>79</v>
      </c>
      <c r="W80" s="152">
        <v>0.8</v>
      </c>
      <c r="X80" s="159">
        <v>5</v>
      </c>
      <c r="Y80" s="153">
        <v>0.05</v>
      </c>
      <c r="Z80" s="96">
        <v>79</v>
      </c>
      <c r="AA80" s="96">
        <v>79</v>
      </c>
    </row>
    <row r="81" spans="4:27">
      <c r="D81" s="42"/>
      <c r="F81" s="42"/>
      <c r="G81" s="42"/>
      <c r="H81" s="42"/>
      <c r="I81" s="42"/>
      <c r="J81" s="42"/>
      <c r="Q81" s="135" t="s">
        <v>87</v>
      </c>
      <c r="R81" s="134" t="s">
        <v>87</v>
      </c>
      <c r="S81" s="135" t="s">
        <v>88</v>
      </c>
      <c r="T81" s="136">
        <v>0</v>
      </c>
      <c r="U81" s="136">
        <v>82</v>
      </c>
      <c r="V81" s="136">
        <v>5</v>
      </c>
      <c r="W81" s="155">
        <v>0.3</v>
      </c>
      <c r="X81" s="158">
        <v>5</v>
      </c>
      <c r="Y81" s="155">
        <v>0.1</v>
      </c>
      <c r="Z81" s="136">
        <v>0</v>
      </c>
      <c r="AA81" s="136">
        <v>0</v>
      </c>
    </row>
    <row r="82" spans="4:27">
      <c r="D82" s="42"/>
      <c r="F82" s="42"/>
      <c r="G82" s="42"/>
      <c r="H82" s="42"/>
      <c r="I82" s="42"/>
      <c r="J82" s="42"/>
      <c r="Q82" s="95" t="s">
        <v>280</v>
      </c>
      <c r="R82" s="94" t="s">
        <v>280</v>
      </c>
      <c r="S82" s="95" t="s">
        <v>279</v>
      </c>
      <c r="T82" s="96">
        <v>0</v>
      </c>
      <c r="U82" s="96">
        <v>83</v>
      </c>
      <c r="V82" s="96">
        <v>82</v>
      </c>
      <c r="W82" s="152">
        <v>0.8</v>
      </c>
      <c r="X82" s="159">
        <v>5</v>
      </c>
      <c r="Y82" s="153">
        <v>0.05</v>
      </c>
      <c r="Z82" s="96">
        <v>82</v>
      </c>
      <c r="AA82" s="96">
        <v>82</v>
      </c>
    </row>
    <row r="83" spans="4:27">
      <c r="D83" s="42"/>
      <c r="F83" s="42"/>
      <c r="G83" s="42"/>
      <c r="H83" s="42"/>
      <c r="I83" s="42"/>
      <c r="J83" s="42"/>
      <c r="Q83" s="95" t="s">
        <v>281</v>
      </c>
      <c r="R83" s="94" t="s">
        <v>281</v>
      </c>
      <c r="S83" s="95" t="s">
        <v>282</v>
      </c>
      <c r="T83" s="96">
        <v>0</v>
      </c>
      <c r="U83" s="96">
        <v>84</v>
      </c>
      <c r="V83" s="96">
        <v>82</v>
      </c>
      <c r="W83" s="152">
        <v>0.8</v>
      </c>
      <c r="X83" s="159">
        <v>5</v>
      </c>
      <c r="Y83" s="153">
        <v>0.05</v>
      </c>
      <c r="Z83" s="96">
        <v>82</v>
      </c>
      <c r="AA83" s="96">
        <v>82</v>
      </c>
    </row>
    <row r="84" spans="4:27">
      <c r="D84" s="42"/>
      <c r="F84" s="42"/>
      <c r="G84" s="42"/>
      <c r="H84" s="42"/>
      <c r="I84" s="42"/>
      <c r="J84" s="42"/>
      <c r="Q84" s="135" t="s">
        <v>89</v>
      </c>
      <c r="R84" s="134" t="s">
        <v>89</v>
      </c>
      <c r="S84" s="135" t="s">
        <v>90</v>
      </c>
      <c r="T84" s="136">
        <v>0</v>
      </c>
      <c r="U84" s="136">
        <v>85</v>
      </c>
      <c r="V84" s="136">
        <v>5</v>
      </c>
      <c r="W84" s="155">
        <v>0.3</v>
      </c>
      <c r="X84" s="158">
        <v>5</v>
      </c>
      <c r="Y84" s="155">
        <v>0.1</v>
      </c>
      <c r="Z84" s="136">
        <v>0</v>
      </c>
      <c r="AA84" s="136">
        <v>0</v>
      </c>
    </row>
    <row r="85" spans="4:27">
      <c r="D85" s="42"/>
      <c r="F85" s="42"/>
      <c r="G85" s="42"/>
      <c r="H85" s="42"/>
      <c r="I85" s="42"/>
      <c r="J85" s="42"/>
      <c r="Q85" s="95" t="s">
        <v>283</v>
      </c>
      <c r="R85" s="94" t="s">
        <v>283</v>
      </c>
      <c r="S85" s="95" t="s">
        <v>284</v>
      </c>
      <c r="T85" s="96">
        <v>0</v>
      </c>
      <c r="U85" s="96">
        <v>86</v>
      </c>
      <c r="V85" s="96">
        <v>85</v>
      </c>
      <c r="W85" s="152">
        <v>0.8</v>
      </c>
      <c r="X85" s="159">
        <v>5</v>
      </c>
      <c r="Y85" s="153">
        <v>0.05</v>
      </c>
      <c r="Z85" s="96">
        <v>85</v>
      </c>
      <c r="AA85" s="96">
        <v>85</v>
      </c>
    </row>
    <row r="86" spans="4:27">
      <c r="D86" s="42"/>
      <c r="F86" s="42"/>
      <c r="G86" s="42"/>
      <c r="H86" s="42"/>
      <c r="I86" s="42"/>
      <c r="J86" s="42"/>
      <c r="Q86" s="95" t="s">
        <v>286</v>
      </c>
      <c r="R86" s="94" t="s">
        <v>286</v>
      </c>
      <c r="S86" s="95" t="s">
        <v>285</v>
      </c>
      <c r="T86" s="96">
        <v>0</v>
      </c>
      <c r="U86" s="96">
        <v>87</v>
      </c>
      <c r="V86" s="96">
        <v>85</v>
      </c>
      <c r="W86" s="152">
        <v>0.8</v>
      </c>
      <c r="X86" s="159">
        <v>5</v>
      </c>
      <c r="Y86" s="153">
        <v>0.05</v>
      </c>
      <c r="Z86" s="96">
        <v>85</v>
      </c>
      <c r="AA86" s="96">
        <v>85</v>
      </c>
    </row>
    <row r="87" spans="4:27">
      <c r="D87" s="42"/>
      <c r="F87" s="42"/>
      <c r="G87" s="42"/>
      <c r="H87" s="42"/>
      <c r="I87" s="42"/>
      <c r="J87" s="42"/>
      <c r="Q87" s="95" t="s">
        <v>287</v>
      </c>
      <c r="R87" s="94" t="s">
        <v>287</v>
      </c>
      <c r="S87" s="95" t="s">
        <v>288</v>
      </c>
      <c r="T87" s="96">
        <v>0</v>
      </c>
      <c r="U87" s="96">
        <v>88</v>
      </c>
      <c r="V87" s="96">
        <v>85</v>
      </c>
      <c r="W87" s="152">
        <v>0.8</v>
      </c>
      <c r="X87" s="159">
        <v>5</v>
      </c>
      <c r="Y87" s="153">
        <v>0.05</v>
      </c>
      <c r="Z87" s="96">
        <v>85</v>
      </c>
      <c r="AA87" s="96">
        <v>85</v>
      </c>
    </row>
    <row r="88" spans="4:27">
      <c r="D88" s="42"/>
      <c r="F88" s="42"/>
      <c r="G88" s="42"/>
      <c r="H88" s="42"/>
      <c r="I88" s="42"/>
      <c r="J88" s="42"/>
      <c r="Q88" s="135" t="s">
        <v>290</v>
      </c>
      <c r="R88" s="134" t="s">
        <v>290</v>
      </c>
      <c r="S88" s="135" t="s">
        <v>289</v>
      </c>
      <c r="T88" s="136">
        <v>0</v>
      </c>
      <c r="U88" s="136">
        <v>89</v>
      </c>
      <c r="V88" s="136">
        <v>5</v>
      </c>
      <c r="W88" s="155">
        <v>0.3</v>
      </c>
      <c r="X88" s="158">
        <v>5</v>
      </c>
      <c r="Y88" s="155">
        <v>0.1</v>
      </c>
      <c r="Z88" s="136">
        <v>0</v>
      </c>
      <c r="AA88" s="136">
        <v>0</v>
      </c>
    </row>
    <row r="89" spans="4:27">
      <c r="D89" s="42"/>
      <c r="F89" s="42"/>
      <c r="G89" s="42"/>
      <c r="H89" s="42"/>
      <c r="I89" s="42"/>
      <c r="J89" s="42"/>
      <c r="Q89" s="135" t="s">
        <v>291</v>
      </c>
      <c r="R89" s="134" t="s">
        <v>291</v>
      </c>
      <c r="S89" s="135" t="s">
        <v>292</v>
      </c>
      <c r="T89" s="136">
        <v>0</v>
      </c>
      <c r="U89" s="136">
        <v>90</v>
      </c>
      <c r="V89" s="136">
        <v>5</v>
      </c>
      <c r="W89" s="155">
        <v>0.3</v>
      </c>
      <c r="X89" s="158">
        <v>5</v>
      </c>
      <c r="Y89" s="155">
        <v>0.1</v>
      </c>
      <c r="Z89" s="136">
        <v>0</v>
      </c>
      <c r="AA89" s="136">
        <v>0</v>
      </c>
    </row>
    <row r="90" spans="4:27">
      <c r="D90" s="42"/>
      <c r="F90" s="42"/>
      <c r="G90" s="42"/>
      <c r="H90" s="42"/>
      <c r="I90" s="42"/>
      <c r="J90" s="42"/>
      <c r="Q90" s="135" t="s">
        <v>359</v>
      </c>
      <c r="R90" s="134" t="s">
        <v>23</v>
      </c>
      <c r="S90" s="135" t="s">
        <v>355</v>
      </c>
      <c r="T90" s="136">
        <v>0</v>
      </c>
      <c r="U90" s="136">
        <v>91</v>
      </c>
      <c r="V90" s="136">
        <v>95</v>
      </c>
      <c r="W90" s="169">
        <v>0.3</v>
      </c>
      <c r="X90" s="170">
        <v>95</v>
      </c>
      <c r="Y90" s="169">
        <v>0.1</v>
      </c>
      <c r="Z90" s="136">
        <v>0</v>
      </c>
      <c r="AA90" s="136">
        <v>0</v>
      </c>
    </row>
    <row r="91" spans="4:27">
      <c r="D91" s="42"/>
      <c r="F91" s="42"/>
      <c r="G91" s="42"/>
      <c r="H91" s="42"/>
      <c r="I91" s="42"/>
      <c r="J91" s="42"/>
      <c r="Q91" s="95" t="s">
        <v>360</v>
      </c>
      <c r="R91" s="94" t="s">
        <v>24</v>
      </c>
      <c r="S91" s="95" t="s">
        <v>356</v>
      </c>
      <c r="T91" s="96">
        <v>0</v>
      </c>
      <c r="U91" s="96">
        <v>92</v>
      </c>
      <c r="V91" s="96">
        <v>91</v>
      </c>
      <c r="W91" s="151">
        <v>0.3</v>
      </c>
      <c r="X91" s="162">
        <v>91</v>
      </c>
      <c r="Y91" s="171">
        <v>0.5</v>
      </c>
      <c r="Z91" s="96">
        <v>0</v>
      </c>
      <c r="AA91" s="96">
        <v>0</v>
      </c>
    </row>
    <row r="92" spans="4:27">
      <c r="D92" s="42"/>
      <c r="F92" s="42"/>
      <c r="G92" s="42"/>
      <c r="H92" s="42"/>
      <c r="I92" s="42"/>
      <c r="J92" s="42"/>
      <c r="Q92" s="95" t="s">
        <v>361</v>
      </c>
      <c r="R92" s="94" t="s">
        <v>1</v>
      </c>
      <c r="S92" s="95" t="s">
        <v>357</v>
      </c>
      <c r="T92" s="96">
        <v>0</v>
      </c>
      <c r="U92" s="96">
        <v>93</v>
      </c>
      <c r="V92" s="96">
        <v>91</v>
      </c>
      <c r="W92" s="151">
        <v>0.3</v>
      </c>
      <c r="X92" s="162">
        <v>91</v>
      </c>
      <c r="Y92" s="171">
        <v>0.5</v>
      </c>
      <c r="Z92" s="96">
        <v>0</v>
      </c>
      <c r="AA92" s="96">
        <v>0</v>
      </c>
    </row>
    <row r="93" spans="4:27">
      <c r="D93" s="42"/>
      <c r="F93" s="42"/>
      <c r="G93" s="42"/>
      <c r="H93" s="42"/>
      <c r="I93" s="42"/>
      <c r="J93" s="42"/>
      <c r="Q93" s="95" t="s">
        <v>362</v>
      </c>
      <c r="R93" s="94" t="s">
        <v>2</v>
      </c>
      <c r="S93" s="95" t="s">
        <v>111</v>
      </c>
      <c r="T93" s="96">
        <v>0</v>
      </c>
      <c r="U93" s="96">
        <v>94</v>
      </c>
      <c r="V93" s="96">
        <v>91</v>
      </c>
      <c r="W93" s="151">
        <v>0.3</v>
      </c>
      <c r="X93" s="162">
        <v>91</v>
      </c>
      <c r="Y93" s="171">
        <v>0.5</v>
      </c>
      <c r="Z93" s="96">
        <v>0</v>
      </c>
      <c r="AA93" s="96">
        <v>0</v>
      </c>
    </row>
    <row r="94" spans="4:27">
      <c r="D94" s="42"/>
      <c r="F94" s="42"/>
      <c r="G94" s="42"/>
      <c r="H94" s="42"/>
      <c r="I94" s="42"/>
      <c r="J94" s="42"/>
      <c r="Q94" s="135" t="s">
        <v>128</v>
      </c>
      <c r="R94" s="134" t="s">
        <v>3</v>
      </c>
      <c r="S94" s="135" t="s">
        <v>358</v>
      </c>
      <c r="T94" s="136">
        <v>0</v>
      </c>
      <c r="U94" s="136">
        <v>95</v>
      </c>
      <c r="V94" s="136">
        <v>0</v>
      </c>
      <c r="W94" s="164">
        <v>0</v>
      </c>
      <c r="X94" s="165">
        <v>0</v>
      </c>
      <c r="Y94" s="166">
        <v>0</v>
      </c>
      <c r="Z94" s="136">
        <v>0</v>
      </c>
      <c r="AA94" s="136">
        <v>0</v>
      </c>
    </row>
    <row r="95" spans="4:27">
      <c r="D95" s="42"/>
      <c r="F95" s="42"/>
      <c r="G95" s="42"/>
      <c r="H95" s="42"/>
      <c r="I95" s="42"/>
      <c r="J95" s="42"/>
      <c r="Q95" s="135" t="s">
        <v>363</v>
      </c>
      <c r="R95" s="134" t="s">
        <v>4</v>
      </c>
      <c r="S95" s="135" t="s">
        <v>139</v>
      </c>
      <c r="T95" s="136">
        <v>1</v>
      </c>
      <c r="U95" s="136">
        <v>96</v>
      </c>
      <c r="V95" s="136">
        <v>0</v>
      </c>
      <c r="W95" s="164">
        <v>0</v>
      </c>
      <c r="X95" s="165">
        <v>0</v>
      </c>
      <c r="Y95" s="166">
        <v>0</v>
      </c>
      <c r="Z95" s="136">
        <v>0</v>
      </c>
      <c r="AA95" s="136">
        <v>0</v>
      </c>
    </row>
    <row r="96" spans="4:27">
      <c r="D96" s="42"/>
      <c r="F96" s="42"/>
      <c r="G96" s="42"/>
      <c r="H96" s="42"/>
      <c r="I96" s="42"/>
      <c r="J96" s="42"/>
      <c r="Q96" s="95" t="s">
        <v>364</v>
      </c>
      <c r="R96" s="94" t="s">
        <v>5</v>
      </c>
      <c r="S96" s="95" t="s">
        <v>141</v>
      </c>
      <c r="T96" s="96">
        <v>1</v>
      </c>
      <c r="U96" s="96">
        <v>97</v>
      </c>
      <c r="V96" s="96">
        <v>96</v>
      </c>
      <c r="W96" s="154">
        <v>0.5</v>
      </c>
      <c r="X96" s="162">
        <v>96</v>
      </c>
      <c r="Y96" s="171">
        <v>0.5</v>
      </c>
      <c r="Z96" s="96">
        <v>0</v>
      </c>
      <c r="AA96" s="96">
        <v>0</v>
      </c>
    </row>
    <row r="97" spans="4:27">
      <c r="D97" s="42"/>
      <c r="F97" s="42"/>
      <c r="G97" s="42"/>
      <c r="H97" s="42"/>
      <c r="I97" s="42"/>
      <c r="J97" s="42"/>
      <c r="Q97" s="95" t="s">
        <v>365</v>
      </c>
      <c r="R97" s="94" t="s">
        <v>404</v>
      </c>
      <c r="S97" s="95" t="s">
        <v>142</v>
      </c>
      <c r="T97" s="96">
        <v>1</v>
      </c>
      <c r="U97" s="96">
        <v>98</v>
      </c>
      <c r="V97" s="96">
        <v>96</v>
      </c>
      <c r="W97" s="154">
        <v>0.5</v>
      </c>
      <c r="X97" s="162">
        <v>96</v>
      </c>
      <c r="Y97" s="171">
        <v>0.5</v>
      </c>
      <c r="Z97" s="96">
        <v>0</v>
      </c>
      <c r="AA97" s="96">
        <v>0</v>
      </c>
    </row>
    <row r="98" spans="4:27">
      <c r="D98" s="42"/>
      <c r="F98" s="42"/>
      <c r="G98" s="42"/>
      <c r="H98" s="42"/>
      <c r="I98" s="42"/>
      <c r="J98" s="42"/>
      <c r="Q98" s="95" t="s">
        <v>366</v>
      </c>
      <c r="R98" s="94" t="s">
        <v>405</v>
      </c>
      <c r="S98" s="95" t="s">
        <v>143</v>
      </c>
      <c r="T98" s="96">
        <v>1</v>
      </c>
      <c r="U98" s="96">
        <v>99</v>
      </c>
      <c r="V98" s="96">
        <v>96</v>
      </c>
      <c r="W98" s="154">
        <v>0.5</v>
      </c>
      <c r="X98" s="162">
        <v>96</v>
      </c>
      <c r="Y98" s="171">
        <v>0.5</v>
      </c>
      <c r="Z98" s="96">
        <v>0</v>
      </c>
      <c r="AA98" s="96">
        <v>0</v>
      </c>
    </row>
    <row r="99" spans="4:27">
      <c r="F99" s="42"/>
      <c r="G99" s="42"/>
      <c r="H99" s="42"/>
      <c r="I99" s="42"/>
      <c r="J99" s="42"/>
      <c r="Q99" s="95" t="s">
        <v>367</v>
      </c>
      <c r="R99" s="94" t="s">
        <v>406</v>
      </c>
      <c r="S99" s="95" t="s">
        <v>144</v>
      </c>
      <c r="T99" s="96">
        <v>1</v>
      </c>
      <c r="U99" s="96">
        <v>100</v>
      </c>
      <c r="V99" s="96">
        <v>96</v>
      </c>
      <c r="W99" s="154">
        <v>0.5</v>
      </c>
      <c r="X99" s="162">
        <v>96</v>
      </c>
      <c r="Y99" s="171">
        <v>0.5</v>
      </c>
      <c r="Z99" s="96">
        <v>0</v>
      </c>
      <c r="AA99" s="96">
        <v>0</v>
      </c>
    </row>
    <row r="100" spans="4:27">
      <c r="F100" s="42"/>
      <c r="G100" s="42"/>
      <c r="H100" s="42"/>
      <c r="I100" s="42"/>
      <c r="J100" s="42"/>
      <c r="Q100" s="135" t="s">
        <v>368</v>
      </c>
      <c r="R100" s="134" t="s">
        <v>6</v>
      </c>
      <c r="S100" s="135" t="s">
        <v>140</v>
      </c>
      <c r="T100" s="136">
        <v>0</v>
      </c>
      <c r="U100" s="136">
        <v>101</v>
      </c>
      <c r="V100" s="136">
        <v>0</v>
      </c>
      <c r="W100" s="164">
        <v>0</v>
      </c>
      <c r="X100" s="165">
        <v>0</v>
      </c>
      <c r="Y100" s="166">
        <v>0</v>
      </c>
      <c r="Z100" s="136">
        <v>0</v>
      </c>
      <c r="AA100" s="136">
        <v>0</v>
      </c>
    </row>
    <row r="101" spans="4:27">
      <c r="F101" s="42"/>
      <c r="G101" s="42"/>
      <c r="H101" s="42"/>
      <c r="I101" s="42"/>
      <c r="J101" s="42"/>
      <c r="Q101" s="95" t="s">
        <v>369</v>
      </c>
      <c r="R101" s="94" t="s">
        <v>407</v>
      </c>
      <c r="S101" s="95" t="s">
        <v>142</v>
      </c>
      <c r="T101" s="96">
        <v>0</v>
      </c>
      <c r="U101" s="96">
        <v>102</v>
      </c>
      <c r="V101" s="96">
        <v>101</v>
      </c>
      <c r="W101" s="154">
        <v>0.5</v>
      </c>
      <c r="X101" s="162">
        <v>101</v>
      </c>
      <c r="Y101" s="171">
        <v>0.5</v>
      </c>
      <c r="Z101" s="96">
        <v>0</v>
      </c>
      <c r="AA101" s="96">
        <v>0</v>
      </c>
    </row>
    <row r="102" spans="4:27">
      <c r="F102" s="42"/>
      <c r="G102" s="42"/>
      <c r="H102" s="42"/>
      <c r="I102" s="42"/>
      <c r="J102" s="42"/>
      <c r="Q102" s="95" t="s">
        <v>370</v>
      </c>
      <c r="R102" s="94" t="s">
        <v>408</v>
      </c>
      <c r="S102" s="95" t="s">
        <v>143</v>
      </c>
      <c r="T102" s="96">
        <v>0</v>
      </c>
      <c r="U102" s="96">
        <v>103</v>
      </c>
      <c r="V102" s="96">
        <v>101</v>
      </c>
      <c r="W102" s="154">
        <v>0.5</v>
      </c>
      <c r="X102" s="162">
        <v>101</v>
      </c>
      <c r="Y102" s="171">
        <v>0.5</v>
      </c>
      <c r="Z102" s="96">
        <v>0</v>
      </c>
      <c r="AA102" s="96">
        <v>0</v>
      </c>
    </row>
    <row r="103" spans="4:27">
      <c r="F103" s="42"/>
      <c r="G103" s="42"/>
      <c r="H103" s="42"/>
      <c r="I103" s="42"/>
      <c r="J103" s="42"/>
      <c r="Q103" s="95" t="s">
        <v>374</v>
      </c>
      <c r="R103" s="95" t="s">
        <v>409</v>
      </c>
      <c r="S103" s="95" t="s">
        <v>144</v>
      </c>
      <c r="T103" s="96">
        <v>0</v>
      </c>
      <c r="U103" s="96">
        <v>104</v>
      </c>
      <c r="V103" s="96">
        <v>101</v>
      </c>
      <c r="W103" s="154">
        <v>0.5</v>
      </c>
      <c r="X103" s="162">
        <v>101</v>
      </c>
      <c r="Y103" s="171">
        <v>0.5</v>
      </c>
      <c r="Z103" s="96">
        <v>0</v>
      </c>
      <c r="AA103" s="96">
        <v>0</v>
      </c>
    </row>
    <row r="104" spans="4:27">
      <c r="F104" s="42"/>
      <c r="G104" s="42"/>
      <c r="H104" s="42"/>
      <c r="I104" s="42"/>
      <c r="J104" s="42"/>
      <c r="Q104" s="95" t="s">
        <v>373</v>
      </c>
      <c r="R104" s="95" t="s">
        <v>7</v>
      </c>
      <c r="S104" s="95" t="s">
        <v>117</v>
      </c>
      <c r="T104" s="96">
        <v>1</v>
      </c>
      <c r="U104" s="96">
        <v>105</v>
      </c>
      <c r="V104" s="96">
        <v>0</v>
      </c>
      <c r="W104" s="167">
        <v>0</v>
      </c>
      <c r="X104" s="168">
        <v>0</v>
      </c>
      <c r="Y104" s="167">
        <v>0</v>
      </c>
      <c r="Z104" s="96">
        <v>0</v>
      </c>
      <c r="AA104" s="96">
        <v>0</v>
      </c>
    </row>
    <row r="105" spans="4:27">
      <c r="F105" s="42"/>
      <c r="G105" s="42"/>
      <c r="H105" s="42"/>
      <c r="I105" s="42"/>
      <c r="J105" s="42"/>
      <c r="Q105" s="135" t="s">
        <v>372</v>
      </c>
      <c r="R105" s="135" t="s">
        <v>8</v>
      </c>
      <c r="S105" s="135" t="s">
        <v>0</v>
      </c>
      <c r="T105" s="136">
        <v>0</v>
      </c>
      <c r="U105" s="136">
        <v>106</v>
      </c>
      <c r="V105" s="136">
        <v>0</v>
      </c>
      <c r="W105" s="166">
        <v>0</v>
      </c>
      <c r="X105" s="165">
        <v>0</v>
      </c>
      <c r="Y105" s="166">
        <v>0</v>
      </c>
      <c r="Z105" s="136">
        <v>0</v>
      </c>
      <c r="AA105" s="136">
        <v>0</v>
      </c>
    </row>
    <row r="106" spans="4:27">
      <c r="F106" s="42"/>
      <c r="G106" s="42"/>
      <c r="H106" s="42"/>
      <c r="I106" s="42"/>
      <c r="J106" s="42"/>
      <c r="Q106" s="138" t="s">
        <v>371</v>
      </c>
      <c r="R106" s="138" t="s">
        <v>296</v>
      </c>
      <c r="S106" s="138" t="s">
        <v>298</v>
      </c>
      <c r="T106" s="133">
        <v>2</v>
      </c>
      <c r="U106" s="133">
        <v>107</v>
      </c>
      <c r="V106" s="133">
        <v>0</v>
      </c>
      <c r="W106" s="167">
        <v>0</v>
      </c>
      <c r="X106" s="168">
        <v>0</v>
      </c>
      <c r="Y106" s="167">
        <v>0</v>
      </c>
      <c r="Z106" s="133">
        <v>0</v>
      </c>
      <c r="AA106" s="133">
        <v>0</v>
      </c>
    </row>
    <row r="107" spans="4:27">
      <c r="F107" s="42"/>
      <c r="G107" s="42"/>
      <c r="H107" s="42"/>
      <c r="I107" s="42"/>
      <c r="J107" s="42"/>
    </row>
    <row r="108" spans="4:27">
      <c r="F108" s="42"/>
      <c r="G108" s="42"/>
      <c r="H108" s="42"/>
      <c r="I108" s="42"/>
      <c r="J108" s="42"/>
    </row>
    <row r="109" spans="4:27">
      <c r="F109" s="42"/>
      <c r="G109" s="42"/>
      <c r="H109" s="42"/>
      <c r="I109" s="42"/>
      <c r="J109" s="42"/>
    </row>
    <row r="110" spans="4:27">
      <c r="F110" s="42"/>
      <c r="G110" s="42"/>
      <c r="H110" s="42"/>
      <c r="I110" s="42"/>
      <c r="J110" s="42"/>
    </row>
    <row r="111" spans="4:27">
      <c r="F111" s="42"/>
      <c r="G111" s="42"/>
      <c r="H111" s="42"/>
      <c r="I111" s="42"/>
      <c r="J111" s="42"/>
    </row>
    <row r="112" spans="4:27">
      <c r="F112" s="42"/>
      <c r="G112" s="42"/>
      <c r="H112" s="42"/>
      <c r="I112" s="42"/>
      <c r="J112" s="42"/>
    </row>
    <row r="113" spans="6:10">
      <c r="F113" s="42"/>
      <c r="G113" s="42"/>
      <c r="H113" s="42"/>
      <c r="I113" s="42"/>
      <c r="J113" s="42"/>
    </row>
    <row r="114" spans="6:10">
      <c r="F114" s="42"/>
      <c r="G114" s="42"/>
      <c r="H114" s="42"/>
      <c r="I114" s="42"/>
      <c r="J114" s="42"/>
    </row>
    <row r="115" spans="6:10">
      <c r="F115" s="42"/>
      <c r="G115" s="42"/>
      <c r="H115" s="42"/>
      <c r="I115" s="42"/>
      <c r="J115" s="42"/>
    </row>
  </sheetData>
  <mergeCells count="44">
    <mergeCell ref="K64:N64"/>
    <mergeCell ref="K65:N65"/>
    <mergeCell ref="K59:N59"/>
    <mergeCell ref="K60:N60"/>
    <mergeCell ref="K61:N61"/>
    <mergeCell ref="K62:N62"/>
    <mergeCell ref="K63:N63"/>
    <mergeCell ref="K54:N54"/>
    <mergeCell ref="K55:N55"/>
    <mergeCell ref="K56:N56"/>
    <mergeCell ref="K57:N57"/>
    <mergeCell ref="K58:N58"/>
    <mergeCell ref="K49:N49"/>
    <mergeCell ref="K50:N50"/>
    <mergeCell ref="K51:N51"/>
    <mergeCell ref="K52:N52"/>
    <mergeCell ref="K53:N53"/>
    <mergeCell ref="K44:N44"/>
    <mergeCell ref="K45:N45"/>
    <mergeCell ref="K46:N46"/>
    <mergeCell ref="K47:N47"/>
    <mergeCell ref="K48:N48"/>
    <mergeCell ref="J29:M29"/>
    <mergeCell ref="AC2:AE2"/>
    <mergeCell ref="W2:Y2"/>
    <mergeCell ref="Z2:AA2"/>
    <mergeCell ref="E2:N2"/>
    <mergeCell ref="Q2:V2"/>
    <mergeCell ref="G43:N43"/>
    <mergeCell ref="E36:G36"/>
    <mergeCell ref="B3:C3"/>
    <mergeCell ref="E30:H30"/>
    <mergeCell ref="E31:G31"/>
    <mergeCell ref="E32:G32"/>
    <mergeCell ref="E33:G33"/>
    <mergeCell ref="E34:G34"/>
    <mergeCell ref="E35:G35"/>
    <mergeCell ref="E20:K20"/>
    <mergeCell ref="K33:M33"/>
    <mergeCell ref="K34:M34"/>
    <mergeCell ref="K35:M35"/>
    <mergeCell ref="K30:M30"/>
    <mergeCell ref="K31:M31"/>
    <mergeCell ref="K32:M32"/>
  </mergeCells>
  <dataValidations count="1">
    <dataValidation type="list" allowBlank="1" showInputMessage="1" showErrorMessage="1" sqref="O4:O17">
      <formula1>DECIMALS</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7"/>
  <dimension ref="A1:X109"/>
  <sheetViews>
    <sheetView showGridLines="0" showOutlineSymbols="0" zoomScale="70" zoomScaleNormal="70" zoomScaleSheetLayoutView="80" workbookViewId="0">
      <pane xSplit="5" ySplit="4" topLeftCell="F5" activePane="bottomRight" state="frozen"/>
      <selection activeCell="D33" sqref="D33:E33"/>
      <selection pane="topRight" activeCell="D33" sqref="D33:E33"/>
      <selection pane="bottomLeft" activeCell="D33" sqref="D33:E33"/>
      <selection pane="bottomRight" activeCell="F7" sqref="F7:P95"/>
    </sheetView>
  </sheetViews>
  <sheetFormatPr defaultColWidth="9.140625" defaultRowHeight="12.75" outlineLevelCol="1"/>
  <cols>
    <col min="1" max="1" width="15.42578125" style="52" hidden="1" customWidth="1" outlineLevel="1" collapsed="1"/>
    <col min="2" max="2" width="10.28515625" style="13" customWidth="1" collapsed="1"/>
    <col min="3" max="3" width="2.7109375" style="13" customWidth="1"/>
    <col min="4" max="4" width="10" style="13" customWidth="1"/>
    <col min="5" max="5" width="57" style="13" customWidth="1"/>
    <col min="6" max="14" width="14.7109375" style="13" customWidth="1"/>
    <col min="15" max="16" width="17" style="221" customWidth="1"/>
    <col min="17" max="17" width="7.5703125" style="13" customWidth="1" collapsed="1"/>
    <col min="18" max="18" width="3.7109375" style="13" customWidth="1"/>
    <col min="19" max="19" width="63.85546875" style="13" customWidth="1"/>
    <col min="20" max="20" width="14.5703125" style="13" customWidth="1"/>
    <col min="21" max="16384" width="9.140625" style="13"/>
  </cols>
  <sheetData>
    <row r="1" spans="1:24">
      <c r="B1" s="69"/>
      <c r="C1" s="69"/>
      <c r="D1" s="69"/>
      <c r="E1" s="69"/>
      <c r="F1" s="69"/>
      <c r="G1" s="69"/>
      <c r="H1" s="69"/>
      <c r="I1" s="69"/>
      <c r="J1" s="69"/>
      <c r="K1" s="69"/>
      <c r="L1" s="69"/>
      <c r="M1" s="69"/>
      <c r="N1" s="69"/>
      <c r="O1" s="225"/>
      <c r="P1" s="225"/>
      <c r="Q1" s="69"/>
      <c r="R1" s="69"/>
      <c r="S1" s="69"/>
      <c r="T1" s="69"/>
      <c r="U1" s="69"/>
      <c r="V1" s="69"/>
      <c r="W1" s="69"/>
      <c r="X1" s="69"/>
    </row>
    <row r="2" spans="1:24" ht="20.25" customHeight="1">
      <c r="B2" s="259" t="s">
        <v>690</v>
      </c>
      <c r="C2" s="260"/>
      <c r="D2" s="260"/>
      <c r="E2" s="260"/>
      <c r="F2" s="261"/>
      <c r="G2" s="261"/>
      <c r="H2" s="261"/>
      <c r="I2" s="261"/>
      <c r="J2" s="261"/>
      <c r="K2" s="261"/>
      <c r="L2" s="261"/>
      <c r="M2" s="261"/>
      <c r="N2" s="261"/>
      <c r="O2" s="431"/>
      <c r="P2" s="431"/>
      <c r="Q2" s="263"/>
      <c r="R2" s="263"/>
      <c r="S2" s="432"/>
      <c r="T2" s="265"/>
      <c r="U2" s="69"/>
      <c r="V2" s="69"/>
      <c r="W2" s="69"/>
      <c r="X2" s="69"/>
    </row>
    <row r="3" spans="1:24" ht="27.75" customHeight="1" thickBot="1">
      <c r="A3" s="53" t="s">
        <v>555</v>
      </c>
      <c r="B3" s="309" t="s">
        <v>691</v>
      </c>
      <c r="C3" s="266"/>
      <c r="D3" s="266"/>
      <c r="E3" s="266"/>
      <c r="F3" s="267"/>
      <c r="G3" s="267"/>
      <c r="H3" s="267"/>
      <c r="I3" s="267"/>
      <c r="J3" s="267"/>
      <c r="K3" s="267"/>
      <c r="L3" s="267"/>
      <c r="M3" s="267"/>
      <c r="N3" s="267"/>
      <c r="O3" s="469"/>
      <c r="P3" s="469"/>
      <c r="Q3" s="436"/>
      <c r="R3" s="436"/>
      <c r="S3" s="437"/>
      <c r="T3" s="437"/>
    </row>
    <row r="4" spans="1:24" ht="30" customHeight="1">
      <c r="A4" s="54" t="s">
        <v>120</v>
      </c>
      <c r="B4" s="734" t="s">
        <v>666</v>
      </c>
      <c r="C4" s="734"/>
      <c r="D4" s="734"/>
      <c r="E4" s="735"/>
      <c r="F4" s="271">
        <v>2008</v>
      </c>
      <c r="G4" s="271">
        <v>2009</v>
      </c>
      <c r="H4" s="271">
        <v>2010</v>
      </c>
      <c r="I4" s="272">
        <v>2011</v>
      </c>
      <c r="J4" s="273">
        <v>2012</v>
      </c>
      <c r="K4" s="273">
        <v>2013</v>
      </c>
      <c r="L4" s="273">
        <v>2014</v>
      </c>
      <c r="M4" s="273">
        <v>2015</v>
      </c>
      <c r="N4" s="275">
        <v>2016</v>
      </c>
      <c r="O4" s="275">
        <v>2017</v>
      </c>
      <c r="P4" s="274">
        <v>2018</v>
      </c>
      <c r="Q4" s="736" t="s">
        <v>667</v>
      </c>
      <c r="R4" s="737"/>
      <c r="S4" s="737"/>
      <c r="T4" s="738"/>
    </row>
    <row r="5" spans="1:24" ht="18" customHeight="1">
      <c r="A5" s="54"/>
      <c r="B5" s="276"/>
      <c r="C5" s="276"/>
      <c r="D5" s="276"/>
      <c r="E5" s="276"/>
      <c r="F5" s="747" t="s">
        <v>672</v>
      </c>
      <c r="G5" s="747"/>
      <c r="H5" s="747"/>
      <c r="I5" s="747"/>
      <c r="J5" s="747"/>
      <c r="K5" s="747"/>
      <c r="L5" s="747"/>
      <c r="M5" s="747"/>
      <c r="N5" s="470"/>
      <c r="O5" s="440"/>
      <c r="P5" s="440"/>
      <c r="Q5" s="452"/>
      <c r="R5" s="453"/>
      <c r="S5" s="453"/>
      <c r="T5" s="454"/>
    </row>
    <row r="6" spans="1:24" s="19" customFormat="1" ht="20.25" customHeight="1">
      <c r="A6" s="184"/>
      <c r="B6" s="282"/>
      <c r="C6" s="282"/>
      <c r="D6" s="282"/>
      <c r="E6" s="282"/>
      <c r="F6" s="748" t="s">
        <v>673</v>
      </c>
      <c r="G6" s="748"/>
      <c r="H6" s="748"/>
      <c r="I6" s="748"/>
      <c r="J6" s="748"/>
      <c r="K6" s="748"/>
      <c r="L6" s="748"/>
      <c r="M6" s="748"/>
      <c r="N6" s="471"/>
      <c r="O6" s="442"/>
      <c r="P6" s="442"/>
      <c r="Q6" s="455"/>
      <c r="R6" s="456"/>
      <c r="S6" s="456"/>
      <c r="T6" s="457"/>
    </row>
    <row r="7" spans="1:24" s="17" customFormat="1" ht="20.100000000000001" customHeight="1">
      <c r="A7" s="55" t="str">
        <f>Parameters!R4</f>
        <v>TOTAL</v>
      </c>
      <c r="B7" s="630" t="s">
        <v>22</v>
      </c>
      <c r="C7" s="631"/>
      <c r="D7" s="632" t="s">
        <v>668</v>
      </c>
      <c r="E7" s="632"/>
      <c r="F7" s="472">
        <v>850775.82</v>
      </c>
      <c r="G7" s="288">
        <v>843824.15</v>
      </c>
      <c r="H7" s="289">
        <v>877286.75</v>
      </c>
      <c r="I7" s="472">
        <v>860374.2</v>
      </c>
      <c r="J7" s="289">
        <v>822501.56</v>
      </c>
      <c r="K7" s="472">
        <v>773082.7</v>
      </c>
      <c r="L7" s="289">
        <v>738133.23</v>
      </c>
      <c r="M7" s="289">
        <v>713860.03</v>
      </c>
      <c r="N7" s="472">
        <v>741766.25</v>
      </c>
      <c r="O7" s="289">
        <v>832110.27</v>
      </c>
      <c r="P7" s="289" t="s">
        <v>708</v>
      </c>
      <c r="Q7" s="741" t="s">
        <v>22</v>
      </c>
      <c r="R7" s="742"/>
      <c r="S7" s="639" t="s">
        <v>339</v>
      </c>
      <c r="T7" s="640"/>
      <c r="U7" s="185"/>
    </row>
    <row r="8" spans="1:24" s="17" customFormat="1" ht="20.25" customHeight="1">
      <c r="A8" s="56" t="str">
        <f>Parameters!R5</f>
        <v>A</v>
      </c>
      <c r="B8" s="290" t="s">
        <v>51</v>
      </c>
      <c r="C8" s="291"/>
      <c r="D8" s="632" t="s">
        <v>612</v>
      </c>
      <c r="E8" s="632"/>
      <c r="F8" s="472">
        <v>183585.46</v>
      </c>
      <c r="G8" s="288">
        <v>181898.61</v>
      </c>
      <c r="H8" s="289">
        <v>175920.5</v>
      </c>
      <c r="I8" s="472">
        <v>179092.89</v>
      </c>
      <c r="J8" s="289">
        <v>177697.06</v>
      </c>
      <c r="K8" s="472">
        <v>174581.33</v>
      </c>
      <c r="L8" s="289">
        <v>169026.87</v>
      </c>
      <c r="M8" s="289">
        <v>163102.88</v>
      </c>
      <c r="N8" s="472">
        <v>173915.79</v>
      </c>
      <c r="O8" s="289">
        <v>198536.71</v>
      </c>
      <c r="P8" s="289" t="s">
        <v>708</v>
      </c>
      <c r="Q8" s="458" t="s">
        <v>51</v>
      </c>
      <c r="R8" s="459"/>
      <c r="S8" s="641" t="s">
        <v>50</v>
      </c>
      <c r="T8" s="642" t="s">
        <v>50</v>
      </c>
      <c r="U8" s="185"/>
    </row>
    <row r="9" spans="1:24" s="18" customFormat="1" ht="15" customHeight="1">
      <c r="A9" s="57" t="str">
        <f>Parameters!R6</f>
        <v>A01</v>
      </c>
      <c r="B9" s="292" t="s">
        <v>121</v>
      </c>
      <c r="C9" s="292"/>
      <c r="D9" s="633" t="s">
        <v>704</v>
      </c>
      <c r="E9" s="633"/>
      <c r="F9" s="473">
        <v>176165.72</v>
      </c>
      <c r="G9" s="293">
        <v>172221.45</v>
      </c>
      <c r="H9" s="294">
        <v>167509.09</v>
      </c>
      <c r="I9" s="473">
        <v>170461.69</v>
      </c>
      <c r="J9" s="294">
        <v>168822.96</v>
      </c>
      <c r="K9" s="473">
        <v>165525.22</v>
      </c>
      <c r="L9" s="294">
        <v>160666.07999999999</v>
      </c>
      <c r="M9" s="294">
        <v>154466.38</v>
      </c>
      <c r="N9" s="473">
        <v>164591.64000000001</v>
      </c>
      <c r="O9" s="294">
        <v>188403.75</v>
      </c>
      <c r="P9" s="294" t="s">
        <v>708</v>
      </c>
      <c r="Q9" s="460" t="s">
        <v>121</v>
      </c>
      <c r="R9" s="461"/>
      <c r="S9" s="643" t="s">
        <v>21</v>
      </c>
      <c r="T9" s="644" t="s">
        <v>21</v>
      </c>
      <c r="U9" s="186"/>
    </row>
    <row r="10" spans="1:24" s="19" customFormat="1" ht="15" customHeight="1">
      <c r="A10" s="57" t="str">
        <f>Parameters!R7</f>
        <v>A02</v>
      </c>
      <c r="B10" s="292" t="s">
        <v>122</v>
      </c>
      <c r="C10" s="292"/>
      <c r="D10" s="633" t="s">
        <v>613</v>
      </c>
      <c r="E10" s="633"/>
      <c r="F10" s="473">
        <v>2264.27</v>
      </c>
      <c r="G10" s="293">
        <v>2167.38</v>
      </c>
      <c r="H10" s="294">
        <v>2125.12</v>
      </c>
      <c r="I10" s="473">
        <v>2126.84</v>
      </c>
      <c r="J10" s="294">
        <v>2240.23</v>
      </c>
      <c r="K10" s="473">
        <v>2023.18</v>
      </c>
      <c r="L10" s="294">
        <v>1960.62</v>
      </c>
      <c r="M10" s="294">
        <v>1894.53</v>
      </c>
      <c r="N10" s="473">
        <v>2139.67</v>
      </c>
      <c r="O10" s="294">
        <v>2582.81</v>
      </c>
      <c r="P10" s="294" t="s">
        <v>708</v>
      </c>
      <c r="Q10" s="460" t="s">
        <v>122</v>
      </c>
      <c r="R10" s="461"/>
      <c r="S10" s="643" t="s">
        <v>10</v>
      </c>
      <c r="T10" s="644" t="s">
        <v>10</v>
      </c>
      <c r="U10" s="187"/>
    </row>
    <row r="11" spans="1:24" s="19" customFormat="1" ht="15" customHeight="1">
      <c r="A11" s="58" t="str">
        <f>Parameters!R8</f>
        <v>A03</v>
      </c>
      <c r="B11" s="292" t="s">
        <v>11</v>
      </c>
      <c r="C11" s="292"/>
      <c r="D11" s="633" t="s">
        <v>614</v>
      </c>
      <c r="E11" s="633"/>
      <c r="F11" s="473">
        <v>5155.47</v>
      </c>
      <c r="G11" s="293">
        <v>7509.78</v>
      </c>
      <c r="H11" s="294">
        <v>6286.28</v>
      </c>
      <c r="I11" s="473">
        <v>6504.36</v>
      </c>
      <c r="J11" s="294">
        <v>6633.87</v>
      </c>
      <c r="K11" s="473">
        <v>7032.93</v>
      </c>
      <c r="L11" s="294">
        <v>6400.18</v>
      </c>
      <c r="M11" s="294">
        <v>6741.97</v>
      </c>
      <c r="N11" s="473">
        <v>7184.47</v>
      </c>
      <c r="O11" s="294">
        <v>7550.16</v>
      </c>
      <c r="P11" s="294" t="s">
        <v>708</v>
      </c>
      <c r="Q11" s="460" t="s">
        <v>11</v>
      </c>
      <c r="R11" s="461"/>
      <c r="S11" s="643" t="s">
        <v>12</v>
      </c>
      <c r="T11" s="644" t="s">
        <v>12</v>
      </c>
      <c r="U11" s="187"/>
    </row>
    <row r="12" spans="1:24" s="18" customFormat="1" ht="20.25" customHeight="1">
      <c r="A12" s="59" t="str">
        <f>Parameters!R9</f>
        <v>B</v>
      </c>
      <c r="B12" s="295" t="s">
        <v>123</v>
      </c>
      <c r="C12" s="295"/>
      <c r="D12" s="632" t="s">
        <v>615</v>
      </c>
      <c r="E12" s="632"/>
      <c r="F12" s="472">
        <v>8576</v>
      </c>
      <c r="G12" s="288">
        <v>7741.25</v>
      </c>
      <c r="H12" s="289">
        <v>7648.13</v>
      </c>
      <c r="I12" s="472">
        <v>7868.49</v>
      </c>
      <c r="J12" s="289">
        <v>7347.92</v>
      </c>
      <c r="K12" s="472">
        <v>6625.32</v>
      </c>
      <c r="L12" s="289">
        <v>6395.37</v>
      </c>
      <c r="M12" s="289">
        <v>7697.37</v>
      </c>
      <c r="N12" s="472">
        <v>7386.19</v>
      </c>
      <c r="O12" s="289">
        <v>6764.26</v>
      </c>
      <c r="P12" s="289" t="s">
        <v>708</v>
      </c>
      <c r="Q12" s="462" t="s">
        <v>123</v>
      </c>
      <c r="R12" s="463"/>
      <c r="S12" s="641" t="s">
        <v>124</v>
      </c>
      <c r="T12" s="642" t="s">
        <v>124</v>
      </c>
      <c r="U12" s="186"/>
    </row>
    <row r="13" spans="1:24" s="18" customFormat="1" ht="20.25" customHeight="1">
      <c r="A13" s="59" t="str">
        <f>Parameters!R10</f>
        <v>C</v>
      </c>
      <c r="B13" s="295" t="s">
        <v>52</v>
      </c>
      <c r="C13" s="295"/>
      <c r="D13" s="632" t="s">
        <v>616</v>
      </c>
      <c r="E13" s="632"/>
      <c r="F13" s="472">
        <v>87866.6</v>
      </c>
      <c r="G13" s="288">
        <v>74424.33</v>
      </c>
      <c r="H13" s="289">
        <v>88061.1</v>
      </c>
      <c r="I13" s="472">
        <v>92310.39</v>
      </c>
      <c r="J13" s="289">
        <v>90454.37</v>
      </c>
      <c r="K13" s="472">
        <v>89344.69</v>
      </c>
      <c r="L13" s="289">
        <v>89412.04</v>
      </c>
      <c r="M13" s="289">
        <v>88919.28</v>
      </c>
      <c r="N13" s="472">
        <v>86093.61</v>
      </c>
      <c r="O13" s="289">
        <v>89586.17</v>
      </c>
      <c r="P13" s="289" t="s">
        <v>708</v>
      </c>
      <c r="Q13" s="462" t="s">
        <v>52</v>
      </c>
      <c r="R13" s="463"/>
      <c r="S13" s="641" t="s">
        <v>53</v>
      </c>
      <c r="T13" s="642" t="s">
        <v>53</v>
      </c>
      <c r="U13" s="186"/>
    </row>
    <row r="14" spans="1:24" s="18" customFormat="1" ht="25.5" customHeight="1">
      <c r="A14" s="60" t="str">
        <f>Parameters!R11</f>
        <v>C10-C12</v>
      </c>
      <c r="B14" s="296" t="s">
        <v>13</v>
      </c>
      <c r="C14" s="296"/>
      <c r="D14" s="634" t="s">
        <v>669</v>
      </c>
      <c r="E14" s="634"/>
      <c r="F14" s="474">
        <v>9347.14</v>
      </c>
      <c r="G14" s="297">
        <v>8622.36</v>
      </c>
      <c r="H14" s="298">
        <v>8879.1299999999992</v>
      </c>
      <c r="I14" s="474">
        <v>9364.9599999999991</v>
      </c>
      <c r="J14" s="298">
        <v>9766.39</v>
      </c>
      <c r="K14" s="474">
        <v>8897.91</v>
      </c>
      <c r="L14" s="298">
        <v>8678.52</v>
      </c>
      <c r="M14" s="298">
        <v>7966.68</v>
      </c>
      <c r="N14" s="474">
        <v>8123.88</v>
      </c>
      <c r="O14" s="298">
        <v>8297.76</v>
      </c>
      <c r="P14" s="298" t="s">
        <v>708</v>
      </c>
      <c r="Q14" s="464" t="s">
        <v>13</v>
      </c>
      <c r="R14" s="465"/>
      <c r="S14" s="648" t="s">
        <v>14</v>
      </c>
      <c r="T14" s="649" t="s">
        <v>14</v>
      </c>
      <c r="U14" s="186"/>
    </row>
    <row r="15" spans="1:24" s="18" customFormat="1" ht="25.5" customHeight="1">
      <c r="A15" s="60" t="str">
        <f>Parameters!R12</f>
        <v>C13-C15</v>
      </c>
      <c r="B15" s="296" t="s">
        <v>16</v>
      </c>
      <c r="C15" s="296"/>
      <c r="D15" s="634" t="s">
        <v>617</v>
      </c>
      <c r="E15" s="634"/>
      <c r="F15" s="474">
        <v>552.44000000000005</v>
      </c>
      <c r="G15" s="297">
        <v>386.47</v>
      </c>
      <c r="H15" s="298">
        <v>389.29</v>
      </c>
      <c r="I15" s="474">
        <v>296.94</v>
      </c>
      <c r="J15" s="298">
        <v>270.08</v>
      </c>
      <c r="K15" s="474">
        <v>264.97000000000003</v>
      </c>
      <c r="L15" s="298">
        <v>343.89</v>
      </c>
      <c r="M15" s="298">
        <v>306.38</v>
      </c>
      <c r="N15" s="474">
        <v>322.85000000000002</v>
      </c>
      <c r="O15" s="298">
        <v>345.69</v>
      </c>
      <c r="P15" s="298" t="s">
        <v>708</v>
      </c>
      <c r="Q15" s="464" t="s">
        <v>16</v>
      </c>
      <c r="R15" s="465"/>
      <c r="S15" s="648" t="s">
        <v>15</v>
      </c>
      <c r="T15" s="649" t="s">
        <v>15</v>
      </c>
      <c r="U15" s="186"/>
    </row>
    <row r="16" spans="1:24" s="18" customFormat="1" ht="54.75" customHeight="1">
      <c r="A16" s="60" t="str">
        <f>Parameters!R13</f>
        <v>C16-C18</v>
      </c>
      <c r="B16" s="296" t="s">
        <v>59</v>
      </c>
      <c r="C16" s="296"/>
      <c r="D16" s="634" t="s">
        <v>619</v>
      </c>
      <c r="E16" s="634"/>
      <c r="F16" s="474">
        <v>5185.63</v>
      </c>
      <c r="G16" s="297">
        <v>5486.1399999999994</v>
      </c>
      <c r="H16" s="298">
        <v>7574.9299999999994</v>
      </c>
      <c r="I16" s="474">
        <v>9544.9699999999993</v>
      </c>
      <c r="J16" s="298">
        <v>8474.99</v>
      </c>
      <c r="K16" s="474">
        <v>11038.7</v>
      </c>
      <c r="L16" s="298">
        <v>10693.53</v>
      </c>
      <c r="M16" s="298">
        <v>11752.8</v>
      </c>
      <c r="N16" s="474">
        <v>10977.080000000002</v>
      </c>
      <c r="O16" s="298">
        <v>10440.41</v>
      </c>
      <c r="P16" s="298" t="s">
        <v>708</v>
      </c>
      <c r="Q16" s="464" t="s">
        <v>59</v>
      </c>
      <c r="R16" s="465"/>
      <c r="S16" s="648" t="s">
        <v>58</v>
      </c>
      <c r="T16" s="649" t="s">
        <v>58</v>
      </c>
      <c r="U16" s="186"/>
    </row>
    <row r="17" spans="1:21" s="20" customFormat="1" ht="25.5" customHeight="1">
      <c r="A17" s="58" t="str">
        <f>Parameters!R14</f>
        <v>C16</v>
      </c>
      <c r="B17" s="292" t="s">
        <v>17</v>
      </c>
      <c r="C17" s="292"/>
      <c r="D17" s="633" t="s">
        <v>618</v>
      </c>
      <c r="E17" s="633"/>
      <c r="F17" s="473">
        <v>1791.43</v>
      </c>
      <c r="G17" s="293">
        <v>1693.61</v>
      </c>
      <c r="H17" s="294">
        <v>1896.87</v>
      </c>
      <c r="I17" s="473">
        <v>1899.65</v>
      </c>
      <c r="J17" s="294">
        <v>1660.82</v>
      </c>
      <c r="K17" s="473">
        <v>2161.04</v>
      </c>
      <c r="L17" s="294">
        <v>1660.77</v>
      </c>
      <c r="M17" s="294">
        <v>2074.31</v>
      </c>
      <c r="N17" s="473">
        <v>2113.0500000000002</v>
      </c>
      <c r="O17" s="294">
        <v>2756.21</v>
      </c>
      <c r="P17" s="294" t="s">
        <v>708</v>
      </c>
      <c r="Q17" s="460" t="s">
        <v>17</v>
      </c>
      <c r="R17" s="461"/>
      <c r="S17" s="643" t="s">
        <v>18</v>
      </c>
      <c r="T17" s="644" t="s">
        <v>18</v>
      </c>
      <c r="U17" s="188"/>
    </row>
    <row r="18" spans="1:21" s="19" customFormat="1" ht="15" customHeight="1">
      <c r="A18" s="58" t="str">
        <f>Parameters!R15</f>
        <v>C17</v>
      </c>
      <c r="B18" s="292" t="s">
        <v>19</v>
      </c>
      <c r="C18" s="292"/>
      <c r="D18" s="633" t="s">
        <v>620</v>
      </c>
      <c r="E18" s="633"/>
      <c r="F18" s="473">
        <v>3344.81</v>
      </c>
      <c r="G18" s="293">
        <v>3742.54</v>
      </c>
      <c r="H18" s="294">
        <v>5627.12</v>
      </c>
      <c r="I18" s="473">
        <v>7603.32</v>
      </c>
      <c r="J18" s="294">
        <v>6767.01</v>
      </c>
      <c r="K18" s="473">
        <v>8822.77</v>
      </c>
      <c r="L18" s="294">
        <v>8978.64</v>
      </c>
      <c r="M18" s="294">
        <v>9632</v>
      </c>
      <c r="N18" s="473">
        <v>8812.85</v>
      </c>
      <c r="O18" s="294">
        <v>7634.89</v>
      </c>
      <c r="P18" s="294" t="s">
        <v>708</v>
      </c>
      <c r="Q18" s="460" t="s">
        <v>19</v>
      </c>
      <c r="R18" s="461"/>
      <c r="S18" s="643" t="s">
        <v>20</v>
      </c>
      <c r="T18" s="644" t="s">
        <v>20</v>
      </c>
      <c r="U18" s="187"/>
    </row>
    <row r="19" spans="1:21" s="19" customFormat="1" ht="15" customHeight="1">
      <c r="A19" s="58" t="str">
        <f>Parameters!R16</f>
        <v>C18</v>
      </c>
      <c r="B19" s="292" t="s">
        <v>27</v>
      </c>
      <c r="C19" s="292"/>
      <c r="D19" s="633" t="s">
        <v>621</v>
      </c>
      <c r="E19" s="633"/>
      <c r="F19" s="473">
        <v>49.39</v>
      </c>
      <c r="G19" s="293">
        <v>49.99</v>
      </c>
      <c r="H19" s="294">
        <v>50.94</v>
      </c>
      <c r="I19" s="473">
        <v>42</v>
      </c>
      <c r="J19" s="294">
        <v>47.16</v>
      </c>
      <c r="K19" s="473">
        <v>54.89</v>
      </c>
      <c r="L19" s="294">
        <v>54.12</v>
      </c>
      <c r="M19" s="294">
        <v>46.49</v>
      </c>
      <c r="N19" s="473">
        <v>51.18</v>
      </c>
      <c r="O19" s="294">
        <v>49.31</v>
      </c>
      <c r="P19" s="294" t="s">
        <v>708</v>
      </c>
      <c r="Q19" s="460" t="s">
        <v>27</v>
      </c>
      <c r="R19" s="461"/>
      <c r="S19" s="643" t="s">
        <v>26</v>
      </c>
      <c r="T19" s="644" t="s">
        <v>26</v>
      </c>
      <c r="U19" s="187"/>
    </row>
    <row r="20" spans="1:21" s="20" customFormat="1" ht="15" customHeight="1">
      <c r="A20" s="60" t="str">
        <f>Parameters!R17</f>
        <v>C19</v>
      </c>
      <c r="B20" s="296" t="s">
        <v>28</v>
      </c>
      <c r="C20" s="296"/>
      <c r="D20" s="634" t="s">
        <v>622</v>
      </c>
      <c r="E20" s="634"/>
      <c r="F20" s="474">
        <v>19521.39</v>
      </c>
      <c r="G20" s="297">
        <v>17197.650000000001</v>
      </c>
      <c r="H20" s="298">
        <v>21376.86</v>
      </c>
      <c r="I20" s="474">
        <v>20666.310000000001</v>
      </c>
      <c r="J20" s="298">
        <v>19923.099999999999</v>
      </c>
      <c r="K20" s="474">
        <v>16888.240000000002</v>
      </c>
      <c r="L20" s="298">
        <v>14622.24</v>
      </c>
      <c r="M20" s="298">
        <v>15309.84</v>
      </c>
      <c r="N20" s="474">
        <v>15393.97</v>
      </c>
      <c r="O20" s="298">
        <v>17627.41</v>
      </c>
      <c r="P20" s="298" t="s">
        <v>708</v>
      </c>
      <c r="Q20" s="464" t="s">
        <v>28</v>
      </c>
      <c r="R20" s="465"/>
      <c r="S20" s="648" t="s">
        <v>29</v>
      </c>
      <c r="T20" s="649" t="s">
        <v>29</v>
      </c>
      <c r="U20" s="188"/>
    </row>
    <row r="21" spans="1:21" s="19" customFormat="1" ht="15" customHeight="1">
      <c r="A21" s="60" t="str">
        <f>Parameters!R18</f>
        <v>C20</v>
      </c>
      <c r="B21" s="296" t="s">
        <v>30</v>
      </c>
      <c r="C21" s="296"/>
      <c r="D21" s="634" t="s">
        <v>623</v>
      </c>
      <c r="E21" s="634"/>
      <c r="F21" s="474">
        <v>23366.78</v>
      </c>
      <c r="G21" s="297">
        <v>21314.720000000001</v>
      </c>
      <c r="H21" s="298">
        <v>25505.51</v>
      </c>
      <c r="I21" s="474">
        <v>26063.84</v>
      </c>
      <c r="J21" s="298">
        <v>27367.82</v>
      </c>
      <c r="K21" s="474">
        <v>27766.2</v>
      </c>
      <c r="L21" s="298">
        <v>29387.1</v>
      </c>
      <c r="M21" s="298">
        <v>30092.400000000001</v>
      </c>
      <c r="N21" s="474">
        <v>28134.080000000002</v>
      </c>
      <c r="O21" s="298">
        <v>27836.99</v>
      </c>
      <c r="P21" s="298" t="s">
        <v>708</v>
      </c>
      <c r="Q21" s="464" t="s">
        <v>30</v>
      </c>
      <c r="R21" s="465"/>
      <c r="S21" s="648" t="s">
        <v>31</v>
      </c>
      <c r="T21" s="649" t="s">
        <v>31</v>
      </c>
      <c r="U21" s="187"/>
    </row>
    <row r="22" spans="1:21" s="19" customFormat="1" ht="25.5" customHeight="1">
      <c r="A22" s="60" t="str">
        <f>Parameters!R19</f>
        <v>C21</v>
      </c>
      <c r="B22" s="296" t="s">
        <v>32</v>
      </c>
      <c r="C22" s="296"/>
      <c r="D22" s="634" t="s">
        <v>624</v>
      </c>
      <c r="E22" s="634"/>
      <c r="F22" s="474">
        <v>254.45</v>
      </c>
      <c r="G22" s="297">
        <v>255.06</v>
      </c>
      <c r="H22" s="298">
        <v>237.42</v>
      </c>
      <c r="I22" s="474">
        <v>201.6</v>
      </c>
      <c r="J22" s="298">
        <v>215.77</v>
      </c>
      <c r="K22" s="474">
        <v>194.49</v>
      </c>
      <c r="L22" s="298">
        <v>172.89</v>
      </c>
      <c r="M22" s="298">
        <v>166.32</v>
      </c>
      <c r="N22" s="474">
        <v>193.08</v>
      </c>
      <c r="O22" s="298">
        <v>171.44</v>
      </c>
      <c r="P22" s="298" t="s">
        <v>708</v>
      </c>
      <c r="Q22" s="464" t="s">
        <v>32</v>
      </c>
      <c r="R22" s="465"/>
      <c r="S22" s="648" t="s">
        <v>33</v>
      </c>
      <c r="T22" s="649" t="s">
        <v>33</v>
      </c>
      <c r="U22" s="187"/>
    </row>
    <row r="23" spans="1:21" s="19" customFormat="1" ht="25.5" customHeight="1">
      <c r="A23" s="60" t="str">
        <f>Parameters!R20</f>
        <v>C22_C23</v>
      </c>
      <c r="B23" s="296" t="s">
        <v>61</v>
      </c>
      <c r="C23" s="296"/>
      <c r="D23" s="634" t="s">
        <v>625</v>
      </c>
      <c r="E23" s="634"/>
      <c r="F23" s="474">
        <v>11892.27</v>
      </c>
      <c r="G23" s="297">
        <v>9002.9500000000007</v>
      </c>
      <c r="H23" s="298">
        <v>10191.709999999999</v>
      </c>
      <c r="I23" s="474">
        <v>11337.37</v>
      </c>
      <c r="J23" s="298">
        <v>9756.8700000000008</v>
      </c>
      <c r="K23" s="474">
        <v>9117.77</v>
      </c>
      <c r="L23" s="298">
        <v>9440.2900000000009</v>
      </c>
      <c r="M23" s="298">
        <v>9047.43</v>
      </c>
      <c r="N23" s="474">
        <v>9055.7200000000012</v>
      </c>
      <c r="O23" s="298">
        <v>9050.26</v>
      </c>
      <c r="P23" s="298" t="s">
        <v>708</v>
      </c>
      <c r="Q23" s="464" t="s">
        <v>61</v>
      </c>
      <c r="R23" s="465"/>
      <c r="S23" s="648" t="s">
        <v>60</v>
      </c>
      <c r="T23" s="649" t="s">
        <v>60</v>
      </c>
      <c r="U23" s="187"/>
    </row>
    <row r="24" spans="1:21" s="20" customFormat="1" ht="15" customHeight="1">
      <c r="A24" s="58" t="str">
        <f>Parameters!R21</f>
        <v>C22</v>
      </c>
      <c r="B24" s="292" t="s">
        <v>34</v>
      </c>
      <c r="C24" s="299"/>
      <c r="D24" s="633" t="s">
        <v>626</v>
      </c>
      <c r="E24" s="633"/>
      <c r="F24" s="293">
        <v>1276.5899999999999</v>
      </c>
      <c r="G24" s="293">
        <v>1041.5</v>
      </c>
      <c r="H24" s="294">
        <v>1503.39</v>
      </c>
      <c r="I24" s="473">
        <v>1555.42</v>
      </c>
      <c r="J24" s="294">
        <v>1274.94</v>
      </c>
      <c r="K24" s="473">
        <v>1547.14</v>
      </c>
      <c r="L24" s="294">
        <v>1625.98</v>
      </c>
      <c r="M24" s="294">
        <v>1678</v>
      </c>
      <c r="N24" s="473">
        <v>1719.71</v>
      </c>
      <c r="O24" s="294">
        <v>1624.93</v>
      </c>
      <c r="P24" s="294" t="s">
        <v>708</v>
      </c>
      <c r="Q24" s="460" t="s">
        <v>34</v>
      </c>
      <c r="R24" s="466"/>
      <c r="S24" s="643" t="s">
        <v>48</v>
      </c>
      <c r="T24" s="644" t="s">
        <v>48</v>
      </c>
      <c r="U24" s="188"/>
    </row>
    <row r="25" spans="1:21" s="20" customFormat="1" ht="15" customHeight="1">
      <c r="A25" s="58" t="str">
        <f>Parameters!R22</f>
        <v>C23</v>
      </c>
      <c r="B25" s="292" t="s">
        <v>35</v>
      </c>
      <c r="C25" s="299"/>
      <c r="D25" s="633" t="s">
        <v>627</v>
      </c>
      <c r="E25" s="633"/>
      <c r="F25" s="293">
        <v>10615.68</v>
      </c>
      <c r="G25" s="293">
        <v>7961.45</v>
      </c>
      <c r="H25" s="294">
        <v>8688.32</v>
      </c>
      <c r="I25" s="473">
        <v>9781.9500000000007</v>
      </c>
      <c r="J25" s="294">
        <v>8481.93</v>
      </c>
      <c r="K25" s="473">
        <v>7570.63</v>
      </c>
      <c r="L25" s="294">
        <v>7814.31</v>
      </c>
      <c r="M25" s="294">
        <v>7369.43</v>
      </c>
      <c r="N25" s="473">
        <v>7336.01</v>
      </c>
      <c r="O25" s="294">
        <v>7425.33</v>
      </c>
      <c r="P25" s="294" t="s">
        <v>708</v>
      </c>
      <c r="Q25" s="460" t="s">
        <v>35</v>
      </c>
      <c r="R25" s="466"/>
      <c r="S25" s="643" t="s">
        <v>49</v>
      </c>
      <c r="T25" s="644" t="s">
        <v>49</v>
      </c>
      <c r="U25" s="188"/>
    </row>
    <row r="26" spans="1:21" s="20" customFormat="1" ht="26.25" customHeight="1">
      <c r="A26" s="60" t="str">
        <f>Parameters!R23</f>
        <v>C24_C25</v>
      </c>
      <c r="B26" s="296" t="s">
        <v>63</v>
      </c>
      <c r="C26" s="296"/>
      <c r="D26" s="634" t="s">
        <v>628</v>
      </c>
      <c r="E26" s="634"/>
      <c r="F26" s="297">
        <v>14582.949999999999</v>
      </c>
      <c r="G26" s="297">
        <v>9856.8599999999988</v>
      </c>
      <c r="H26" s="298">
        <v>11355.65</v>
      </c>
      <c r="I26" s="474">
        <v>12424.75</v>
      </c>
      <c r="J26" s="298">
        <v>12348.53</v>
      </c>
      <c r="K26" s="474">
        <v>12795.75</v>
      </c>
      <c r="L26" s="298">
        <v>13659.7</v>
      </c>
      <c r="M26" s="298">
        <v>11933.279999999999</v>
      </c>
      <c r="N26" s="474">
        <v>11460.460000000001</v>
      </c>
      <c r="O26" s="298">
        <v>13502.529999999999</v>
      </c>
      <c r="P26" s="298" t="s">
        <v>708</v>
      </c>
      <c r="Q26" s="464" t="s">
        <v>63</v>
      </c>
      <c r="R26" s="465"/>
      <c r="S26" s="648" t="s">
        <v>62</v>
      </c>
      <c r="T26" s="649" t="s">
        <v>62</v>
      </c>
      <c r="U26" s="188"/>
    </row>
    <row r="27" spans="1:21" s="20" customFormat="1" ht="15" customHeight="1">
      <c r="A27" s="58" t="str">
        <f>Parameters!R24</f>
        <v>C24</v>
      </c>
      <c r="B27" s="292" t="s">
        <v>36</v>
      </c>
      <c r="C27" s="299"/>
      <c r="D27" s="633" t="s">
        <v>629</v>
      </c>
      <c r="E27" s="633"/>
      <c r="F27" s="293">
        <v>13642.38</v>
      </c>
      <c r="G27" s="293">
        <v>9216.4599999999991</v>
      </c>
      <c r="H27" s="294">
        <v>10650.64</v>
      </c>
      <c r="I27" s="473">
        <v>11736.52</v>
      </c>
      <c r="J27" s="294">
        <v>11670.2</v>
      </c>
      <c r="K27" s="473">
        <v>12088.86</v>
      </c>
      <c r="L27" s="294">
        <v>12974.24</v>
      </c>
      <c r="M27" s="294">
        <v>11259.07</v>
      </c>
      <c r="N27" s="473">
        <v>10779.43</v>
      </c>
      <c r="O27" s="294">
        <v>12811.96</v>
      </c>
      <c r="P27" s="294" t="s">
        <v>708</v>
      </c>
      <c r="Q27" s="460" t="s">
        <v>36</v>
      </c>
      <c r="R27" s="466"/>
      <c r="S27" s="643" t="s">
        <v>102</v>
      </c>
      <c r="T27" s="644" t="s">
        <v>102</v>
      </c>
      <c r="U27" s="188"/>
    </row>
    <row r="28" spans="1:21" s="19" customFormat="1" ht="15" customHeight="1">
      <c r="A28" s="58" t="str">
        <f>Parameters!R25</f>
        <v>C25</v>
      </c>
      <c r="B28" s="292" t="s">
        <v>37</v>
      </c>
      <c r="C28" s="292"/>
      <c r="D28" s="633" t="s">
        <v>630</v>
      </c>
      <c r="E28" s="633"/>
      <c r="F28" s="473">
        <v>940.57</v>
      </c>
      <c r="G28" s="293">
        <v>640.4</v>
      </c>
      <c r="H28" s="294">
        <v>705.01</v>
      </c>
      <c r="I28" s="473">
        <v>688.23</v>
      </c>
      <c r="J28" s="294">
        <v>678.33</v>
      </c>
      <c r="K28" s="473">
        <v>706.89</v>
      </c>
      <c r="L28" s="294">
        <v>685.46</v>
      </c>
      <c r="M28" s="294">
        <v>674.21</v>
      </c>
      <c r="N28" s="473">
        <v>681.03</v>
      </c>
      <c r="O28" s="294">
        <v>690.57</v>
      </c>
      <c r="P28" s="294" t="s">
        <v>708</v>
      </c>
      <c r="Q28" s="460" t="s">
        <v>37</v>
      </c>
      <c r="R28" s="461"/>
      <c r="S28" s="643" t="s">
        <v>103</v>
      </c>
      <c r="T28" s="644" t="s">
        <v>103</v>
      </c>
      <c r="U28" s="187"/>
    </row>
    <row r="29" spans="1:21" s="19" customFormat="1" ht="15" customHeight="1">
      <c r="A29" s="60" t="str">
        <f>Parameters!R26</f>
        <v>C26</v>
      </c>
      <c r="B29" s="296" t="s">
        <v>39</v>
      </c>
      <c r="C29" s="296"/>
      <c r="D29" s="634" t="s">
        <v>631</v>
      </c>
      <c r="E29" s="634"/>
      <c r="F29" s="474">
        <v>110.81</v>
      </c>
      <c r="G29" s="297">
        <v>66.53</v>
      </c>
      <c r="H29" s="298">
        <v>95.67</v>
      </c>
      <c r="I29" s="474">
        <v>70.069999999999993</v>
      </c>
      <c r="J29" s="298">
        <v>57.82</v>
      </c>
      <c r="K29" s="474">
        <v>62.4</v>
      </c>
      <c r="L29" s="298">
        <v>56.67</v>
      </c>
      <c r="M29" s="298">
        <v>152.59</v>
      </c>
      <c r="N29" s="474">
        <v>48.34</v>
      </c>
      <c r="O29" s="298">
        <v>59.97</v>
      </c>
      <c r="P29" s="298" t="s">
        <v>708</v>
      </c>
      <c r="Q29" s="464" t="s">
        <v>39</v>
      </c>
      <c r="R29" s="465"/>
      <c r="S29" s="648" t="s">
        <v>38</v>
      </c>
      <c r="T29" s="649" t="s">
        <v>38</v>
      </c>
      <c r="U29" s="187"/>
    </row>
    <row r="30" spans="1:21" s="20" customFormat="1" ht="15" customHeight="1">
      <c r="A30" s="60" t="str">
        <f>Parameters!R27</f>
        <v>C27</v>
      </c>
      <c r="B30" s="296" t="s">
        <v>41</v>
      </c>
      <c r="C30" s="296"/>
      <c r="D30" s="634" t="s">
        <v>632</v>
      </c>
      <c r="E30" s="634"/>
      <c r="F30" s="474">
        <v>309.51</v>
      </c>
      <c r="G30" s="297">
        <v>264.48</v>
      </c>
      <c r="H30" s="298">
        <v>297.66000000000003</v>
      </c>
      <c r="I30" s="474">
        <v>346.47</v>
      </c>
      <c r="J30" s="298">
        <v>279.42</v>
      </c>
      <c r="K30" s="474">
        <v>303.18</v>
      </c>
      <c r="L30" s="298">
        <v>269.52999999999997</v>
      </c>
      <c r="M30" s="298">
        <v>256.48</v>
      </c>
      <c r="N30" s="474">
        <v>237.69</v>
      </c>
      <c r="O30" s="298">
        <v>262.64</v>
      </c>
      <c r="P30" s="298" t="s">
        <v>708</v>
      </c>
      <c r="Q30" s="464" t="s">
        <v>41</v>
      </c>
      <c r="R30" s="465"/>
      <c r="S30" s="648" t="s">
        <v>40</v>
      </c>
      <c r="T30" s="649" t="s">
        <v>40</v>
      </c>
      <c r="U30" s="188"/>
    </row>
    <row r="31" spans="1:21" s="20" customFormat="1" ht="15" customHeight="1">
      <c r="A31" s="60" t="str">
        <f>Parameters!R28</f>
        <v>C28</v>
      </c>
      <c r="B31" s="296" t="s">
        <v>42</v>
      </c>
      <c r="C31" s="296"/>
      <c r="D31" s="634" t="s">
        <v>633</v>
      </c>
      <c r="E31" s="634"/>
      <c r="F31" s="474">
        <v>774.55</v>
      </c>
      <c r="G31" s="297">
        <v>560.15</v>
      </c>
      <c r="H31" s="298">
        <v>585.42999999999995</v>
      </c>
      <c r="I31" s="474">
        <v>515.66</v>
      </c>
      <c r="J31" s="298">
        <v>517.59</v>
      </c>
      <c r="K31" s="474">
        <v>516.44000000000005</v>
      </c>
      <c r="L31" s="298">
        <v>442.36</v>
      </c>
      <c r="M31" s="298">
        <v>423.33</v>
      </c>
      <c r="N31" s="474">
        <v>481.18</v>
      </c>
      <c r="O31" s="298">
        <v>494.1</v>
      </c>
      <c r="P31" s="298" t="s">
        <v>708</v>
      </c>
      <c r="Q31" s="464" t="s">
        <v>42</v>
      </c>
      <c r="R31" s="465"/>
      <c r="S31" s="648" t="s">
        <v>104</v>
      </c>
      <c r="T31" s="649" t="s">
        <v>104</v>
      </c>
      <c r="U31" s="188"/>
    </row>
    <row r="32" spans="1:21" s="20" customFormat="1" ht="27" customHeight="1">
      <c r="A32" s="60" t="str">
        <f>Parameters!R29</f>
        <v>C29_C30</v>
      </c>
      <c r="B32" s="296" t="s">
        <v>65</v>
      </c>
      <c r="C32" s="296"/>
      <c r="D32" s="634" t="s">
        <v>634</v>
      </c>
      <c r="E32" s="634"/>
      <c r="F32" s="474">
        <v>947.06999999999994</v>
      </c>
      <c r="G32" s="297">
        <v>826.81</v>
      </c>
      <c r="H32" s="298">
        <v>855.69999999999993</v>
      </c>
      <c r="I32" s="474">
        <v>762.26</v>
      </c>
      <c r="J32" s="298">
        <v>685.71</v>
      </c>
      <c r="K32" s="474">
        <v>695.94</v>
      </c>
      <c r="L32" s="298">
        <v>656.36</v>
      </c>
      <c r="M32" s="298">
        <v>602.04999999999995</v>
      </c>
      <c r="N32" s="474">
        <v>785.05</v>
      </c>
      <c r="O32" s="298">
        <v>676.40000000000009</v>
      </c>
      <c r="P32" s="298" t="s">
        <v>708</v>
      </c>
      <c r="Q32" s="464" t="s">
        <v>65</v>
      </c>
      <c r="R32" s="465"/>
      <c r="S32" s="648" t="s">
        <v>64</v>
      </c>
      <c r="T32" s="649" t="s">
        <v>64</v>
      </c>
      <c r="U32" s="188"/>
    </row>
    <row r="33" spans="1:21" s="20" customFormat="1" ht="15" customHeight="1">
      <c r="A33" s="58" t="str">
        <f>Parameters!R30</f>
        <v>C29</v>
      </c>
      <c r="B33" s="292" t="s">
        <v>216</v>
      </c>
      <c r="C33" s="292"/>
      <c r="D33" s="633" t="s">
        <v>635</v>
      </c>
      <c r="E33" s="633"/>
      <c r="F33" s="473">
        <v>717.64</v>
      </c>
      <c r="G33" s="293">
        <v>628.61</v>
      </c>
      <c r="H33" s="294">
        <v>650.42999999999995</v>
      </c>
      <c r="I33" s="473">
        <v>582.76</v>
      </c>
      <c r="J33" s="294">
        <v>507.77</v>
      </c>
      <c r="K33" s="473">
        <v>486.44</v>
      </c>
      <c r="L33" s="294">
        <v>476.28</v>
      </c>
      <c r="M33" s="294">
        <v>451.37</v>
      </c>
      <c r="N33" s="473">
        <v>642.13</v>
      </c>
      <c r="O33" s="294">
        <v>542.83000000000004</v>
      </c>
      <c r="P33" s="294" t="s">
        <v>708</v>
      </c>
      <c r="Q33" s="460" t="s">
        <v>216</v>
      </c>
      <c r="R33" s="461"/>
      <c r="S33" s="643" t="s">
        <v>105</v>
      </c>
      <c r="T33" s="644" t="s">
        <v>105</v>
      </c>
      <c r="U33" s="188"/>
    </row>
    <row r="34" spans="1:21" s="20" customFormat="1" ht="15" customHeight="1">
      <c r="A34" s="58" t="str">
        <f>Parameters!R31</f>
        <v>C30</v>
      </c>
      <c r="B34" s="292" t="s">
        <v>217</v>
      </c>
      <c r="C34" s="292"/>
      <c r="D34" s="633" t="s">
        <v>636</v>
      </c>
      <c r="E34" s="633"/>
      <c r="F34" s="473">
        <v>229.43</v>
      </c>
      <c r="G34" s="293">
        <v>198.2</v>
      </c>
      <c r="H34" s="294">
        <v>205.27</v>
      </c>
      <c r="I34" s="473">
        <v>179.5</v>
      </c>
      <c r="J34" s="294">
        <v>177.94</v>
      </c>
      <c r="K34" s="473">
        <v>209.5</v>
      </c>
      <c r="L34" s="294">
        <v>180.08</v>
      </c>
      <c r="M34" s="294">
        <v>150.68</v>
      </c>
      <c r="N34" s="473">
        <v>142.91999999999999</v>
      </c>
      <c r="O34" s="294">
        <v>133.57</v>
      </c>
      <c r="P34" s="294" t="s">
        <v>708</v>
      </c>
      <c r="Q34" s="460" t="s">
        <v>217</v>
      </c>
      <c r="R34" s="461"/>
      <c r="S34" s="643" t="s">
        <v>129</v>
      </c>
      <c r="T34" s="644" t="s">
        <v>129</v>
      </c>
      <c r="U34" s="188"/>
    </row>
    <row r="35" spans="1:21" s="20" customFormat="1" ht="25.5" customHeight="1">
      <c r="A35" s="60" t="str">
        <f>Parameters!R32</f>
        <v>C31-C33</v>
      </c>
      <c r="B35" s="296" t="s">
        <v>67</v>
      </c>
      <c r="C35" s="296"/>
      <c r="D35" s="634" t="s">
        <v>637</v>
      </c>
      <c r="E35" s="634"/>
      <c r="F35" s="474">
        <v>1021.6199999999999</v>
      </c>
      <c r="G35" s="297">
        <v>584.15</v>
      </c>
      <c r="H35" s="298">
        <v>716.15000000000009</v>
      </c>
      <c r="I35" s="474">
        <v>715.16</v>
      </c>
      <c r="J35" s="298">
        <v>790.27</v>
      </c>
      <c r="K35" s="474">
        <v>802.71</v>
      </c>
      <c r="L35" s="298">
        <v>988.96</v>
      </c>
      <c r="M35" s="298">
        <v>909.71</v>
      </c>
      <c r="N35" s="474">
        <v>880.21</v>
      </c>
      <c r="O35" s="298">
        <v>820.55000000000007</v>
      </c>
      <c r="P35" s="298" t="s">
        <v>708</v>
      </c>
      <c r="Q35" s="464" t="s">
        <v>67</v>
      </c>
      <c r="R35" s="465"/>
      <c r="S35" s="648" t="s">
        <v>66</v>
      </c>
      <c r="T35" s="649" t="s">
        <v>66</v>
      </c>
      <c r="U35" s="188"/>
    </row>
    <row r="36" spans="1:21" s="20" customFormat="1" ht="15" customHeight="1">
      <c r="A36" s="58" t="str">
        <f>Parameters!R33</f>
        <v>C31_C32</v>
      </c>
      <c r="B36" s="292" t="s">
        <v>218</v>
      </c>
      <c r="C36" s="292"/>
      <c r="D36" s="633" t="s">
        <v>638</v>
      </c>
      <c r="E36" s="633"/>
      <c r="F36" s="473">
        <v>791.43</v>
      </c>
      <c r="G36" s="293">
        <v>379.87</v>
      </c>
      <c r="H36" s="294">
        <v>424.73</v>
      </c>
      <c r="I36" s="473">
        <v>467.33</v>
      </c>
      <c r="J36" s="294">
        <v>597.15</v>
      </c>
      <c r="K36" s="473">
        <v>601.89</v>
      </c>
      <c r="L36" s="294">
        <v>797.23</v>
      </c>
      <c r="M36" s="294">
        <v>703.89</v>
      </c>
      <c r="N36" s="473">
        <v>672.45</v>
      </c>
      <c r="O36" s="294">
        <v>644.21</v>
      </c>
      <c r="P36" s="294" t="s">
        <v>708</v>
      </c>
      <c r="Q36" s="460" t="s">
        <v>218</v>
      </c>
      <c r="R36" s="461"/>
      <c r="S36" s="643" t="s">
        <v>219</v>
      </c>
      <c r="T36" s="644" t="s">
        <v>219</v>
      </c>
      <c r="U36" s="188"/>
    </row>
    <row r="37" spans="1:21" s="19" customFormat="1" ht="15" customHeight="1">
      <c r="A37" s="58" t="str">
        <f>Parameters!R34</f>
        <v>C33</v>
      </c>
      <c r="B37" s="292" t="s">
        <v>220</v>
      </c>
      <c r="C37" s="292"/>
      <c r="D37" s="633" t="s">
        <v>639</v>
      </c>
      <c r="E37" s="633"/>
      <c r="F37" s="473">
        <v>230.19</v>
      </c>
      <c r="G37" s="293">
        <v>204.28</v>
      </c>
      <c r="H37" s="294">
        <v>291.42</v>
      </c>
      <c r="I37" s="473">
        <v>247.83</v>
      </c>
      <c r="J37" s="294">
        <v>193.12</v>
      </c>
      <c r="K37" s="473">
        <v>200.82</v>
      </c>
      <c r="L37" s="294">
        <v>191.73</v>
      </c>
      <c r="M37" s="294">
        <v>205.82</v>
      </c>
      <c r="N37" s="473">
        <v>207.76</v>
      </c>
      <c r="O37" s="294">
        <v>176.34</v>
      </c>
      <c r="P37" s="294" t="s">
        <v>708</v>
      </c>
      <c r="Q37" s="460" t="s">
        <v>220</v>
      </c>
      <c r="R37" s="461"/>
      <c r="S37" s="643" t="s">
        <v>221</v>
      </c>
      <c r="T37" s="644" t="s">
        <v>221</v>
      </c>
      <c r="U37" s="187"/>
    </row>
    <row r="38" spans="1:21" s="18" customFormat="1" ht="33" customHeight="1">
      <c r="A38" s="59" t="str">
        <f>Parameters!R35</f>
        <v>D</v>
      </c>
      <c r="B38" s="295" t="s">
        <v>47</v>
      </c>
      <c r="C38" s="295"/>
      <c r="D38" s="632" t="s">
        <v>640</v>
      </c>
      <c r="E38" s="632"/>
      <c r="F38" s="472">
        <v>260873.47</v>
      </c>
      <c r="G38" s="288">
        <v>261989.55</v>
      </c>
      <c r="H38" s="289">
        <v>274183.32</v>
      </c>
      <c r="I38" s="472">
        <v>260643.88</v>
      </c>
      <c r="J38" s="289">
        <v>247851.36</v>
      </c>
      <c r="K38" s="472">
        <v>240789.8</v>
      </c>
      <c r="L38" s="289">
        <v>215416.25</v>
      </c>
      <c r="M38" s="289">
        <v>203428.84</v>
      </c>
      <c r="N38" s="472">
        <v>185136.38</v>
      </c>
      <c r="O38" s="289">
        <v>178221.23</v>
      </c>
      <c r="P38" s="289" t="s">
        <v>708</v>
      </c>
      <c r="Q38" s="462" t="s">
        <v>47</v>
      </c>
      <c r="R38" s="463"/>
      <c r="S38" s="641" t="s">
        <v>222</v>
      </c>
      <c r="T38" s="642" t="s">
        <v>222</v>
      </c>
      <c r="U38" s="186"/>
    </row>
    <row r="39" spans="1:21" s="18" customFormat="1" ht="33" customHeight="1">
      <c r="A39" s="59" t="str">
        <f>Parameters!R36</f>
        <v>E</v>
      </c>
      <c r="B39" s="295" t="s">
        <v>55</v>
      </c>
      <c r="C39" s="295"/>
      <c r="D39" s="632" t="s">
        <v>641</v>
      </c>
      <c r="E39" s="632"/>
      <c r="F39" s="472">
        <v>2699.87</v>
      </c>
      <c r="G39" s="288">
        <v>2770.73</v>
      </c>
      <c r="H39" s="289">
        <v>3482.82</v>
      </c>
      <c r="I39" s="472">
        <v>3404.79</v>
      </c>
      <c r="J39" s="289">
        <v>3147.85</v>
      </c>
      <c r="K39" s="472">
        <v>3602.21</v>
      </c>
      <c r="L39" s="289">
        <v>3348.08</v>
      </c>
      <c r="M39" s="289">
        <v>3499.36</v>
      </c>
      <c r="N39" s="472">
        <v>3823.6</v>
      </c>
      <c r="O39" s="289">
        <v>4049.79</v>
      </c>
      <c r="P39" s="289" t="s">
        <v>708</v>
      </c>
      <c r="Q39" s="462" t="s">
        <v>55</v>
      </c>
      <c r="R39" s="463"/>
      <c r="S39" s="641" t="s">
        <v>54</v>
      </c>
      <c r="T39" s="642" t="s">
        <v>54</v>
      </c>
      <c r="U39" s="186"/>
    </row>
    <row r="40" spans="1:21" s="19" customFormat="1" ht="15" customHeight="1">
      <c r="A40" s="58" t="str">
        <f>Parameters!R37</f>
        <v>E36</v>
      </c>
      <c r="B40" s="292" t="s">
        <v>223</v>
      </c>
      <c r="C40" s="292"/>
      <c r="D40" s="633" t="s">
        <v>642</v>
      </c>
      <c r="E40" s="633"/>
      <c r="F40" s="473">
        <v>672.1</v>
      </c>
      <c r="G40" s="293">
        <v>617.04</v>
      </c>
      <c r="H40" s="294">
        <v>721.69</v>
      </c>
      <c r="I40" s="473">
        <v>689.58</v>
      </c>
      <c r="J40" s="294">
        <v>633.51</v>
      </c>
      <c r="K40" s="473">
        <v>588.5</v>
      </c>
      <c r="L40" s="294">
        <v>564.53</v>
      </c>
      <c r="M40" s="294">
        <v>529.5</v>
      </c>
      <c r="N40" s="473">
        <v>636.02</v>
      </c>
      <c r="O40" s="294">
        <v>601.44000000000005</v>
      </c>
      <c r="P40" s="294" t="s">
        <v>708</v>
      </c>
      <c r="Q40" s="460" t="s">
        <v>223</v>
      </c>
      <c r="R40" s="461"/>
      <c r="S40" s="643" t="s">
        <v>224</v>
      </c>
      <c r="T40" s="644" t="s">
        <v>224</v>
      </c>
      <c r="U40" s="187"/>
    </row>
    <row r="41" spans="1:21" s="19" customFormat="1" ht="37.5" customHeight="1">
      <c r="A41" s="58" t="str">
        <f>Parameters!R38</f>
        <v>E37-E39</v>
      </c>
      <c r="B41" s="292" t="s">
        <v>225</v>
      </c>
      <c r="C41" s="292"/>
      <c r="D41" s="633" t="s">
        <v>643</v>
      </c>
      <c r="E41" s="633"/>
      <c r="F41" s="473">
        <v>2027.77</v>
      </c>
      <c r="G41" s="293">
        <v>2153.69</v>
      </c>
      <c r="H41" s="294">
        <v>2761.13</v>
      </c>
      <c r="I41" s="473">
        <v>2715.21</v>
      </c>
      <c r="J41" s="294">
        <v>2514.34</v>
      </c>
      <c r="K41" s="473">
        <v>3013.72</v>
      </c>
      <c r="L41" s="294">
        <v>2783.56</v>
      </c>
      <c r="M41" s="294">
        <v>2969.85</v>
      </c>
      <c r="N41" s="473">
        <v>3187.58</v>
      </c>
      <c r="O41" s="294">
        <v>3448.35</v>
      </c>
      <c r="P41" s="294" t="s">
        <v>708</v>
      </c>
      <c r="Q41" s="460" t="s">
        <v>225</v>
      </c>
      <c r="R41" s="461"/>
      <c r="S41" s="643" t="s">
        <v>226</v>
      </c>
      <c r="T41" s="644" t="s">
        <v>226</v>
      </c>
      <c r="U41" s="187"/>
    </row>
    <row r="42" spans="1:21" s="18" customFormat="1" ht="20.25" customHeight="1">
      <c r="A42" s="61" t="str">
        <f>Parameters!R39</f>
        <v>F</v>
      </c>
      <c r="B42" s="295" t="s">
        <v>130</v>
      </c>
      <c r="C42" s="295"/>
      <c r="D42" s="632" t="s">
        <v>644</v>
      </c>
      <c r="E42" s="632"/>
      <c r="F42" s="472">
        <v>2782.26</v>
      </c>
      <c r="G42" s="288">
        <v>3102.87</v>
      </c>
      <c r="H42" s="289">
        <v>3191.24</v>
      </c>
      <c r="I42" s="472">
        <v>3286.55</v>
      </c>
      <c r="J42" s="289">
        <v>2998.89</v>
      </c>
      <c r="K42" s="472">
        <v>2186.73</v>
      </c>
      <c r="L42" s="289">
        <v>1839.7</v>
      </c>
      <c r="M42" s="289">
        <v>1563.03</v>
      </c>
      <c r="N42" s="472">
        <v>1590.03</v>
      </c>
      <c r="O42" s="289">
        <v>1903.73</v>
      </c>
      <c r="P42" s="289" t="s">
        <v>708</v>
      </c>
      <c r="Q42" s="462" t="s">
        <v>130</v>
      </c>
      <c r="R42" s="463"/>
      <c r="S42" s="641" t="s">
        <v>131</v>
      </c>
      <c r="T42" s="642" t="s">
        <v>131</v>
      </c>
      <c r="U42" s="186"/>
    </row>
    <row r="43" spans="1:21" s="18" customFormat="1" ht="33.75" customHeight="1">
      <c r="A43" s="59" t="str">
        <f>Parameters!R40</f>
        <v>G</v>
      </c>
      <c r="B43" s="295" t="s">
        <v>57</v>
      </c>
      <c r="C43" s="295"/>
      <c r="D43" s="632" t="s">
        <v>645</v>
      </c>
      <c r="E43" s="632"/>
      <c r="F43" s="472">
        <v>60644.7</v>
      </c>
      <c r="G43" s="288">
        <v>59702.27</v>
      </c>
      <c r="H43" s="289">
        <v>61223.19</v>
      </c>
      <c r="I43" s="472">
        <v>57430.720000000001</v>
      </c>
      <c r="J43" s="289">
        <v>49340.98</v>
      </c>
      <c r="K43" s="472">
        <v>39981.629999999997</v>
      </c>
      <c r="L43" s="289">
        <v>38072.81</v>
      </c>
      <c r="M43" s="289">
        <v>36869.629999999997</v>
      </c>
      <c r="N43" s="472">
        <v>42691.040000000001</v>
      </c>
      <c r="O43" s="289">
        <v>52749.24</v>
      </c>
      <c r="P43" s="289" t="s">
        <v>708</v>
      </c>
      <c r="Q43" s="462" t="s">
        <v>57</v>
      </c>
      <c r="R43" s="463"/>
      <c r="S43" s="641" t="s">
        <v>56</v>
      </c>
      <c r="T43" s="642" t="s">
        <v>56</v>
      </c>
      <c r="U43" s="186"/>
    </row>
    <row r="44" spans="1:21" s="18" customFormat="1" ht="24.75" customHeight="1">
      <c r="A44" s="58" t="str">
        <f>Parameters!R41</f>
        <v>G45</v>
      </c>
      <c r="B44" s="292" t="s">
        <v>227</v>
      </c>
      <c r="C44" s="292"/>
      <c r="D44" s="633" t="s">
        <v>646</v>
      </c>
      <c r="E44" s="633"/>
      <c r="F44" s="473">
        <v>8609.31</v>
      </c>
      <c r="G44" s="293">
        <v>6850.08</v>
      </c>
      <c r="H44" s="294">
        <v>7488.52</v>
      </c>
      <c r="I44" s="473">
        <v>7298.28</v>
      </c>
      <c r="J44" s="294">
        <v>6192.65</v>
      </c>
      <c r="K44" s="473">
        <v>4778.8900000000003</v>
      </c>
      <c r="L44" s="294">
        <v>4395.51</v>
      </c>
      <c r="M44" s="294">
        <v>4265.83</v>
      </c>
      <c r="N44" s="473">
        <v>4944.29</v>
      </c>
      <c r="O44" s="294">
        <v>6097.89</v>
      </c>
      <c r="P44" s="294" t="s">
        <v>708</v>
      </c>
      <c r="Q44" s="460" t="s">
        <v>227</v>
      </c>
      <c r="R44" s="461"/>
      <c r="S44" s="643" t="s">
        <v>228</v>
      </c>
      <c r="T44" s="644" t="s">
        <v>228</v>
      </c>
      <c r="U44" s="186"/>
    </row>
    <row r="45" spans="1:21" s="19" customFormat="1" ht="15" customHeight="1">
      <c r="A45" s="58" t="str">
        <f>Parameters!R42</f>
        <v>G46</v>
      </c>
      <c r="B45" s="292" t="s">
        <v>229</v>
      </c>
      <c r="C45" s="292"/>
      <c r="D45" s="633" t="s">
        <v>647</v>
      </c>
      <c r="E45" s="633"/>
      <c r="F45" s="473">
        <v>38212.699999999997</v>
      </c>
      <c r="G45" s="293">
        <v>34904.85</v>
      </c>
      <c r="H45" s="294">
        <v>34083.29</v>
      </c>
      <c r="I45" s="473">
        <v>32047.39</v>
      </c>
      <c r="J45" s="294">
        <v>27712.53</v>
      </c>
      <c r="K45" s="473">
        <v>23583.55</v>
      </c>
      <c r="L45" s="294">
        <v>22560.97</v>
      </c>
      <c r="M45" s="294">
        <v>21828.82</v>
      </c>
      <c r="N45" s="473">
        <v>25384.47</v>
      </c>
      <c r="O45" s="294">
        <v>31801.11</v>
      </c>
      <c r="P45" s="294" t="s">
        <v>708</v>
      </c>
      <c r="Q45" s="460" t="s">
        <v>229</v>
      </c>
      <c r="R45" s="461"/>
      <c r="S45" s="643" t="s">
        <v>230</v>
      </c>
      <c r="T45" s="644" t="s">
        <v>230</v>
      </c>
      <c r="U45" s="187"/>
    </row>
    <row r="46" spans="1:21" s="19" customFormat="1" ht="15" customHeight="1">
      <c r="A46" s="58" t="str">
        <f>Parameters!R43</f>
        <v>G47</v>
      </c>
      <c r="B46" s="292" t="s">
        <v>231</v>
      </c>
      <c r="C46" s="292"/>
      <c r="D46" s="633" t="s">
        <v>583</v>
      </c>
      <c r="E46" s="633"/>
      <c r="F46" s="473">
        <v>13822.68</v>
      </c>
      <c r="G46" s="293">
        <v>17947.34</v>
      </c>
      <c r="H46" s="294">
        <v>19651.38</v>
      </c>
      <c r="I46" s="473">
        <v>18085.05</v>
      </c>
      <c r="J46" s="294">
        <v>15435.81</v>
      </c>
      <c r="K46" s="473">
        <v>11619.2</v>
      </c>
      <c r="L46" s="294">
        <v>11116.33</v>
      </c>
      <c r="M46" s="294">
        <v>10774.98</v>
      </c>
      <c r="N46" s="473">
        <v>12362.28</v>
      </c>
      <c r="O46" s="294">
        <v>14850.25</v>
      </c>
      <c r="P46" s="294" t="s">
        <v>708</v>
      </c>
      <c r="Q46" s="460" t="s">
        <v>231</v>
      </c>
      <c r="R46" s="461"/>
      <c r="S46" s="643" t="s">
        <v>232</v>
      </c>
      <c r="T46" s="644" t="s">
        <v>232</v>
      </c>
      <c r="U46" s="187"/>
    </row>
    <row r="47" spans="1:21" s="19" customFormat="1" ht="20.25" customHeight="1">
      <c r="A47" s="59" t="str">
        <f>Parameters!R44</f>
        <v>H</v>
      </c>
      <c r="B47" s="295" t="s">
        <v>76</v>
      </c>
      <c r="C47" s="295"/>
      <c r="D47" s="632" t="s">
        <v>648</v>
      </c>
      <c r="E47" s="632"/>
      <c r="F47" s="472">
        <v>175409.73</v>
      </c>
      <c r="G47" s="288">
        <v>177785.45</v>
      </c>
      <c r="H47" s="289">
        <v>182803.62</v>
      </c>
      <c r="I47" s="472">
        <v>178345.54</v>
      </c>
      <c r="J47" s="289">
        <v>168552.09</v>
      </c>
      <c r="K47" s="472">
        <v>152750.74</v>
      </c>
      <c r="L47" s="289">
        <v>153285.59</v>
      </c>
      <c r="M47" s="289">
        <v>149183.39000000001</v>
      </c>
      <c r="N47" s="472">
        <v>172428.98</v>
      </c>
      <c r="O47" s="289">
        <v>217019.99</v>
      </c>
      <c r="P47" s="289" t="s">
        <v>708</v>
      </c>
      <c r="Q47" s="462" t="s">
        <v>76</v>
      </c>
      <c r="R47" s="463"/>
      <c r="S47" s="641" t="s">
        <v>75</v>
      </c>
      <c r="T47" s="642" t="s">
        <v>75</v>
      </c>
      <c r="U47" s="187"/>
    </row>
    <row r="48" spans="1:21" s="18" customFormat="1" ht="15" customHeight="1">
      <c r="A48" s="58" t="str">
        <f>Parameters!R45</f>
        <v>H49</v>
      </c>
      <c r="B48" s="292" t="s">
        <v>233</v>
      </c>
      <c r="C48" s="292"/>
      <c r="D48" s="633" t="s">
        <v>649</v>
      </c>
      <c r="E48" s="633"/>
      <c r="F48" s="473">
        <v>150098.51</v>
      </c>
      <c r="G48" s="293">
        <v>156496.46</v>
      </c>
      <c r="H48" s="294">
        <v>158418.28</v>
      </c>
      <c r="I48" s="473">
        <v>153827.38</v>
      </c>
      <c r="J48" s="294">
        <v>144247.51999999999</v>
      </c>
      <c r="K48" s="473">
        <v>131039.87</v>
      </c>
      <c r="L48" s="294">
        <v>130923.79</v>
      </c>
      <c r="M48" s="294">
        <v>126161.63</v>
      </c>
      <c r="N48" s="473">
        <v>146876.25</v>
      </c>
      <c r="O48" s="294">
        <v>185225.62</v>
      </c>
      <c r="P48" s="294" t="s">
        <v>708</v>
      </c>
      <c r="Q48" s="460" t="s">
        <v>233</v>
      </c>
      <c r="R48" s="461"/>
      <c r="S48" s="643" t="s">
        <v>234</v>
      </c>
      <c r="T48" s="644" t="s">
        <v>234</v>
      </c>
      <c r="U48" s="186"/>
    </row>
    <row r="49" spans="1:21" s="18" customFormat="1" ht="15" customHeight="1">
      <c r="A49" s="58" t="str">
        <f>Parameters!R46</f>
        <v>H50</v>
      </c>
      <c r="B49" s="292" t="s">
        <v>235</v>
      </c>
      <c r="C49" s="292"/>
      <c r="D49" s="633" t="s">
        <v>650</v>
      </c>
      <c r="E49" s="633"/>
      <c r="F49" s="473">
        <v>1738.2</v>
      </c>
      <c r="G49" s="293">
        <v>976.77</v>
      </c>
      <c r="H49" s="294">
        <v>837.03</v>
      </c>
      <c r="I49" s="473">
        <v>629.52</v>
      </c>
      <c r="J49" s="294">
        <v>979.1</v>
      </c>
      <c r="K49" s="473">
        <v>858.88</v>
      </c>
      <c r="L49" s="294">
        <v>803.2</v>
      </c>
      <c r="M49" s="294">
        <v>793.43</v>
      </c>
      <c r="N49" s="473">
        <v>1077.6400000000001</v>
      </c>
      <c r="O49" s="294">
        <v>1252.67</v>
      </c>
      <c r="P49" s="294" t="s">
        <v>708</v>
      </c>
      <c r="Q49" s="460" t="s">
        <v>235</v>
      </c>
      <c r="R49" s="461"/>
      <c r="S49" s="643" t="s">
        <v>133</v>
      </c>
      <c r="T49" s="644" t="s">
        <v>133</v>
      </c>
      <c r="U49" s="186"/>
    </row>
    <row r="50" spans="1:21" s="19" customFormat="1" ht="15" customHeight="1">
      <c r="A50" s="58" t="str">
        <f>Parameters!R47</f>
        <v>H51</v>
      </c>
      <c r="B50" s="292" t="s">
        <v>236</v>
      </c>
      <c r="C50" s="292"/>
      <c r="D50" s="633" t="s">
        <v>651</v>
      </c>
      <c r="E50" s="633"/>
      <c r="F50" s="473">
        <v>13011.14</v>
      </c>
      <c r="G50" s="293">
        <v>12415.23</v>
      </c>
      <c r="H50" s="294">
        <v>12872.3</v>
      </c>
      <c r="I50" s="473">
        <v>13225.47</v>
      </c>
      <c r="J50" s="294">
        <v>14474.29</v>
      </c>
      <c r="K50" s="473">
        <v>13291.74</v>
      </c>
      <c r="L50" s="294">
        <v>14218.35</v>
      </c>
      <c r="M50" s="294">
        <v>15146.91</v>
      </c>
      <c r="N50" s="473">
        <v>16232.66</v>
      </c>
      <c r="O50" s="294">
        <v>20209.02</v>
      </c>
      <c r="P50" s="294" t="s">
        <v>708</v>
      </c>
      <c r="Q50" s="460" t="s">
        <v>236</v>
      </c>
      <c r="R50" s="461"/>
      <c r="S50" s="643" t="s">
        <v>134</v>
      </c>
      <c r="T50" s="644" t="s">
        <v>134</v>
      </c>
      <c r="U50" s="187"/>
    </row>
    <row r="51" spans="1:21" s="19" customFormat="1" ht="15" customHeight="1">
      <c r="A51" s="58" t="str">
        <f>Parameters!R48</f>
        <v>H52</v>
      </c>
      <c r="B51" s="292" t="s">
        <v>237</v>
      </c>
      <c r="C51" s="292"/>
      <c r="D51" s="633" t="s">
        <v>652</v>
      </c>
      <c r="E51" s="633"/>
      <c r="F51" s="473">
        <v>9595.1200000000008</v>
      </c>
      <c r="G51" s="293">
        <v>6764.46</v>
      </c>
      <c r="H51" s="294">
        <v>9594.82</v>
      </c>
      <c r="I51" s="473">
        <v>9579.66</v>
      </c>
      <c r="J51" s="294">
        <v>7847.41</v>
      </c>
      <c r="K51" s="473">
        <v>6677.71</v>
      </c>
      <c r="L51" s="294">
        <v>6406.85</v>
      </c>
      <c r="M51" s="294">
        <v>6183.31</v>
      </c>
      <c r="N51" s="473">
        <v>7213.05</v>
      </c>
      <c r="O51" s="294">
        <v>9081.61</v>
      </c>
      <c r="P51" s="294" t="s">
        <v>708</v>
      </c>
      <c r="Q51" s="460" t="s">
        <v>237</v>
      </c>
      <c r="R51" s="461"/>
      <c r="S51" s="643" t="s">
        <v>238</v>
      </c>
      <c r="T51" s="644" t="s">
        <v>238</v>
      </c>
      <c r="U51" s="187"/>
    </row>
    <row r="52" spans="1:21" s="19" customFormat="1" ht="15" customHeight="1">
      <c r="A52" s="58" t="str">
        <f>Parameters!R49</f>
        <v>H53</v>
      </c>
      <c r="B52" s="292" t="s">
        <v>239</v>
      </c>
      <c r="C52" s="292"/>
      <c r="D52" s="633" t="s">
        <v>653</v>
      </c>
      <c r="E52" s="633"/>
      <c r="F52" s="473">
        <v>966.77</v>
      </c>
      <c r="G52" s="293">
        <v>1132.53</v>
      </c>
      <c r="H52" s="294">
        <v>1081.19</v>
      </c>
      <c r="I52" s="473">
        <v>1083.52</v>
      </c>
      <c r="J52" s="294">
        <v>1003.77</v>
      </c>
      <c r="K52" s="473">
        <v>882.54</v>
      </c>
      <c r="L52" s="294">
        <v>933.4</v>
      </c>
      <c r="M52" s="294">
        <v>898.11</v>
      </c>
      <c r="N52" s="473">
        <v>1029.3900000000001</v>
      </c>
      <c r="O52" s="294">
        <v>1251.07</v>
      </c>
      <c r="P52" s="294" t="s">
        <v>708</v>
      </c>
      <c r="Q52" s="460" t="s">
        <v>239</v>
      </c>
      <c r="R52" s="461"/>
      <c r="S52" s="643" t="s">
        <v>240</v>
      </c>
      <c r="T52" s="644" t="s">
        <v>240</v>
      </c>
      <c r="U52" s="187"/>
    </row>
    <row r="53" spans="1:21" s="18" customFormat="1" ht="34.5" customHeight="1">
      <c r="A53" s="59" t="str">
        <f>Parameters!R50</f>
        <v>I</v>
      </c>
      <c r="B53" s="295" t="s">
        <v>132</v>
      </c>
      <c r="C53" s="295"/>
      <c r="D53" s="632" t="s">
        <v>654</v>
      </c>
      <c r="E53" s="632"/>
      <c r="F53" s="472">
        <v>2591.41</v>
      </c>
      <c r="G53" s="288">
        <v>2578.2199999999998</v>
      </c>
      <c r="H53" s="289">
        <v>2748.86</v>
      </c>
      <c r="I53" s="472">
        <v>2856.42</v>
      </c>
      <c r="J53" s="289">
        <v>2855.37</v>
      </c>
      <c r="K53" s="472">
        <v>2525.92</v>
      </c>
      <c r="L53" s="289">
        <v>2526.8200000000002</v>
      </c>
      <c r="M53" s="289">
        <v>2452.08</v>
      </c>
      <c r="N53" s="472">
        <v>2837.07</v>
      </c>
      <c r="O53" s="289">
        <v>3448.99</v>
      </c>
      <c r="P53" s="289" t="s">
        <v>708</v>
      </c>
      <c r="Q53" s="462" t="s">
        <v>132</v>
      </c>
      <c r="R53" s="463"/>
      <c r="S53" s="641" t="s">
        <v>241</v>
      </c>
      <c r="T53" s="642" t="s">
        <v>241</v>
      </c>
      <c r="U53" s="186"/>
    </row>
    <row r="54" spans="1:21" s="18" customFormat="1" ht="21" customHeight="1">
      <c r="A54" s="59" t="str">
        <f>Parameters!R51</f>
        <v>J</v>
      </c>
      <c r="B54" s="295" t="s">
        <v>78</v>
      </c>
      <c r="C54" s="295"/>
      <c r="D54" s="632" t="s">
        <v>655</v>
      </c>
      <c r="E54" s="632"/>
      <c r="F54" s="472">
        <v>2610.96</v>
      </c>
      <c r="G54" s="288">
        <v>2652.72</v>
      </c>
      <c r="H54" s="289">
        <v>2642</v>
      </c>
      <c r="I54" s="472">
        <v>2681.7</v>
      </c>
      <c r="J54" s="289">
        <v>2372.54</v>
      </c>
      <c r="K54" s="472">
        <v>1857.13</v>
      </c>
      <c r="L54" s="289">
        <v>1844.69</v>
      </c>
      <c r="M54" s="289">
        <v>1835.06</v>
      </c>
      <c r="N54" s="472">
        <v>2107.4699999999998</v>
      </c>
      <c r="O54" s="289">
        <v>2479.63</v>
      </c>
      <c r="P54" s="289" t="s">
        <v>708</v>
      </c>
      <c r="Q54" s="462" t="s">
        <v>78</v>
      </c>
      <c r="R54" s="463"/>
      <c r="S54" s="641" t="s">
        <v>77</v>
      </c>
      <c r="T54" s="642" t="s">
        <v>77</v>
      </c>
      <c r="U54" s="186"/>
    </row>
    <row r="55" spans="1:21" s="18" customFormat="1" ht="37.5" customHeight="1">
      <c r="A55" s="60" t="str">
        <f>Parameters!R52</f>
        <v>J58-J60</v>
      </c>
      <c r="B55" s="296" t="s">
        <v>69</v>
      </c>
      <c r="C55" s="296"/>
      <c r="D55" s="634" t="s">
        <v>656</v>
      </c>
      <c r="E55" s="634"/>
      <c r="F55" s="474">
        <v>715.63</v>
      </c>
      <c r="G55" s="297">
        <v>717.03</v>
      </c>
      <c r="H55" s="298">
        <v>684.57999999999993</v>
      </c>
      <c r="I55" s="474">
        <v>608.51</v>
      </c>
      <c r="J55" s="298">
        <v>574.21</v>
      </c>
      <c r="K55" s="474">
        <v>476.04</v>
      </c>
      <c r="L55" s="298">
        <v>503.9</v>
      </c>
      <c r="M55" s="298">
        <v>486.71</v>
      </c>
      <c r="N55" s="474">
        <v>522.96</v>
      </c>
      <c r="O55" s="298">
        <v>627.68000000000006</v>
      </c>
      <c r="P55" s="298" t="s">
        <v>708</v>
      </c>
      <c r="Q55" s="464" t="s">
        <v>69</v>
      </c>
      <c r="R55" s="465"/>
      <c r="S55" s="648" t="s">
        <v>68</v>
      </c>
      <c r="T55" s="649" t="s">
        <v>68</v>
      </c>
      <c r="U55" s="186"/>
    </row>
    <row r="56" spans="1:21" s="19" customFormat="1" ht="15" customHeight="1">
      <c r="A56" s="58" t="str">
        <f>Parameters!R53</f>
        <v>J58</v>
      </c>
      <c r="B56" s="292" t="s">
        <v>242</v>
      </c>
      <c r="C56" s="292"/>
      <c r="D56" s="633" t="s">
        <v>584</v>
      </c>
      <c r="E56" s="633"/>
      <c r="F56" s="473">
        <v>372.56</v>
      </c>
      <c r="G56" s="293">
        <v>392.58</v>
      </c>
      <c r="H56" s="294">
        <v>343.68</v>
      </c>
      <c r="I56" s="473">
        <v>263.02</v>
      </c>
      <c r="J56" s="294">
        <v>244.88</v>
      </c>
      <c r="K56" s="473">
        <v>199.11</v>
      </c>
      <c r="L56" s="294">
        <v>207.85</v>
      </c>
      <c r="M56" s="294">
        <v>196.76</v>
      </c>
      <c r="N56" s="473">
        <v>220.37</v>
      </c>
      <c r="O56" s="294">
        <v>252.74</v>
      </c>
      <c r="P56" s="294" t="s">
        <v>708</v>
      </c>
      <c r="Q56" s="460" t="s">
        <v>242</v>
      </c>
      <c r="R56" s="461"/>
      <c r="S56" s="643" t="s">
        <v>243</v>
      </c>
      <c r="T56" s="644" t="s">
        <v>243</v>
      </c>
      <c r="U56" s="187"/>
    </row>
    <row r="57" spans="1:21" s="19" customFormat="1" ht="37.5" customHeight="1">
      <c r="A57" s="58" t="str">
        <f>Parameters!R54</f>
        <v>J59_J60</v>
      </c>
      <c r="B57" s="292" t="s">
        <v>244</v>
      </c>
      <c r="C57" s="292"/>
      <c r="D57" s="633" t="s">
        <v>657</v>
      </c>
      <c r="E57" s="633"/>
      <c r="F57" s="473">
        <v>343.07</v>
      </c>
      <c r="G57" s="293">
        <v>324.45</v>
      </c>
      <c r="H57" s="294">
        <v>340.9</v>
      </c>
      <c r="I57" s="473">
        <v>345.49</v>
      </c>
      <c r="J57" s="294">
        <v>329.33</v>
      </c>
      <c r="K57" s="473">
        <v>276.93</v>
      </c>
      <c r="L57" s="294">
        <v>296.05</v>
      </c>
      <c r="M57" s="294">
        <v>289.95</v>
      </c>
      <c r="N57" s="473">
        <v>302.58999999999997</v>
      </c>
      <c r="O57" s="294">
        <v>374.94</v>
      </c>
      <c r="P57" s="294" t="s">
        <v>708</v>
      </c>
      <c r="Q57" s="460" t="s">
        <v>244</v>
      </c>
      <c r="R57" s="461"/>
      <c r="S57" s="643" t="s">
        <v>245</v>
      </c>
      <c r="T57" s="644" t="s">
        <v>245</v>
      </c>
      <c r="U57" s="187"/>
    </row>
    <row r="58" spans="1:21" s="19" customFormat="1" ht="15" customHeight="1">
      <c r="A58" s="60" t="str">
        <f>Parameters!R55</f>
        <v>J61</v>
      </c>
      <c r="B58" s="296" t="s">
        <v>246</v>
      </c>
      <c r="C58" s="296"/>
      <c r="D58" s="634" t="s">
        <v>658</v>
      </c>
      <c r="E58" s="634"/>
      <c r="F58" s="474">
        <v>1266.55</v>
      </c>
      <c r="G58" s="297">
        <v>1219.52</v>
      </c>
      <c r="H58" s="298">
        <v>1083.1199999999999</v>
      </c>
      <c r="I58" s="474">
        <v>1155.8900000000001</v>
      </c>
      <c r="J58" s="298">
        <v>845.9</v>
      </c>
      <c r="K58" s="474">
        <v>633.85</v>
      </c>
      <c r="L58" s="298">
        <v>577.07000000000005</v>
      </c>
      <c r="M58" s="298">
        <v>567.17999999999995</v>
      </c>
      <c r="N58" s="474">
        <v>668.44</v>
      </c>
      <c r="O58" s="298">
        <v>778.34</v>
      </c>
      <c r="P58" s="298" t="s">
        <v>708</v>
      </c>
      <c r="Q58" s="464" t="s">
        <v>246</v>
      </c>
      <c r="R58" s="465"/>
      <c r="S58" s="648" t="s">
        <v>247</v>
      </c>
      <c r="T58" s="649" t="s">
        <v>247</v>
      </c>
      <c r="U58" s="187"/>
    </row>
    <row r="59" spans="1:21" s="18" customFormat="1" ht="37.5" customHeight="1">
      <c r="A59" s="60" t="str">
        <f>Parameters!R56</f>
        <v>J62_J63</v>
      </c>
      <c r="B59" s="296" t="s">
        <v>249</v>
      </c>
      <c r="C59" s="296"/>
      <c r="D59" s="634" t="s">
        <v>659</v>
      </c>
      <c r="E59" s="634"/>
      <c r="F59" s="474">
        <v>628.78</v>
      </c>
      <c r="G59" s="297">
        <v>716.17</v>
      </c>
      <c r="H59" s="298">
        <v>874.29</v>
      </c>
      <c r="I59" s="474">
        <v>917.3</v>
      </c>
      <c r="J59" s="298">
        <v>952.43</v>
      </c>
      <c r="K59" s="474">
        <v>747.24</v>
      </c>
      <c r="L59" s="298">
        <v>763.72</v>
      </c>
      <c r="M59" s="298">
        <v>781.17</v>
      </c>
      <c r="N59" s="474">
        <v>916.07</v>
      </c>
      <c r="O59" s="298">
        <v>1073.6099999999999</v>
      </c>
      <c r="P59" s="298" t="s">
        <v>708</v>
      </c>
      <c r="Q59" s="464" t="s">
        <v>249</v>
      </c>
      <c r="R59" s="465"/>
      <c r="S59" s="648" t="s">
        <v>248</v>
      </c>
      <c r="T59" s="649" t="s">
        <v>248</v>
      </c>
      <c r="U59" s="186"/>
    </row>
    <row r="60" spans="1:21" s="18" customFormat="1" ht="20.25" customHeight="1">
      <c r="A60" s="59" t="str">
        <f>Parameters!R57</f>
        <v>K</v>
      </c>
      <c r="B60" s="295" t="s">
        <v>80</v>
      </c>
      <c r="C60" s="295"/>
      <c r="D60" s="632" t="s">
        <v>660</v>
      </c>
      <c r="E60" s="632"/>
      <c r="F60" s="472">
        <v>23041.98</v>
      </c>
      <c r="G60" s="288">
        <v>25651.68</v>
      </c>
      <c r="H60" s="289">
        <v>26767.200000000001</v>
      </c>
      <c r="I60" s="472">
        <v>27947.32</v>
      </c>
      <c r="J60" s="289">
        <v>27092.1</v>
      </c>
      <c r="K60" s="472">
        <v>22758.21</v>
      </c>
      <c r="L60" s="289">
        <v>21829.46</v>
      </c>
      <c r="M60" s="289">
        <v>21056.639999999999</v>
      </c>
      <c r="N60" s="472">
        <v>24568.54</v>
      </c>
      <c r="O60" s="289">
        <v>30890.04</v>
      </c>
      <c r="P60" s="289" t="s">
        <v>708</v>
      </c>
      <c r="Q60" s="462" t="s">
        <v>80</v>
      </c>
      <c r="R60" s="463"/>
      <c r="S60" s="641" t="s">
        <v>79</v>
      </c>
      <c r="T60" s="642" t="s">
        <v>79</v>
      </c>
      <c r="U60" s="186"/>
    </row>
    <row r="61" spans="1:21" s="19" customFormat="1" ht="15" customHeight="1">
      <c r="A61" s="58" t="str">
        <f>Parameters!R58</f>
        <v>K64</v>
      </c>
      <c r="B61" s="292" t="s">
        <v>250</v>
      </c>
      <c r="C61" s="292"/>
      <c r="D61" s="633" t="s">
        <v>661</v>
      </c>
      <c r="E61" s="633"/>
      <c r="F61" s="473">
        <v>7939.26</v>
      </c>
      <c r="G61" s="293">
        <v>7863.46</v>
      </c>
      <c r="H61" s="294">
        <v>7825.72</v>
      </c>
      <c r="I61" s="473">
        <v>8349.48</v>
      </c>
      <c r="J61" s="294">
        <v>7259.03</v>
      </c>
      <c r="K61" s="473">
        <v>6223.61</v>
      </c>
      <c r="L61" s="294">
        <v>6504.53</v>
      </c>
      <c r="M61" s="294">
        <v>6270.28</v>
      </c>
      <c r="N61" s="473">
        <v>7288.86</v>
      </c>
      <c r="O61" s="294">
        <v>8977.91</v>
      </c>
      <c r="P61" s="294" t="s">
        <v>708</v>
      </c>
      <c r="Q61" s="460" t="s">
        <v>250</v>
      </c>
      <c r="R61" s="461"/>
      <c r="S61" s="643" t="s">
        <v>251</v>
      </c>
      <c r="T61" s="644" t="s">
        <v>251</v>
      </c>
      <c r="U61" s="187"/>
    </row>
    <row r="62" spans="1:21" s="19" customFormat="1" ht="24.75" customHeight="1">
      <c r="A62" s="58" t="str">
        <f>Parameters!R59</f>
        <v>K65</v>
      </c>
      <c r="B62" s="292" t="s">
        <v>253</v>
      </c>
      <c r="C62" s="292"/>
      <c r="D62" s="633" t="s">
        <v>662</v>
      </c>
      <c r="E62" s="633"/>
      <c r="F62" s="473">
        <v>14342.4</v>
      </c>
      <c r="G62" s="293">
        <v>17098.330000000002</v>
      </c>
      <c r="H62" s="294">
        <v>18140.7</v>
      </c>
      <c r="I62" s="473">
        <v>18791.5</v>
      </c>
      <c r="J62" s="294">
        <v>19082.34</v>
      </c>
      <c r="K62" s="473">
        <v>15885.19</v>
      </c>
      <c r="L62" s="294">
        <v>14771.3</v>
      </c>
      <c r="M62" s="294">
        <v>14238.81</v>
      </c>
      <c r="N62" s="473">
        <v>16646.46</v>
      </c>
      <c r="O62" s="294">
        <v>21166.84</v>
      </c>
      <c r="P62" s="294" t="s">
        <v>708</v>
      </c>
      <c r="Q62" s="460" t="s">
        <v>253</v>
      </c>
      <c r="R62" s="461"/>
      <c r="S62" s="643" t="s">
        <v>252</v>
      </c>
      <c r="T62" s="644" t="s">
        <v>252</v>
      </c>
      <c r="U62" s="187"/>
    </row>
    <row r="63" spans="1:21" s="19" customFormat="1" ht="15" customHeight="1">
      <c r="A63" s="58" t="str">
        <f>Parameters!R60</f>
        <v>K66</v>
      </c>
      <c r="B63" s="292" t="s">
        <v>255</v>
      </c>
      <c r="C63" s="292"/>
      <c r="D63" s="633" t="s">
        <v>663</v>
      </c>
      <c r="E63" s="633"/>
      <c r="F63" s="473">
        <v>760.32</v>
      </c>
      <c r="G63" s="293">
        <v>689.89</v>
      </c>
      <c r="H63" s="294">
        <v>800.78</v>
      </c>
      <c r="I63" s="473">
        <v>806.33</v>
      </c>
      <c r="J63" s="294">
        <v>750.73</v>
      </c>
      <c r="K63" s="473">
        <v>649.41999999999996</v>
      </c>
      <c r="L63" s="294">
        <v>553.64</v>
      </c>
      <c r="M63" s="294">
        <v>547.55999999999995</v>
      </c>
      <c r="N63" s="473">
        <v>633.22</v>
      </c>
      <c r="O63" s="294">
        <v>745.3</v>
      </c>
      <c r="P63" s="294" t="s">
        <v>708</v>
      </c>
      <c r="Q63" s="460" t="s">
        <v>255</v>
      </c>
      <c r="R63" s="461"/>
      <c r="S63" s="643" t="s">
        <v>254</v>
      </c>
      <c r="T63" s="644" t="s">
        <v>254</v>
      </c>
      <c r="U63" s="187"/>
    </row>
    <row r="64" spans="1:21" s="19" customFormat="1" ht="20.25" customHeight="1">
      <c r="A64" s="59" t="str">
        <f>Parameters!R61</f>
        <v>L</v>
      </c>
      <c r="B64" s="295" t="s">
        <v>135</v>
      </c>
      <c r="C64" s="295"/>
      <c r="D64" s="632" t="s">
        <v>585</v>
      </c>
      <c r="E64" s="632"/>
      <c r="F64" s="472">
        <v>4061.68</v>
      </c>
      <c r="G64" s="288">
        <v>4105.5</v>
      </c>
      <c r="H64" s="289">
        <v>4792.62</v>
      </c>
      <c r="I64" s="472">
        <v>6205.64</v>
      </c>
      <c r="J64" s="289">
        <v>4916.8900000000003</v>
      </c>
      <c r="K64" s="472">
        <v>3536.64</v>
      </c>
      <c r="L64" s="289">
        <v>3568.5</v>
      </c>
      <c r="M64" s="289">
        <v>3450.7</v>
      </c>
      <c r="N64" s="472">
        <v>4004.92</v>
      </c>
      <c r="O64" s="289">
        <v>4953</v>
      </c>
      <c r="P64" s="289" t="s">
        <v>708</v>
      </c>
      <c r="Q64" s="462" t="s">
        <v>135</v>
      </c>
      <c r="R64" s="463"/>
      <c r="S64" s="641" t="s">
        <v>116</v>
      </c>
      <c r="T64" s="642" t="s">
        <v>116</v>
      </c>
      <c r="U64" s="187"/>
    </row>
    <row r="65" spans="1:21" s="19" customFormat="1" ht="21" customHeight="1">
      <c r="A65" s="59" t="str">
        <f>Parameters!R63</f>
        <v>M</v>
      </c>
      <c r="B65" s="295" t="s">
        <v>81</v>
      </c>
      <c r="C65" s="295"/>
      <c r="D65" s="632" t="s">
        <v>586</v>
      </c>
      <c r="E65" s="632"/>
      <c r="F65" s="474">
        <v>5034.75</v>
      </c>
      <c r="G65" s="297">
        <v>5274.62</v>
      </c>
      <c r="H65" s="298">
        <v>5260.93</v>
      </c>
      <c r="I65" s="474">
        <v>4928.78</v>
      </c>
      <c r="J65" s="298">
        <v>4315.2700000000004</v>
      </c>
      <c r="K65" s="474">
        <v>3868.78</v>
      </c>
      <c r="L65" s="298">
        <v>3569.66</v>
      </c>
      <c r="M65" s="298">
        <v>3512.03</v>
      </c>
      <c r="N65" s="298">
        <v>4021.54</v>
      </c>
      <c r="O65" s="298">
        <v>4688.6099999999997</v>
      </c>
      <c r="P65" s="298" t="s">
        <v>708</v>
      </c>
      <c r="Q65" s="463" t="s">
        <v>81</v>
      </c>
      <c r="R65" s="463"/>
      <c r="S65" s="641" t="s">
        <v>82</v>
      </c>
      <c r="T65" s="642" t="s">
        <v>82</v>
      </c>
      <c r="U65" s="187"/>
    </row>
    <row r="66" spans="1:21" s="19" customFormat="1" ht="54.75" customHeight="1">
      <c r="A66" s="60" t="str">
        <f>Parameters!R64</f>
        <v>M69-M71</v>
      </c>
      <c r="B66" s="296" t="s">
        <v>71</v>
      </c>
      <c r="C66" s="296"/>
      <c r="D66" s="634" t="s">
        <v>587</v>
      </c>
      <c r="E66" s="634"/>
      <c r="F66" s="473">
        <v>2912.17</v>
      </c>
      <c r="G66" s="293">
        <v>3130.15</v>
      </c>
      <c r="H66" s="294">
        <v>3049.09</v>
      </c>
      <c r="I66" s="473">
        <v>2760.3</v>
      </c>
      <c r="J66" s="294">
        <v>2450.48</v>
      </c>
      <c r="K66" s="473">
        <v>2044.53</v>
      </c>
      <c r="L66" s="294">
        <v>1948.69</v>
      </c>
      <c r="M66" s="294">
        <v>1912.47</v>
      </c>
      <c r="N66" s="294">
        <v>2160.19</v>
      </c>
      <c r="O66" s="294">
        <v>2458.54</v>
      </c>
      <c r="P66" s="294" t="s">
        <v>708</v>
      </c>
      <c r="Q66" s="465" t="s">
        <v>71</v>
      </c>
      <c r="R66" s="465"/>
      <c r="S66" s="648" t="s">
        <v>70</v>
      </c>
      <c r="T66" s="649" t="s">
        <v>70</v>
      </c>
      <c r="U66" s="187"/>
    </row>
    <row r="67" spans="1:21" s="18" customFormat="1" ht="24.75" customHeight="1">
      <c r="A67" s="58" t="str">
        <f>Parameters!R65</f>
        <v>M69_M70</v>
      </c>
      <c r="B67" s="292" t="s">
        <v>258</v>
      </c>
      <c r="C67" s="292"/>
      <c r="D67" s="633" t="s">
        <v>588</v>
      </c>
      <c r="E67" s="633"/>
      <c r="F67" s="473">
        <v>1508.79</v>
      </c>
      <c r="G67" s="293">
        <v>1566.13</v>
      </c>
      <c r="H67" s="294">
        <v>1534.7</v>
      </c>
      <c r="I67" s="473">
        <v>1364.41</v>
      </c>
      <c r="J67" s="294">
        <v>1275.43</v>
      </c>
      <c r="K67" s="473">
        <v>1093.74</v>
      </c>
      <c r="L67" s="294">
        <v>1088.3499999999999</v>
      </c>
      <c r="M67" s="294">
        <v>1074.7</v>
      </c>
      <c r="N67" s="294">
        <v>1234.81</v>
      </c>
      <c r="O67" s="294">
        <v>1358.59</v>
      </c>
      <c r="P67" s="294" t="s">
        <v>708</v>
      </c>
      <c r="Q67" s="460" t="s">
        <v>258</v>
      </c>
      <c r="R67" s="461"/>
      <c r="S67" s="643" t="s">
        <v>257</v>
      </c>
      <c r="T67" s="644" t="s">
        <v>257</v>
      </c>
      <c r="U67" s="186"/>
    </row>
    <row r="68" spans="1:21" s="18" customFormat="1" ht="15" customHeight="1">
      <c r="A68" s="58" t="str">
        <f>Parameters!R66</f>
        <v>M71</v>
      </c>
      <c r="B68" s="292" t="s">
        <v>260</v>
      </c>
      <c r="C68" s="292"/>
      <c r="D68" s="633" t="s">
        <v>589</v>
      </c>
      <c r="E68" s="633"/>
      <c r="F68" s="474">
        <v>1403.38</v>
      </c>
      <c r="G68" s="297">
        <v>1564.02</v>
      </c>
      <c r="H68" s="298">
        <v>1514.39</v>
      </c>
      <c r="I68" s="474">
        <v>1395.89</v>
      </c>
      <c r="J68" s="298">
        <v>1175.05</v>
      </c>
      <c r="K68" s="474">
        <v>950.79</v>
      </c>
      <c r="L68" s="298">
        <v>860.34</v>
      </c>
      <c r="M68" s="298">
        <v>837.77</v>
      </c>
      <c r="N68" s="298">
        <v>925.38</v>
      </c>
      <c r="O68" s="298">
        <v>1099.95</v>
      </c>
      <c r="P68" s="298" t="s">
        <v>708</v>
      </c>
      <c r="Q68" s="460" t="s">
        <v>260</v>
      </c>
      <c r="R68" s="461"/>
      <c r="S68" s="643" t="s">
        <v>259</v>
      </c>
      <c r="T68" s="644" t="s">
        <v>259</v>
      </c>
      <c r="U68" s="186"/>
    </row>
    <row r="69" spans="1:21" s="18" customFormat="1" ht="15" customHeight="1">
      <c r="A69" s="60" t="str">
        <f>Parameters!R67</f>
        <v>M72</v>
      </c>
      <c r="B69" s="296" t="s">
        <v>261</v>
      </c>
      <c r="C69" s="296"/>
      <c r="D69" s="634" t="s">
        <v>590</v>
      </c>
      <c r="E69" s="634"/>
      <c r="F69" s="474">
        <v>355.04</v>
      </c>
      <c r="G69" s="297">
        <v>294.31</v>
      </c>
      <c r="H69" s="298">
        <v>588.53</v>
      </c>
      <c r="I69" s="474">
        <v>401.61</v>
      </c>
      <c r="J69" s="298">
        <v>355.18</v>
      </c>
      <c r="K69" s="474">
        <v>356.53</v>
      </c>
      <c r="L69" s="298">
        <v>265.64999999999998</v>
      </c>
      <c r="M69" s="298">
        <v>260.61</v>
      </c>
      <c r="N69" s="298">
        <v>293.02</v>
      </c>
      <c r="O69" s="298">
        <v>337.52</v>
      </c>
      <c r="P69" s="298" t="s">
        <v>708</v>
      </c>
      <c r="Q69" s="464" t="s">
        <v>261</v>
      </c>
      <c r="R69" s="465"/>
      <c r="S69" s="648" t="s">
        <v>262</v>
      </c>
      <c r="T69" s="649" t="s">
        <v>262</v>
      </c>
      <c r="U69" s="186"/>
    </row>
    <row r="70" spans="1:21" s="18" customFormat="1" ht="25.5" customHeight="1">
      <c r="A70" s="60" t="str">
        <f>Parameters!R68</f>
        <v>M73-M75</v>
      </c>
      <c r="B70" s="296" t="s">
        <v>73</v>
      </c>
      <c r="C70" s="296"/>
      <c r="D70" s="634" t="s">
        <v>591</v>
      </c>
      <c r="E70" s="634"/>
      <c r="F70" s="473">
        <v>1767.5500000000002</v>
      </c>
      <c r="G70" s="293">
        <v>1850.15</v>
      </c>
      <c r="H70" s="294">
        <v>1623.32</v>
      </c>
      <c r="I70" s="473">
        <v>1766.87</v>
      </c>
      <c r="J70" s="294">
        <v>1509.61</v>
      </c>
      <c r="K70" s="473">
        <v>1467.73</v>
      </c>
      <c r="L70" s="294">
        <v>1355.33</v>
      </c>
      <c r="M70" s="294">
        <v>1338.96</v>
      </c>
      <c r="N70" s="294">
        <v>1568.33</v>
      </c>
      <c r="O70" s="294">
        <v>1892.55</v>
      </c>
      <c r="P70" s="294" t="s">
        <v>708</v>
      </c>
      <c r="Q70" s="464" t="s">
        <v>73</v>
      </c>
      <c r="R70" s="465"/>
      <c r="S70" s="648" t="s">
        <v>72</v>
      </c>
      <c r="T70" s="649" t="s">
        <v>72</v>
      </c>
      <c r="U70" s="186"/>
    </row>
    <row r="71" spans="1:21" s="18" customFormat="1" ht="15" customHeight="1">
      <c r="A71" s="58" t="str">
        <f>Parameters!R69</f>
        <v>M73</v>
      </c>
      <c r="B71" s="292" t="s">
        <v>263</v>
      </c>
      <c r="C71" s="292"/>
      <c r="D71" s="633" t="s">
        <v>592</v>
      </c>
      <c r="E71" s="633"/>
      <c r="F71" s="473">
        <v>1147.98</v>
      </c>
      <c r="G71" s="293">
        <v>1145.24</v>
      </c>
      <c r="H71" s="294">
        <v>1151.79</v>
      </c>
      <c r="I71" s="473">
        <v>1207.44</v>
      </c>
      <c r="J71" s="294">
        <v>1001.4</v>
      </c>
      <c r="K71" s="473">
        <v>1001.68</v>
      </c>
      <c r="L71" s="294">
        <v>943.74</v>
      </c>
      <c r="M71" s="294">
        <v>926.41</v>
      </c>
      <c r="N71" s="294">
        <v>1069.29</v>
      </c>
      <c r="O71" s="294">
        <v>1309.81</v>
      </c>
      <c r="P71" s="294" t="s">
        <v>708</v>
      </c>
      <c r="Q71" s="460" t="s">
        <v>263</v>
      </c>
      <c r="R71" s="461"/>
      <c r="S71" s="643" t="s">
        <v>264</v>
      </c>
      <c r="T71" s="644" t="s">
        <v>264</v>
      </c>
      <c r="U71" s="186"/>
    </row>
    <row r="72" spans="1:21" s="19" customFormat="1" ht="15" customHeight="1">
      <c r="A72" s="58" t="str">
        <f>Parameters!R70</f>
        <v>M74_M75</v>
      </c>
      <c r="B72" s="292" t="s">
        <v>266</v>
      </c>
      <c r="C72" s="292"/>
      <c r="D72" s="633" t="s">
        <v>593</v>
      </c>
      <c r="E72" s="633"/>
      <c r="F72" s="472">
        <v>619.57000000000005</v>
      </c>
      <c r="G72" s="288">
        <v>704.91</v>
      </c>
      <c r="H72" s="289">
        <v>471.53</v>
      </c>
      <c r="I72" s="472">
        <v>559.42999999999995</v>
      </c>
      <c r="J72" s="289">
        <v>508.21</v>
      </c>
      <c r="K72" s="472">
        <v>466.05</v>
      </c>
      <c r="L72" s="289">
        <v>411.59</v>
      </c>
      <c r="M72" s="289">
        <v>412.55</v>
      </c>
      <c r="N72" s="289">
        <v>499.04</v>
      </c>
      <c r="O72" s="289">
        <v>582.74</v>
      </c>
      <c r="P72" s="289" t="s">
        <v>708</v>
      </c>
      <c r="Q72" s="460" t="s">
        <v>266</v>
      </c>
      <c r="R72" s="461"/>
      <c r="S72" s="643" t="s">
        <v>265</v>
      </c>
      <c r="T72" s="644" t="s">
        <v>265</v>
      </c>
      <c r="U72" s="187"/>
    </row>
    <row r="73" spans="1:21" s="19" customFormat="1" ht="33.75" customHeight="1">
      <c r="A73" s="59" t="str">
        <f>Parameters!R71</f>
        <v>N</v>
      </c>
      <c r="B73" s="295" t="s">
        <v>83</v>
      </c>
      <c r="C73" s="295"/>
      <c r="D73" s="632" t="s">
        <v>594</v>
      </c>
      <c r="E73" s="632"/>
      <c r="F73" s="473">
        <v>5692.21</v>
      </c>
      <c r="G73" s="293">
        <v>6038.69</v>
      </c>
      <c r="H73" s="294">
        <v>6659.7</v>
      </c>
      <c r="I73" s="473">
        <v>6510.5</v>
      </c>
      <c r="J73" s="294">
        <v>6896.64</v>
      </c>
      <c r="K73" s="473">
        <v>5865.03</v>
      </c>
      <c r="L73" s="294">
        <v>5971.23</v>
      </c>
      <c r="M73" s="294">
        <v>5840.33</v>
      </c>
      <c r="N73" s="294">
        <v>6795.21</v>
      </c>
      <c r="O73" s="294">
        <v>8282.8700000000008</v>
      </c>
      <c r="P73" s="294" t="s">
        <v>708</v>
      </c>
      <c r="Q73" s="462" t="s">
        <v>83</v>
      </c>
      <c r="R73" s="463"/>
      <c r="S73" s="641" t="s">
        <v>84</v>
      </c>
      <c r="T73" s="642" t="s">
        <v>84</v>
      </c>
      <c r="U73" s="187"/>
    </row>
    <row r="74" spans="1:21" s="19" customFormat="1" ht="15" customHeight="1">
      <c r="A74" s="58" t="str">
        <f>Parameters!R72</f>
        <v>N77</v>
      </c>
      <c r="B74" s="292" t="s">
        <v>268</v>
      </c>
      <c r="C74" s="292"/>
      <c r="D74" s="633" t="s">
        <v>595</v>
      </c>
      <c r="E74" s="633"/>
      <c r="F74" s="473">
        <v>1435.81</v>
      </c>
      <c r="G74" s="293">
        <v>1458.15</v>
      </c>
      <c r="H74" s="294">
        <v>1654.74</v>
      </c>
      <c r="I74" s="473">
        <v>1764.99</v>
      </c>
      <c r="J74" s="294">
        <v>1843.12</v>
      </c>
      <c r="K74" s="473">
        <v>1640.01</v>
      </c>
      <c r="L74" s="294">
        <v>1522.63</v>
      </c>
      <c r="M74" s="294">
        <v>1478.78</v>
      </c>
      <c r="N74" s="473">
        <v>1729.15</v>
      </c>
      <c r="O74" s="294">
        <v>2155.2399999999998</v>
      </c>
      <c r="P74" s="294" t="s">
        <v>708</v>
      </c>
      <c r="Q74" s="460" t="s">
        <v>268</v>
      </c>
      <c r="R74" s="461"/>
      <c r="S74" s="643" t="s">
        <v>267</v>
      </c>
      <c r="T74" s="644" t="s">
        <v>267</v>
      </c>
      <c r="U74" s="187"/>
    </row>
    <row r="75" spans="1:21" s="19" customFormat="1" ht="15" customHeight="1">
      <c r="A75" s="58" t="str">
        <f>Parameters!R73</f>
        <v>N78</v>
      </c>
      <c r="B75" s="292" t="s">
        <v>269</v>
      </c>
      <c r="C75" s="292"/>
      <c r="D75" s="633" t="s">
        <v>596</v>
      </c>
      <c r="E75" s="633"/>
      <c r="F75" s="473">
        <v>616.58000000000004</v>
      </c>
      <c r="G75" s="293">
        <v>567.20000000000005</v>
      </c>
      <c r="H75" s="294">
        <v>794.94</v>
      </c>
      <c r="I75" s="473">
        <v>785</v>
      </c>
      <c r="J75" s="294">
        <v>860.5</v>
      </c>
      <c r="K75" s="473">
        <v>648.92999999999995</v>
      </c>
      <c r="L75" s="294">
        <v>670.35</v>
      </c>
      <c r="M75" s="294">
        <v>685.05</v>
      </c>
      <c r="N75" s="473">
        <v>783.86</v>
      </c>
      <c r="O75" s="294">
        <v>878.43</v>
      </c>
      <c r="P75" s="294" t="s">
        <v>708</v>
      </c>
      <c r="Q75" s="460" t="s">
        <v>269</v>
      </c>
      <c r="R75" s="461"/>
      <c r="S75" s="643" t="s">
        <v>270</v>
      </c>
      <c r="T75" s="644" t="s">
        <v>270</v>
      </c>
      <c r="U75" s="187"/>
    </row>
    <row r="76" spans="1:21" s="19" customFormat="1" ht="25.5" customHeight="1">
      <c r="A76" s="58" t="str">
        <f>Parameters!R74</f>
        <v>N79</v>
      </c>
      <c r="B76" s="292" t="s">
        <v>272</v>
      </c>
      <c r="C76" s="292"/>
      <c r="D76" s="633" t="s">
        <v>597</v>
      </c>
      <c r="E76" s="633"/>
      <c r="F76" s="473">
        <v>433.83</v>
      </c>
      <c r="G76" s="293">
        <v>503.81</v>
      </c>
      <c r="H76" s="294">
        <v>469.17</v>
      </c>
      <c r="I76" s="473">
        <v>489.34</v>
      </c>
      <c r="J76" s="294">
        <v>487.3</v>
      </c>
      <c r="K76" s="473">
        <v>392.7</v>
      </c>
      <c r="L76" s="294">
        <v>431.1</v>
      </c>
      <c r="M76" s="294">
        <v>418.57</v>
      </c>
      <c r="N76" s="473">
        <v>491.47</v>
      </c>
      <c r="O76" s="294">
        <v>600.73</v>
      </c>
      <c r="P76" s="294" t="s">
        <v>708</v>
      </c>
      <c r="Q76" s="460" t="s">
        <v>272</v>
      </c>
      <c r="R76" s="461"/>
      <c r="S76" s="643" t="s">
        <v>271</v>
      </c>
      <c r="T76" s="644" t="s">
        <v>271</v>
      </c>
      <c r="U76" s="187"/>
    </row>
    <row r="77" spans="1:21" s="19" customFormat="1" ht="54.75" customHeight="1">
      <c r="A77" s="58" t="str">
        <f>Parameters!R75</f>
        <v>N80-N82</v>
      </c>
      <c r="B77" s="292" t="s">
        <v>274</v>
      </c>
      <c r="C77" s="292"/>
      <c r="D77" s="633" t="s">
        <v>598</v>
      </c>
      <c r="E77" s="633"/>
      <c r="F77" s="472">
        <v>3205.98</v>
      </c>
      <c r="G77" s="288">
        <v>3509.53</v>
      </c>
      <c r="H77" s="289">
        <v>3740.85</v>
      </c>
      <c r="I77" s="472">
        <v>3471.18</v>
      </c>
      <c r="J77" s="289">
        <v>3705.72</v>
      </c>
      <c r="K77" s="472">
        <v>3183.38</v>
      </c>
      <c r="L77" s="289">
        <v>3347.16</v>
      </c>
      <c r="M77" s="289">
        <v>3257.92</v>
      </c>
      <c r="N77" s="472">
        <v>3790.74</v>
      </c>
      <c r="O77" s="289">
        <v>4648.47</v>
      </c>
      <c r="P77" s="289" t="s">
        <v>708</v>
      </c>
      <c r="Q77" s="460" t="s">
        <v>274</v>
      </c>
      <c r="R77" s="461"/>
      <c r="S77" s="643" t="s">
        <v>273</v>
      </c>
      <c r="T77" s="644" t="s">
        <v>273</v>
      </c>
      <c r="U77" s="187"/>
    </row>
    <row r="78" spans="1:21" s="19" customFormat="1" ht="33.75" customHeight="1">
      <c r="A78" s="59" t="str">
        <f>Parameters!R76</f>
        <v>O</v>
      </c>
      <c r="B78" s="295" t="s">
        <v>138</v>
      </c>
      <c r="C78" s="295"/>
      <c r="D78" s="632" t="s">
        <v>599</v>
      </c>
      <c r="E78" s="632"/>
      <c r="F78" s="472">
        <v>12971.24</v>
      </c>
      <c r="G78" s="288">
        <v>14660.31</v>
      </c>
      <c r="H78" s="289">
        <v>16069.14</v>
      </c>
      <c r="I78" s="472">
        <v>12312.63</v>
      </c>
      <c r="J78" s="289">
        <v>12384.45</v>
      </c>
      <c r="K78" s="472">
        <v>10234.9</v>
      </c>
      <c r="L78" s="289">
        <v>9760.09</v>
      </c>
      <c r="M78" s="289">
        <v>9453.0300000000007</v>
      </c>
      <c r="N78" s="472">
        <v>10832.92</v>
      </c>
      <c r="O78" s="289">
        <v>13015.31</v>
      </c>
      <c r="P78" s="289" t="s">
        <v>708</v>
      </c>
      <c r="Q78" s="462" t="s">
        <v>138</v>
      </c>
      <c r="R78" s="463"/>
      <c r="S78" s="641" t="s">
        <v>136</v>
      </c>
      <c r="T78" s="642" t="s">
        <v>136</v>
      </c>
      <c r="U78" s="187"/>
    </row>
    <row r="79" spans="1:21" s="19" customFormat="1" ht="20.25" customHeight="1">
      <c r="A79" s="59" t="str">
        <f>Parameters!R77</f>
        <v>P</v>
      </c>
      <c r="B79" s="295" t="s">
        <v>295</v>
      </c>
      <c r="C79" s="295"/>
      <c r="D79" s="632" t="s">
        <v>600</v>
      </c>
      <c r="E79" s="632"/>
      <c r="F79" s="472">
        <v>4752.87</v>
      </c>
      <c r="G79" s="288">
        <v>4920.7</v>
      </c>
      <c r="H79" s="289">
        <v>5957.97</v>
      </c>
      <c r="I79" s="472">
        <v>5296.35</v>
      </c>
      <c r="J79" s="289">
        <v>5277.69</v>
      </c>
      <c r="K79" s="472">
        <v>4635.6000000000004</v>
      </c>
      <c r="L79" s="289">
        <v>4343.38</v>
      </c>
      <c r="M79" s="289">
        <v>4256.3</v>
      </c>
      <c r="N79" s="472">
        <v>4716.4399999999996</v>
      </c>
      <c r="O79" s="289">
        <v>5201.33</v>
      </c>
      <c r="P79" s="289" t="s">
        <v>708</v>
      </c>
      <c r="Q79" s="462" t="s">
        <v>295</v>
      </c>
      <c r="R79" s="463"/>
      <c r="S79" s="641" t="s">
        <v>137</v>
      </c>
      <c r="T79" s="642" t="s">
        <v>137</v>
      </c>
      <c r="U79" s="187"/>
    </row>
    <row r="80" spans="1:21" s="19" customFormat="1" ht="20.25" customHeight="1">
      <c r="A80" s="59" t="str">
        <f>Parameters!R78</f>
        <v>Q</v>
      </c>
      <c r="B80" s="295" t="s">
        <v>85</v>
      </c>
      <c r="C80" s="295"/>
      <c r="D80" s="632" t="s">
        <v>601</v>
      </c>
      <c r="E80" s="632"/>
      <c r="F80" s="473">
        <v>4107.6000000000004</v>
      </c>
      <c r="G80" s="293">
        <v>4933.45</v>
      </c>
      <c r="H80" s="294">
        <v>5596.61</v>
      </c>
      <c r="I80" s="473">
        <v>5134.08</v>
      </c>
      <c r="J80" s="294">
        <v>4915.17</v>
      </c>
      <c r="K80" s="473">
        <v>4505.04</v>
      </c>
      <c r="L80" s="294">
        <v>4415.5</v>
      </c>
      <c r="M80" s="294">
        <v>4314.8999999999996</v>
      </c>
      <c r="N80" s="473">
        <v>4875.28</v>
      </c>
      <c r="O80" s="294">
        <v>5609.17</v>
      </c>
      <c r="P80" s="294" t="s">
        <v>708</v>
      </c>
      <c r="Q80" s="462" t="s">
        <v>85</v>
      </c>
      <c r="R80" s="463"/>
      <c r="S80" s="641" t="s">
        <v>86</v>
      </c>
      <c r="T80" s="642" t="s">
        <v>86</v>
      </c>
      <c r="U80" s="187"/>
    </row>
    <row r="81" spans="1:21" s="19" customFormat="1" ht="14.25" customHeight="1">
      <c r="A81" s="58" t="str">
        <f>Parameters!R79</f>
        <v>Q86</v>
      </c>
      <c r="B81" s="292" t="s">
        <v>275</v>
      </c>
      <c r="C81" s="292"/>
      <c r="D81" s="633" t="s">
        <v>601</v>
      </c>
      <c r="E81" s="633"/>
      <c r="F81" s="473">
        <v>3323.75</v>
      </c>
      <c r="G81" s="293">
        <v>4033.8</v>
      </c>
      <c r="H81" s="294">
        <v>4115.34</v>
      </c>
      <c r="I81" s="473">
        <v>3878.49</v>
      </c>
      <c r="J81" s="294">
        <v>3918.62</v>
      </c>
      <c r="K81" s="473">
        <v>3485.88</v>
      </c>
      <c r="L81" s="294">
        <v>3452.59</v>
      </c>
      <c r="M81" s="294">
        <v>3369.34</v>
      </c>
      <c r="N81" s="473">
        <v>3801.58</v>
      </c>
      <c r="O81" s="294">
        <v>4375.24</v>
      </c>
      <c r="P81" s="294" t="s">
        <v>708</v>
      </c>
      <c r="Q81" s="460" t="s">
        <v>275</v>
      </c>
      <c r="R81" s="461"/>
      <c r="S81" s="643" t="s">
        <v>276</v>
      </c>
      <c r="T81" s="644" t="s">
        <v>276</v>
      </c>
      <c r="U81" s="187"/>
    </row>
    <row r="82" spans="1:21" s="19" customFormat="1" ht="14.25" customHeight="1">
      <c r="A82" s="58" t="str">
        <f>Parameters!R80</f>
        <v>Q87_Q88</v>
      </c>
      <c r="B82" s="292" t="s">
        <v>278</v>
      </c>
      <c r="C82" s="292"/>
      <c r="D82" s="633" t="s">
        <v>602</v>
      </c>
      <c r="E82" s="633"/>
      <c r="F82" s="472">
        <v>783.86</v>
      </c>
      <c r="G82" s="288">
        <v>899.65</v>
      </c>
      <c r="H82" s="289">
        <v>1481.27</v>
      </c>
      <c r="I82" s="472">
        <v>1255.5899999999999</v>
      </c>
      <c r="J82" s="289">
        <v>996.55</v>
      </c>
      <c r="K82" s="472">
        <v>1019.15</v>
      </c>
      <c r="L82" s="289">
        <v>962.91</v>
      </c>
      <c r="M82" s="289">
        <v>945.56</v>
      </c>
      <c r="N82" s="472">
        <v>1073.7</v>
      </c>
      <c r="O82" s="289">
        <v>1233.92</v>
      </c>
      <c r="P82" s="289" t="s">
        <v>708</v>
      </c>
      <c r="Q82" s="460" t="s">
        <v>278</v>
      </c>
      <c r="R82" s="461"/>
      <c r="S82" s="643" t="s">
        <v>277</v>
      </c>
      <c r="T82" s="644" t="s">
        <v>277</v>
      </c>
      <c r="U82" s="187"/>
    </row>
    <row r="83" spans="1:21" s="19" customFormat="1" ht="20.25" customHeight="1">
      <c r="A83" s="59" t="str">
        <f>Parameters!R81</f>
        <v>R</v>
      </c>
      <c r="B83" s="295" t="s">
        <v>87</v>
      </c>
      <c r="C83" s="295"/>
      <c r="D83" s="632" t="s">
        <v>603</v>
      </c>
      <c r="E83" s="632"/>
      <c r="F83" s="473">
        <v>974.81</v>
      </c>
      <c r="G83" s="293">
        <v>1032.6600000000001</v>
      </c>
      <c r="H83" s="294">
        <v>1522.96</v>
      </c>
      <c r="I83" s="473">
        <v>1333.06</v>
      </c>
      <c r="J83" s="294">
        <v>1376.09</v>
      </c>
      <c r="K83" s="473">
        <v>1119.75</v>
      </c>
      <c r="L83" s="294">
        <v>1058.82</v>
      </c>
      <c r="M83" s="294">
        <v>1029</v>
      </c>
      <c r="N83" s="473">
        <v>1174.8599999999999</v>
      </c>
      <c r="O83" s="294">
        <v>1389.37</v>
      </c>
      <c r="P83" s="294" t="s">
        <v>708</v>
      </c>
      <c r="Q83" s="462" t="s">
        <v>87</v>
      </c>
      <c r="R83" s="463"/>
      <c r="S83" s="641" t="s">
        <v>88</v>
      </c>
      <c r="T83" s="642" t="s">
        <v>88</v>
      </c>
      <c r="U83" s="187"/>
    </row>
    <row r="84" spans="1:21" s="19" customFormat="1" ht="37.5" customHeight="1">
      <c r="A84" s="58" t="str">
        <f>Parameters!R82</f>
        <v>R90-R92</v>
      </c>
      <c r="B84" s="292" t="s">
        <v>280</v>
      </c>
      <c r="C84" s="292"/>
      <c r="D84" s="633" t="s">
        <v>604</v>
      </c>
      <c r="E84" s="633"/>
      <c r="F84" s="473">
        <v>686.06</v>
      </c>
      <c r="G84" s="293">
        <v>695.6</v>
      </c>
      <c r="H84" s="294">
        <v>838.92</v>
      </c>
      <c r="I84" s="473">
        <v>707.33</v>
      </c>
      <c r="J84" s="294">
        <v>730.6</v>
      </c>
      <c r="K84" s="473">
        <v>604.24</v>
      </c>
      <c r="L84" s="294">
        <v>595.79999999999995</v>
      </c>
      <c r="M84" s="294">
        <v>579.79</v>
      </c>
      <c r="N84" s="473">
        <v>656.38</v>
      </c>
      <c r="O84" s="294">
        <v>765.77</v>
      </c>
      <c r="P84" s="294" t="s">
        <v>708</v>
      </c>
      <c r="Q84" s="460" t="s">
        <v>280</v>
      </c>
      <c r="R84" s="461"/>
      <c r="S84" s="643" t="s">
        <v>279</v>
      </c>
      <c r="T84" s="644" t="s">
        <v>279</v>
      </c>
      <c r="U84" s="187"/>
    </row>
    <row r="85" spans="1:21" s="19" customFormat="1" ht="14.25" customHeight="1">
      <c r="A85" s="58" t="str">
        <f>Parameters!R83</f>
        <v>R93</v>
      </c>
      <c r="B85" s="292" t="s">
        <v>281</v>
      </c>
      <c r="C85" s="292"/>
      <c r="D85" s="633" t="s">
        <v>605</v>
      </c>
      <c r="E85" s="633"/>
      <c r="F85" s="472">
        <v>288.75</v>
      </c>
      <c r="G85" s="288">
        <v>337.07</v>
      </c>
      <c r="H85" s="289">
        <v>684.05</v>
      </c>
      <c r="I85" s="472">
        <v>625.73</v>
      </c>
      <c r="J85" s="289">
        <v>645.49</v>
      </c>
      <c r="K85" s="472">
        <v>515.5</v>
      </c>
      <c r="L85" s="289">
        <v>463.02</v>
      </c>
      <c r="M85" s="289">
        <v>449.21</v>
      </c>
      <c r="N85" s="472">
        <v>518.48</v>
      </c>
      <c r="O85" s="289">
        <v>623.61</v>
      </c>
      <c r="P85" s="289" t="s">
        <v>708</v>
      </c>
      <c r="Q85" s="460" t="s">
        <v>281</v>
      </c>
      <c r="R85" s="461"/>
      <c r="S85" s="643" t="s">
        <v>282</v>
      </c>
      <c r="T85" s="644" t="s">
        <v>282</v>
      </c>
      <c r="U85" s="187"/>
    </row>
    <row r="86" spans="1:21" s="19" customFormat="1" ht="20.25" customHeight="1">
      <c r="A86" s="59" t="str">
        <f>Parameters!R84</f>
        <v>S</v>
      </c>
      <c r="B86" s="295" t="s">
        <v>89</v>
      </c>
      <c r="C86" s="295"/>
      <c r="D86" s="632" t="s">
        <v>606</v>
      </c>
      <c r="E86" s="632"/>
      <c r="F86" s="473">
        <v>2498.21</v>
      </c>
      <c r="G86" s="293">
        <v>2560.5300000000002</v>
      </c>
      <c r="H86" s="294">
        <v>2754.87</v>
      </c>
      <c r="I86" s="473">
        <v>2784.46</v>
      </c>
      <c r="J86" s="294">
        <v>2708.83</v>
      </c>
      <c r="K86" s="473">
        <v>2313.25</v>
      </c>
      <c r="L86" s="294">
        <v>2448.35</v>
      </c>
      <c r="M86" s="294">
        <v>2396.16</v>
      </c>
      <c r="N86" s="473">
        <v>2766.37</v>
      </c>
      <c r="O86" s="294">
        <v>3320.85</v>
      </c>
      <c r="P86" s="294" t="s">
        <v>708</v>
      </c>
      <c r="Q86" s="462" t="s">
        <v>89</v>
      </c>
      <c r="R86" s="463"/>
      <c r="S86" s="641" t="s">
        <v>90</v>
      </c>
      <c r="T86" s="642" t="s">
        <v>90</v>
      </c>
      <c r="U86" s="187"/>
    </row>
    <row r="87" spans="1:21" s="18" customFormat="1" ht="14.25" customHeight="1">
      <c r="A87" s="58" t="str">
        <f>Parameters!R85</f>
        <v>S94</v>
      </c>
      <c r="B87" s="292" t="s">
        <v>283</v>
      </c>
      <c r="C87" s="292"/>
      <c r="D87" s="633" t="s">
        <v>607</v>
      </c>
      <c r="E87" s="633"/>
      <c r="F87" s="473">
        <v>1594.48</v>
      </c>
      <c r="G87" s="293">
        <v>1598.96</v>
      </c>
      <c r="H87" s="294">
        <v>1538.49</v>
      </c>
      <c r="I87" s="473">
        <v>1538.35</v>
      </c>
      <c r="J87" s="294">
        <v>1443.05</v>
      </c>
      <c r="K87" s="473">
        <v>1175.1500000000001</v>
      </c>
      <c r="L87" s="294">
        <v>1047.07</v>
      </c>
      <c r="M87" s="294">
        <v>1015.14</v>
      </c>
      <c r="N87" s="473">
        <v>1181.24</v>
      </c>
      <c r="O87" s="294">
        <v>1425.12</v>
      </c>
      <c r="P87" s="294" t="s">
        <v>708</v>
      </c>
      <c r="Q87" s="460" t="s">
        <v>283</v>
      </c>
      <c r="R87" s="461"/>
      <c r="S87" s="643" t="s">
        <v>284</v>
      </c>
      <c r="T87" s="644" t="s">
        <v>284</v>
      </c>
      <c r="U87" s="186"/>
    </row>
    <row r="88" spans="1:21" s="18" customFormat="1" ht="14.25" customHeight="1">
      <c r="A88" s="58" t="str">
        <f>Parameters!R86</f>
        <v>S95</v>
      </c>
      <c r="B88" s="292" t="s">
        <v>286</v>
      </c>
      <c r="C88" s="292"/>
      <c r="D88" s="633" t="s">
        <v>608</v>
      </c>
      <c r="E88" s="633"/>
      <c r="F88" s="473">
        <v>123.98</v>
      </c>
      <c r="G88" s="293">
        <v>126.61</v>
      </c>
      <c r="H88" s="294">
        <v>102.71</v>
      </c>
      <c r="I88" s="473">
        <v>104.55</v>
      </c>
      <c r="J88" s="294">
        <v>102.18</v>
      </c>
      <c r="K88" s="473">
        <v>103.53</v>
      </c>
      <c r="L88" s="294">
        <v>104.91</v>
      </c>
      <c r="M88" s="294">
        <v>105.81</v>
      </c>
      <c r="N88" s="473">
        <v>117.75</v>
      </c>
      <c r="O88" s="294">
        <v>130.53</v>
      </c>
      <c r="P88" s="294" t="s">
        <v>708</v>
      </c>
      <c r="Q88" s="460" t="s">
        <v>286</v>
      </c>
      <c r="R88" s="461"/>
      <c r="S88" s="643" t="s">
        <v>285</v>
      </c>
      <c r="T88" s="644" t="s">
        <v>285</v>
      </c>
      <c r="U88" s="186"/>
    </row>
    <row r="89" spans="1:21" s="18" customFormat="1" ht="14.25" customHeight="1">
      <c r="A89" s="58" t="str">
        <f>Parameters!R87</f>
        <v>S96</v>
      </c>
      <c r="B89" s="292" t="s">
        <v>287</v>
      </c>
      <c r="C89" s="292"/>
      <c r="D89" s="633" t="s">
        <v>609</v>
      </c>
      <c r="E89" s="633"/>
      <c r="F89" s="288">
        <v>779.75</v>
      </c>
      <c r="G89" s="288">
        <v>834.96</v>
      </c>
      <c r="H89" s="289">
        <v>1113.67</v>
      </c>
      <c r="I89" s="472">
        <v>1141.55</v>
      </c>
      <c r="J89" s="289">
        <v>1163.5899999999999</v>
      </c>
      <c r="K89" s="472">
        <v>1034.57</v>
      </c>
      <c r="L89" s="289">
        <v>1296.3699999999999</v>
      </c>
      <c r="M89" s="289">
        <v>1275.22</v>
      </c>
      <c r="N89" s="472">
        <v>1467.37</v>
      </c>
      <c r="O89" s="289">
        <v>1765.2</v>
      </c>
      <c r="P89" s="289" t="s">
        <v>708</v>
      </c>
      <c r="Q89" s="460" t="s">
        <v>287</v>
      </c>
      <c r="R89" s="461"/>
      <c r="S89" s="643" t="s">
        <v>288</v>
      </c>
      <c r="T89" s="644" t="s">
        <v>288</v>
      </c>
      <c r="U89" s="186"/>
    </row>
    <row r="90" spans="1:21" s="18" customFormat="1" ht="45" customHeight="1">
      <c r="A90" s="59" t="str">
        <f>Parameters!R88</f>
        <v>T</v>
      </c>
      <c r="B90" s="295" t="s">
        <v>290</v>
      </c>
      <c r="C90" s="295"/>
      <c r="D90" s="632" t="s">
        <v>610</v>
      </c>
      <c r="E90" s="632"/>
      <c r="F90" s="472">
        <v>0</v>
      </c>
      <c r="G90" s="289">
        <v>0</v>
      </c>
      <c r="H90" s="289">
        <v>0</v>
      </c>
      <c r="I90" s="472">
        <v>0</v>
      </c>
      <c r="J90" s="289">
        <v>0</v>
      </c>
      <c r="K90" s="472">
        <v>0</v>
      </c>
      <c r="L90" s="289">
        <v>0</v>
      </c>
      <c r="M90" s="289">
        <v>0</v>
      </c>
      <c r="N90" s="472">
        <v>0</v>
      </c>
      <c r="O90" s="289">
        <v>0</v>
      </c>
      <c r="P90" s="289">
        <v>0</v>
      </c>
      <c r="Q90" s="462" t="s">
        <v>290</v>
      </c>
      <c r="R90" s="463"/>
      <c r="S90" s="641" t="s">
        <v>289</v>
      </c>
      <c r="T90" s="642" t="s">
        <v>289</v>
      </c>
      <c r="U90" s="186"/>
    </row>
    <row r="91" spans="1:21" s="18" customFormat="1" ht="20.25" customHeight="1" thickBot="1">
      <c r="A91" s="59" t="str">
        <f>Parameters!R89</f>
        <v>U</v>
      </c>
      <c r="B91" s="446" t="s">
        <v>291</v>
      </c>
      <c r="C91" s="446"/>
      <c r="D91" s="743" t="s">
        <v>611</v>
      </c>
      <c r="E91" s="743"/>
      <c r="F91" s="301">
        <v>0</v>
      </c>
      <c r="G91" s="300">
        <v>0</v>
      </c>
      <c r="H91" s="301">
        <v>0</v>
      </c>
      <c r="I91" s="301">
        <v>0</v>
      </c>
      <c r="J91" s="301">
        <v>0</v>
      </c>
      <c r="K91" s="301">
        <v>0</v>
      </c>
      <c r="L91" s="301">
        <v>0</v>
      </c>
      <c r="M91" s="301">
        <v>0</v>
      </c>
      <c r="N91" s="301">
        <v>0</v>
      </c>
      <c r="O91" s="301">
        <v>0</v>
      </c>
      <c r="P91" s="301">
        <v>0</v>
      </c>
      <c r="Q91" s="478" t="s">
        <v>291</v>
      </c>
      <c r="R91" s="479"/>
      <c r="S91" s="650" t="s">
        <v>292</v>
      </c>
      <c r="T91" s="651" t="s">
        <v>292</v>
      </c>
      <c r="U91" s="186"/>
    </row>
    <row r="92" spans="1:21" ht="45" customHeight="1">
      <c r="A92" s="68" t="str">
        <f>Parameters!R90</f>
        <v>HH</v>
      </c>
      <c r="B92" s="744" t="s">
        <v>705</v>
      </c>
      <c r="C92" s="744"/>
      <c r="D92" s="744"/>
      <c r="E92" s="745"/>
      <c r="F92" s="302">
        <v>98438.88</v>
      </c>
      <c r="G92" s="302">
        <v>103587.49</v>
      </c>
      <c r="H92" s="303">
        <v>108990.65</v>
      </c>
      <c r="I92" s="475">
        <v>101735.06</v>
      </c>
      <c r="J92" s="303">
        <v>103922.5</v>
      </c>
      <c r="K92" s="475">
        <v>101630.02</v>
      </c>
      <c r="L92" s="303">
        <v>94365.77</v>
      </c>
      <c r="M92" s="303">
        <v>92631.41</v>
      </c>
      <c r="N92" s="303">
        <v>101761.14</v>
      </c>
      <c r="O92" s="303">
        <v>105014.42</v>
      </c>
      <c r="P92" s="303" t="s">
        <v>708</v>
      </c>
      <c r="Q92" s="746" t="s">
        <v>706</v>
      </c>
      <c r="R92" s="653"/>
      <c r="S92" s="653"/>
      <c r="T92" s="654"/>
      <c r="U92" s="26"/>
    </row>
    <row r="93" spans="1:21">
      <c r="A93" s="68" t="str">
        <f>Parameters!R91</f>
        <v>HH_TRA</v>
      </c>
      <c r="B93" s="447"/>
      <c r="C93" s="305"/>
      <c r="D93" s="645" t="s">
        <v>126</v>
      </c>
      <c r="E93" s="645"/>
      <c r="F93" s="302">
        <v>39114.06</v>
      </c>
      <c r="G93" s="302">
        <v>42820.05</v>
      </c>
      <c r="H93" s="303">
        <v>39877.279999999999</v>
      </c>
      <c r="I93" s="475">
        <v>39703.75</v>
      </c>
      <c r="J93" s="303">
        <v>38425.160000000003</v>
      </c>
      <c r="K93" s="475">
        <v>37541.17</v>
      </c>
      <c r="L93" s="303">
        <v>35303.74</v>
      </c>
      <c r="M93" s="303">
        <v>34107.629999999997</v>
      </c>
      <c r="N93" s="303">
        <v>39734.449999999997</v>
      </c>
      <c r="O93" s="303">
        <v>43385.13</v>
      </c>
      <c r="P93" s="303" t="s">
        <v>708</v>
      </c>
      <c r="Q93" s="467"/>
      <c r="R93" s="319"/>
      <c r="S93" s="655" t="s">
        <v>126</v>
      </c>
      <c r="T93" s="656"/>
      <c r="U93" s="26"/>
    </row>
    <row r="94" spans="1:21">
      <c r="A94" s="62" t="str">
        <f>Parameters!R92</f>
        <v>HH_HEAT</v>
      </c>
      <c r="B94" s="447"/>
      <c r="C94" s="305"/>
      <c r="D94" s="645" t="s">
        <v>674</v>
      </c>
      <c r="E94" s="645"/>
      <c r="F94" s="302">
        <v>59322.45</v>
      </c>
      <c r="G94" s="302">
        <v>60765.85</v>
      </c>
      <c r="H94" s="303">
        <v>69111.520000000004</v>
      </c>
      <c r="I94" s="303">
        <v>62029.89</v>
      </c>
      <c r="J94" s="303">
        <v>65495.55</v>
      </c>
      <c r="K94" s="303">
        <v>64087.23</v>
      </c>
      <c r="L94" s="303">
        <v>59059.5</v>
      </c>
      <c r="M94" s="303">
        <v>58521.79</v>
      </c>
      <c r="N94" s="303">
        <v>62024.93</v>
      </c>
      <c r="O94" s="303">
        <v>61626.78</v>
      </c>
      <c r="P94" s="303" t="s">
        <v>708</v>
      </c>
      <c r="Q94" s="467"/>
      <c r="R94" s="319"/>
      <c r="S94" s="655" t="s">
        <v>392</v>
      </c>
      <c r="T94" s="656"/>
      <c r="U94" s="26"/>
    </row>
    <row r="95" spans="1:21" ht="15" customHeight="1" thickBot="1">
      <c r="A95" s="62" t="str">
        <f>Parameters!R93</f>
        <v>HH_OTH</v>
      </c>
      <c r="B95" s="449"/>
      <c r="C95" s="307"/>
      <c r="D95" s="647" t="s">
        <v>675</v>
      </c>
      <c r="E95" s="647"/>
      <c r="F95" s="476">
        <v>2.37</v>
      </c>
      <c r="G95" s="308">
        <v>1.59</v>
      </c>
      <c r="H95" s="300">
        <v>1.85</v>
      </c>
      <c r="I95" s="301">
        <v>1.42</v>
      </c>
      <c r="J95" s="308">
        <v>1.78</v>
      </c>
      <c r="K95" s="300">
        <v>1.62</v>
      </c>
      <c r="L95" s="300">
        <v>2.5299999999999998</v>
      </c>
      <c r="M95" s="300">
        <v>1.99</v>
      </c>
      <c r="N95" s="300">
        <v>1.76</v>
      </c>
      <c r="O95" s="300">
        <v>2.52</v>
      </c>
      <c r="P95" s="300" t="s">
        <v>708</v>
      </c>
      <c r="Q95" s="468"/>
      <c r="R95" s="321"/>
      <c r="S95" s="657" t="s">
        <v>127</v>
      </c>
      <c r="T95" s="658"/>
      <c r="U95" s="26"/>
    </row>
    <row r="96" spans="1:21" s="26" customFormat="1">
      <c r="A96" s="52"/>
      <c r="O96" s="222"/>
      <c r="P96" s="222"/>
    </row>
    <row r="97" spans="1:16" s="26" customFormat="1">
      <c r="A97" s="52"/>
      <c r="O97" s="222"/>
      <c r="P97" s="222"/>
    </row>
    <row r="98" spans="1:16" s="26" customFormat="1">
      <c r="A98" s="52"/>
      <c r="O98" s="222"/>
      <c r="P98" s="222"/>
    </row>
    <row r="99" spans="1:16" s="26" customFormat="1">
      <c r="A99" s="52"/>
      <c r="O99" s="222"/>
      <c r="P99" s="222"/>
    </row>
    <row r="100" spans="1:16" s="26" customFormat="1">
      <c r="A100" s="52"/>
      <c r="O100" s="222"/>
      <c r="P100" s="222"/>
    </row>
    <row r="101" spans="1:16" s="26" customFormat="1">
      <c r="A101" s="52"/>
      <c r="O101" s="222"/>
      <c r="P101" s="222"/>
    </row>
    <row r="102" spans="1:16" s="26" customFormat="1">
      <c r="A102" s="52"/>
      <c r="O102" s="222"/>
      <c r="P102" s="222"/>
    </row>
    <row r="103" spans="1:16" s="26" customFormat="1">
      <c r="A103" s="52"/>
      <c r="O103" s="222"/>
      <c r="P103" s="222"/>
    </row>
    <row r="104" spans="1:16" s="26" customFormat="1">
      <c r="A104" s="52"/>
      <c r="O104" s="222"/>
      <c r="P104" s="222"/>
    </row>
    <row r="105" spans="1:16" s="26" customFormat="1">
      <c r="A105" s="52"/>
      <c r="O105" s="222"/>
      <c r="P105" s="222"/>
    </row>
    <row r="106" spans="1:16" s="26" customFormat="1">
      <c r="A106" s="52"/>
      <c r="O106" s="222"/>
      <c r="P106" s="222"/>
    </row>
    <row r="107" spans="1:16" s="26" customFormat="1">
      <c r="A107" s="52"/>
      <c r="O107" s="222"/>
      <c r="P107" s="222"/>
    </row>
    <row r="108" spans="1:16" s="26" customFormat="1">
      <c r="A108" s="52"/>
      <c r="F108" s="13"/>
      <c r="G108" s="13"/>
      <c r="H108" s="13"/>
      <c r="I108" s="13"/>
      <c r="J108" s="13"/>
      <c r="K108" s="13"/>
      <c r="L108" s="13"/>
      <c r="M108" s="13"/>
      <c r="N108" s="13"/>
      <c r="O108" s="221"/>
      <c r="P108" s="221"/>
    </row>
    <row r="109" spans="1:16" s="26" customFormat="1">
      <c r="A109" s="52"/>
      <c r="F109" s="13"/>
      <c r="G109" s="13"/>
      <c r="H109" s="13"/>
      <c r="I109" s="13"/>
      <c r="J109" s="13"/>
      <c r="K109" s="13"/>
      <c r="L109" s="13"/>
      <c r="M109" s="13"/>
      <c r="N109" s="13"/>
      <c r="O109" s="221"/>
      <c r="P109" s="221"/>
    </row>
  </sheetData>
  <dataConsolidate/>
  <mergeCells count="184">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s>
  <dataValidations count="1">
    <dataValidation type="custom" allowBlank="1" showInputMessage="1" showErrorMessage="1" errorTitle="Wrong data input" error="Data entry is limited to positive values or zero._x000d__x000a_: symbol can be used for not available data." sqref="F7:P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6"/>
  <dimension ref="A1:X2582"/>
  <sheetViews>
    <sheetView showGridLines="0" showOutlineSymbols="0" zoomScale="75" zoomScaleNormal="75"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F7" sqref="F7:P95"/>
    </sheetView>
  </sheetViews>
  <sheetFormatPr defaultColWidth="9.140625" defaultRowHeight="12.75" outlineLevelCol="1"/>
  <cols>
    <col min="1" max="1" width="15.42578125" style="52" hidden="1" customWidth="1" outlineLevel="1" collapsed="1"/>
    <col min="2" max="2" width="13.7109375" style="13" customWidth="1" collapsed="1"/>
    <col min="3" max="3" width="2.7109375" style="13" customWidth="1"/>
    <col min="4" max="4" width="10" style="13" customWidth="1"/>
    <col min="5" max="5" width="57" style="13" customWidth="1"/>
    <col min="6" max="14" width="14.7109375" style="13" customWidth="1"/>
    <col min="15" max="15" width="14.7109375" style="216" customWidth="1"/>
    <col min="16" max="16" width="14.7109375" style="514" customWidth="1"/>
    <col min="17" max="17" width="7.5703125" style="13" customWidth="1" collapsed="1"/>
    <col min="18" max="18" width="3.7109375" style="13" customWidth="1"/>
    <col min="19" max="19" width="63.85546875" style="13" customWidth="1"/>
    <col min="20" max="20" width="14.5703125" style="13" customWidth="1"/>
    <col min="21" max="16384" width="9.140625" style="13"/>
  </cols>
  <sheetData>
    <row r="1" spans="1:24">
      <c r="P1" s="220"/>
    </row>
    <row r="2" spans="1:24" ht="20.25" customHeight="1">
      <c r="B2" s="259" t="s">
        <v>692</v>
      </c>
      <c r="C2" s="260"/>
      <c r="D2" s="260"/>
      <c r="E2" s="260"/>
      <c r="F2" s="261"/>
      <c r="G2" s="261"/>
      <c r="H2" s="261"/>
      <c r="I2" s="261"/>
      <c r="J2" s="261"/>
      <c r="K2" s="261"/>
      <c r="L2" s="261"/>
      <c r="M2" s="261"/>
      <c r="N2" s="261"/>
      <c r="O2" s="480"/>
      <c r="P2" s="515"/>
      <c r="Q2" s="263"/>
      <c r="R2" s="263"/>
      <c r="S2" s="432"/>
      <c r="T2" s="265"/>
      <c r="U2" s="69"/>
      <c r="V2" s="69"/>
      <c r="W2" s="69"/>
      <c r="X2" s="69"/>
    </row>
    <row r="3" spans="1:24" ht="27.75" customHeight="1" thickBot="1">
      <c r="A3" s="53" t="s">
        <v>555</v>
      </c>
      <c r="B3" s="309" t="s">
        <v>693</v>
      </c>
      <c r="C3" s="433"/>
      <c r="D3" s="433"/>
      <c r="E3" s="433"/>
      <c r="F3" s="434"/>
      <c r="G3" s="434"/>
      <c r="H3" s="434"/>
      <c r="I3" s="434"/>
      <c r="J3" s="434"/>
      <c r="K3" s="434"/>
      <c r="L3" s="434"/>
      <c r="M3" s="434"/>
      <c r="N3" s="434"/>
      <c r="O3" s="481"/>
      <c r="P3" s="515"/>
      <c r="Q3" s="436"/>
      <c r="R3" s="436"/>
      <c r="S3" s="437"/>
      <c r="T3" s="437"/>
      <c r="U3" s="69"/>
      <c r="V3" s="69"/>
      <c r="W3" s="69"/>
      <c r="X3" s="69"/>
    </row>
    <row r="4" spans="1:24" ht="30" customHeight="1">
      <c r="A4" s="54" t="s">
        <v>120</v>
      </c>
      <c r="B4" s="734" t="s">
        <v>666</v>
      </c>
      <c r="C4" s="734"/>
      <c r="D4" s="734"/>
      <c r="E4" s="735"/>
      <c r="F4" s="271">
        <v>2008</v>
      </c>
      <c r="G4" s="271">
        <v>2009</v>
      </c>
      <c r="H4" s="271">
        <v>2010</v>
      </c>
      <c r="I4" s="272">
        <v>2011</v>
      </c>
      <c r="J4" s="273">
        <v>2012</v>
      </c>
      <c r="K4" s="273">
        <v>2013</v>
      </c>
      <c r="L4" s="273">
        <v>2014</v>
      </c>
      <c r="M4" s="273">
        <v>2015</v>
      </c>
      <c r="N4" s="275">
        <v>2016</v>
      </c>
      <c r="O4" s="482">
        <v>2017</v>
      </c>
      <c r="P4" s="516">
        <v>2018</v>
      </c>
      <c r="Q4" s="736" t="s">
        <v>667</v>
      </c>
      <c r="R4" s="737"/>
      <c r="S4" s="737"/>
      <c r="T4" s="738"/>
    </row>
    <row r="5" spans="1:24" ht="18" customHeight="1">
      <c r="A5" s="54"/>
      <c r="B5" s="276"/>
      <c r="C5" s="276"/>
      <c r="D5" s="276"/>
      <c r="E5" s="276"/>
      <c r="F5" s="747" t="s">
        <v>672</v>
      </c>
      <c r="G5" s="747"/>
      <c r="H5" s="747"/>
      <c r="I5" s="747"/>
      <c r="J5" s="747"/>
      <c r="K5" s="747"/>
      <c r="L5" s="747"/>
      <c r="M5" s="747"/>
      <c r="N5" s="470"/>
      <c r="O5" s="483"/>
      <c r="P5" s="483"/>
      <c r="Q5" s="452"/>
      <c r="R5" s="453"/>
      <c r="S5" s="453"/>
      <c r="T5" s="454"/>
    </row>
    <row r="6" spans="1:24" s="19" customFormat="1" ht="20.25" customHeight="1">
      <c r="A6" s="184"/>
      <c r="B6" s="282"/>
      <c r="C6" s="282"/>
      <c r="D6" s="282"/>
      <c r="E6" s="282"/>
      <c r="F6" s="748" t="s">
        <v>673</v>
      </c>
      <c r="G6" s="748"/>
      <c r="H6" s="748"/>
      <c r="I6" s="748"/>
      <c r="J6" s="748"/>
      <c r="K6" s="748"/>
      <c r="L6" s="748"/>
      <c r="M6" s="748"/>
      <c r="N6" s="471"/>
      <c r="O6" s="484"/>
      <c r="P6" s="483"/>
      <c r="Q6" s="455"/>
      <c r="R6" s="456"/>
      <c r="S6" s="456"/>
      <c r="T6" s="457"/>
    </row>
    <row r="7" spans="1:24" s="17" customFormat="1" ht="20.100000000000001" customHeight="1">
      <c r="A7" s="55" t="str">
        <f>Parameters!R4</f>
        <v>TOTAL</v>
      </c>
      <c r="B7" s="630" t="s">
        <v>22</v>
      </c>
      <c r="C7" s="631"/>
      <c r="D7" s="632" t="s">
        <v>668</v>
      </c>
      <c r="E7" s="632"/>
      <c r="F7" s="289">
        <v>812828.37</v>
      </c>
      <c r="G7" s="472">
        <v>673576</v>
      </c>
      <c r="H7" s="289">
        <v>720756.6</v>
      </c>
      <c r="I7" s="472">
        <v>697150.04</v>
      </c>
      <c r="J7" s="289">
        <v>659377.31999999995</v>
      </c>
      <c r="K7" s="472">
        <v>626532.99</v>
      </c>
      <c r="L7" s="289">
        <v>594774.21</v>
      </c>
      <c r="M7" s="485">
        <v>584306.4</v>
      </c>
      <c r="N7" s="289">
        <v>457316</v>
      </c>
      <c r="O7" s="472">
        <v>451408.76</v>
      </c>
      <c r="P7" s="288" t="s">
        <v>708</v>
      </c>
      <c r="Q7" s="741" t="s">
        <v>22</v>
      </c>
      <c r="R7" s="742"/>
      <c r="S7" s="639" t="s">
        <v>339</v>
      </c>
      <c r="T7" s="640"/>
      <c r="U7" s="185"/>
    </row>
    <row r="8" spans="1:24" s="17" customFormat="1" ht="20.25" customHeight="1">
      <c r="A8" s="56" t="str">
        <f>Parameters!R5</f>
        <v>A</v>
      </c>
      <c r="B8" s="290" t="s">
        <v>51</v>
      </c>
      <c r="C8" s="291"/>
      <c r="D8" s="632" t="s">
        <v>612</v>
      </c>
      <c r="E8" s="632"/>
      <c r="F8" s="289">
        <v>49539.77</v>
      </c>
      <c r="G8" s="472">
        <v>49120.76</v>
      </c>
      <c r="H8" s="289">
        <v>54651.37</v>
      </c>
      <c r="I8" s="472">
        <v>49458.45</v>
      </c>
      <c r="J8" s="289">
        <v>50336.15</v>
      </c>
      <c r="K8" s="472">
        <v>49097.02</v>
      </c>
      <c r="L8" s="289">
        <v>46247.51</v>
      </c>
      <c r="M8" s="485">
        <v>42734.02</v>
      </c>
      <c r="N8" s="289">
        <v>44645.69</v>
      </c>
      <c r="O8" s="472">
        <v>45890.85</v>
      </c>
      <c r="P8" s="288" t="s">
        <v>708</v>
      </c>
      <c r="Q8" s="458" t="s">
        <v>51</v>
      </c>
      <c r="R8" s="459"/>
      <c r="S8" s="641" t="s">
        <v>50</v>
      </c>
      <c r="T8" s="642" t="s">
        <v>50</v>
      </c>
      <c r="U8" s="185"/>
    </row>
    <row r="9" spans="1:24" s="18" customFormat="1" ht="15" customHeight="1">
      <c r="A9" s="57" t="str">
        <f>Parameters!R6</f>
        <v>A01</v>
      </c>
      <c r="B9" s="292" t="s">
        <v>121</v>
      </c>
      <c r="C9" s="292"/>
      <c r="D9" s="633" t="s">
        <v>704</v>
      </c>
      <c r="E9" s="633"/>
      <c r="F9" s="294">
        <v>48085.79</v>
      </c>
      <c r="G9" s="473">
        <v>47571.64</v>
      </c>
      <c r="H9" s="294">
        <v>53392.82</v>
      </c>
      <c r="I9" s="473">
        <v>48265.07</v>
      </c>
      <c r="J9" s="294">
        <v>49107.91</v>
      </c>
      <c r="K9" s="473">
        <v>47877.919999999998</v>
      </c>
      <c r="L9" s="294">
        <v>45084</v>
      </c>
      <c r="M9" s="486">
        <v>41716.6</v>
      </c>
      <c r="N9" s="294">
        <v>43579.47</v>
      </c>
      <c r="O9" s="473">
        <v>44757.96</v>
      </c>
      <c r="P9" s="293" t="s">
        <v>708</v>
      </c>
      <c r="Q9" s="460" t="s">
        <v>121</v>
      </c>
      <c r="R9" s="461"/>
      <c r="S9" s="643" t="s">
        <v>21</v>
      </c>
      <c r="T9" s="644" t="s">
        <v>21</v>
      </c>
      <c r="U9" s="186"/>
    </row>
    <row r="10" spans="1:24" s="19" customFormat="1" ht="15" customHeight="1">
      <c r="A10" s="57" t="str">
        <f>Parameters!R7</f>
        <v>A02</v>
      </c>
      <c r="B10" s="292" t="s">
        <v>122</v>
      </c>
      <c r="C10" s="292"/>
      <c r="D10" s="633" t="s">
        <v>613</v>
      </c>
      <c r="E10" s="633"/>
      <c r="F10" s="294">
        <v>1144.49</v>
      </c>
      <c r="G10" s="473">
        <v>1142.8399999999999</v>
      </c>
      <c r="H10" s="294">
        <v>1062.03</v>
      </c>
      <c r="I10" s="473">
        <v>991.5</v>
      </c>
      <c r="J10" s="294">
        <v>1026.04</v>
      </c>
      <c r="K10" s="473">
        <v>1008.53</v>
      </c>
      <c r="L10" s="294">
        <v>962.01</v>
      </c>
      <c r="M10" s="486">
        <v>899.11</v>
      </c>
      <c r="N10" s="294">
        <v>998.47</v>
      </c>
      <c r="O10" s="473">
        <v>1059.3</v>
      </c>
      <c r="P10" s="293" t="s">
        <v>708</v>
      </c>
      <c r="Q10" s="460" t="s">
        <v>122</v>
      </c>
      <c r="R10" s="461"/>
      <c r="S10" s="643" t="s">
        <v>10</v>
      </c>
      <c r="T10" s="644" t="s">
        <v>10</v>
      </c>
      <c r="U10" s="187"/>
    </row>
    <row r="11" spans="1:24" s="19" customFormat="1" ht="15" customHeight="1">
      <c r="A11" s="58" t="str">
        <f>Parameters!R8</f>
        <v>A03</v>
      </c>
      <c r="B11" s="292" t="s">
        <v>11</v>
      </c>
      <c r="C11" s="292"/>
      <c r="D11" s="633" t="s">
        <v>614</v>
      </c>
      <c r="E11" s="633"/>
      <c r="F11" s="294">
        <v>309.49</v>
      </c>
      <c r="G11" s="473">
        <v>406.28</v>
      </c>
      <c r="H11" s="294">
        <v>196.52</v>
      </c>
      <c r="I11" s="473">
        <v>201.87</v>
      </c>
      <c r="J11" s="294">
        <v>202.21</v>
      </c>
      <c r="K11" s="473">
        <v>210.57</v>
      </c>
      <c r="L11" s="294">
        <v>201.5</v>
      </c>
      <c r="M11" s="486">
        <v>118.32</v>
      </c>
      <c r="N11" s="294">
        <v>67.760000000000005</v>
      </c>
      <c r="O11" s="473">
        <v>73.59</v>
      </c>
      <c r="P11" s="293" t="s">
        <v>708</v>
      </c>
      <c r="Q11" s="460" t="s">
        <v>11</v>
      </c>
      <c r="R11" s="461"/>
      <c r="S11" s="643" t="s">
        <v>12</v>
      </c>
      <c r="T11" s="644" t="s">
        <v>12</v>
      </c>
      <c r="U11" s="187"/>
    </row>
    <row r="12" spans="1:24" s="18" customFormat="1" ht="20.25" customHeight="1">
      <c r="A12" s="59" t="str">
        <f>Parameters!R9</f>
        <v>B</v>
      </c>
      <c r="B12" s="295" t="s">
        <v>123</v>
      </c>
      <c r="C12" s="295"/>
      <c r="D12" s="632" t="s">
        <v>615</v>
      </c>
      <c r="E12" s="632"/>
      <c r="F12" s="289">
        <v>15372.65</v>
      </c>
      <c r="G12" s="472">
        <v>12748.09</v>
      </c>
      <c r="H12" s="289">
        <v>9773.57</v>
      </c>
      <c r="I12" s="472">
        <v>11184.11</v>
      </c>
      <c r="J12" s="289">
        <v>9335.5</v>
      </c>
      <c r="K12" s="472">
        <v>7157.52</v>
      </c>
      <c r="L12" s="289">
        <v>6892.99</v>
      </c>
      <c r="M12" s="485">
        <v>9608.67</v>
      </c>
      <c r="N12" s="289">
        <v>8996.43</v>
      </c>
      <c r="O12" s="472">
        <v>7234.63</v>
      </c>
      <c r="P12" s="288" t="s">
        <v>708</v>
      </c>
      <c r="Q12" s="462" t="s">
        <v>123</v>
      </c>
      <c r="R12" s="463"/>
      <c r="S12" s="641" t="s">
        <v>124</v>
      </c>
      <c r="T12" s="642" t="s">
        <v>124</v>
      </c>
      <c r="U12" s="186"/>
    </row>
    <row r="13" spans="1:24" s="18" customFormat="1" ht="20.25" customHeight="1">
      <c r="A13" s="59" t="str">
        <f>Parameters!R10</f>
        <v>C</v>
      </c>
      <c r="B13" s="295" t="s">
        <v>52</v>
      </c>
      <c r="C13" s="295"/>
      <c r="D13" s="632" t="s">
        <v>616</v>
      </c>
      <c r="E13" s="632"/>
      <c r="F13" s="289">
        <v>181868.05</v>
      </c>
      <c r="G13" s="472">
        <v>164572.91</v>
      </c>
      <c r="H13" s="289">
        <v>151270.78</v>
      </c>
      <c r="I13" s="472">
        <v>164629.97</v>
      </c>
      <c r="J13" s="289">
        <v>158561.21</v>
      </c>
      <c r="K13" s="472">
        <v>149956.9</v>
      </c>
      <c r="L13" s="289">
        <v>153507.26</v>
      </c>
      <c r="M13" s="485">
        <v>153852.65</v>
      </c>
      <c r="N13" s="289">
        <v>133942.76</v>
      </c>
      <c r="O13" s="472">
        <v>137976.13</v>
      </c>
      <c r="P13" s="288" t="s">
        <v>708</v>
      </c>
      <c r="Q13" s="462" t="s">
        <v>52</v>
      </c>
      <c r="R13" s="463"/>
      <c r="S13" s="641" t="s">
        <v>53</v>
      </c>
      <c r="T13" s="642" t="s">
        <v>53</v>
      </c>
      <c r="U13" s="186"/>
    </row>
    <row r="14" spans="1:24" s="18" customFormat="1" ht="25.5" customHeight="1">
      <c r="A14" s="60" t="str">
        <f>Parameters!R11</f>
        <v>C10-C12</v>
      </c>
      <c r="B14" s="296" t="s">
        <v>13</v>
      </c>
      <c r="C14" s="296"/>
      <c r="D14" s="634" t="s">
        <v>669</v>
      </c>
      <c r="E14" s="634"/>
      <c r="F14" s="298">
        <v>18522.32</v>
      </c>
      <c r="G14" s="474">
        <v>18559.73</v>
      </c>
      <c r="H14" s="298">
        <v>16268.88</v>
      </c>
      <c r="I14" s="474">
        <v>17020.53</v>
      </c>
      <c r="J14" s="298">
        <v>17479.3</v>
      </c>
      <c r="K14" s="474">
        <v>16561.05</v>
      </c>
      <c r="L14" s="298">
        <v>16632.810000000001</v>
      </c>
      <c r="M14" s="487">
        <v>14949.27</v>
      </c>
      <c r="N14" s="298">
        <v>14612.81</v>
      </c>
      <c r="O14" s="474">
        <v>15358.86</v>
      </c>
      <c r="P14" s="297" t="s">
        <v>708</v>
      </c>
      <c r="Q14" s="464" t="s">
        <v>13</v>
      </c>
      <c r="R14" s="465"/>
      <c r="S14" s="648" t="s">
        <v>14</v>
      </c>
      <c r="T14" s="649" t="s">
        <v>14</v>
      </c>
      <c r="U14" s="186"/>
    </row>
    <row r="15" spans="1:24" s="18" customFormat="1" ht="25.5" customHeight="1">
      <c r="A15" s="60" t="str">
        <f>Parameters!R12</f>
        <v>C13-C15</v>
      </c>
      <c r="B15" s="296" t="s">
        <v>16</v>
      </c>
      <c r="C15" s="296"/>
      <c r="D15" s="634" t="s">
        <v>617</v>
      </c>
      <c r="E15" s="634"/>
      <c r="F15" s="298">
        <v>776.93</v>
      </c>
      <c r="G15" s="474">
        <v>812.36</v>
      </c>
      <c r="H15" s="298">
        <v>530.33000000000004</v>
      </c>
      <c r="I15" s="474">
        <v>393.28</v>
      </c>
      <c r="J15" s="298">
        <v>334.35</v>
      </c>
      <c r="K15" s="474">
        <v>259.60000000000002</v>
      </c>
      <c r="L15" s="298">
        <v>266.35000000000002</v>
      </c>
      <c r="M15" s="487">
        <v>234.17</v>
      </c>
      <c r="N15" s="298">
        <v>205.58</v>
      </c>
      <c r="O15" s="474">
        <v>205.76</v>
      </c>
      <c r="P15" s="297" t="s">
        <v>708</v>
      </c>
      <c r="Q15" s="464" t="s">
        <v>16</v>
      </c>
      <c r="R15" s="465"/>
      <c r="S15" s="648" t="s">
        <v>15</v>
      </c>
      <c r="T15" s="649" t="s">
        <v>15</v>
      </c>
      <c r="U15" s="186"/>
    </row>
    <row r="16" spans="1:24" s="18" customFormat="1" ht="54.75" customHeight="1">
      <c r="A16" s="60" t="str">
        <f>Parameters!R13</f>
        <v>C16-C18</v>
      </c>
      <c r="B16" s="296" t="s">
        <v>59</v>
      </c>
      <c r="C16" s="296"/>
      <c r="D16" s="634" t="s">
        <v>619</v>
      </c>
      <c r="E16" s="634"/>
      <c r="F16" s="298">
        <v>10793.7</v>
      </c>
      <c r="G16" s="474">
        <v>11583.429999999998</v>
      </c>
      <c r="H16" s="298">
        <v>11775.92</v>
      </c>
      <c r="I16" s="474">
        <v>15362.99</v>
      </c>
      <c r="J16" s="298">
        <v>13217.289999999999</v>
      </c>
      <c r="K16" s="474">
        <v>16520.66</v>
      </c>
      <c r="L16" s="298">
        <v>16173.41</v>
      </c>
      <c r="M16" s="487">
        <v>17299.800000000003</v>
      </c>
      <c r="N16" s="298">
        <v>14110.070000000002</v>
      </c>
      <c r="O16" s="474">
        <v>11522.119999999999</v>
      </c>
      <c r="P16" s="297" t="s">
        <v>708</v>
      </c>
      <c r="Q16" s="464" t="s">
        <v>59</v>
      </c>
      <c r="R16" s="465"/>
      <c r="S16" s="648" t="s">
        <v>58</v>
      </c>
      <c r="T16" s="649" t="s">
        <v>58</v>
      </c>
      <c r="U16" s="186"/>
    </row>
    <row r="17" spans="1:21" s="20" customFormat="1" ht="25.5" customHeight="1">
      <c r="A17" s="58" t="str">
        <f>Parameters!R14</f>
        <v>C16</v>
      </c>
      <c r="B17" s="292" t="s">
        <v>17</v>
      </c>
      <c r="C17" s="292"/>
      <c r="D17" s="633" t="s">
        <v>618</v>
      </c>
      <c r="E17" s="633"/>
      <c r="F17" s="294">
        <v>2686.52</v>
      </c>
      <c r="G17" s="473">
        <v>2080.4699999999998</v>
      </c>
      <c r="H17" s="294">
        <v>2100.1999999999998</v>
      </c>
      <c r="I17" s="473">
        <v>2152.4499999999998</v>
      </c>
      <c r="J17" s="294">
        <v>942.49</v>
      </c>
      <c r="K17" s="473">
        <v>871.19</v>
      </c>
      <c r="L17" s="294">
        <v>946.66</v>
      </c>
      <c r="M17" s="486">
        <v>879.31</v>
      </c>
      <c r="N17" s="294">
        <v>875.87</v>
      </c>
      <c r="O17" s="473">
        <v>1045.67</v>
      </c>
      <c r="P17" s="293" t="s">
        <v>708</v>
      </c>
      <c r="Q17" s="460" t="s">
        <v>17</v>
      </c>
      <c r="R17" s="461"/>
      <c r="S17" s="643" t="s">
        <v>18</v>
      </c>
      <c r="T17" s="644" t="s">
        <v>18</v>
      </c>
      <c r="U17" s="188"/>
    </row>
    <row r="18" spans="1:21" s="19" customFormat="1" ht="15" customHeight="1">
      <c r="A18" s="58" t="str">
        <f>Parameters!R15</f>
        <v>C17</v>
      </c>
      <c r="B18" s="292" t="s">
        <v>19</v>
      </c>
      <c r="C18" s="292"/>
      <c r="D18" s="633" t="s">
        <v>620</v>
      </c>
      <c r="E18" s="633"/>
      <c r="F18" s="294">
        <v>8088.84</v>
      </c>
      <c r="G18" s="473">
        <v>9490.14</v>
      </c>
      <c r="H18" s="294">
        <v>9660.0499999999993</v>
      </c>
      <c r="I18" s="473">
        <v>13195.07</v>
      </c>
      <c r="J18" s="294">
        <v>12262.42</v>
      </c>
      <c r="K18" s="473">
        <v>15631.88</v>
      </c>
      <c r="L18" s="294">
        <v>15219.65</v>
      </c>
      <c r="M18" s="486">
        <v>16413.79</v>
      </c>
      <c r="N18" s="294">
        <v>13227.41</v>
      </c>
      <c r="O18" s="473">
        <v>10467.81</v>
      </c>
      <c r="P18" s="293" t="s">
        <v>708</v>
      </c>
      <c r="Q18" s="460" t="s">
        <v>19</v>
      </c>
      <c r="R18" s="461"/>
      <c r="S18" s="643" t="s">
        <v>20</v>
      </c>
      <c r="T18" s="644" t="s">
        <v>20</v>
      </c>
      <c r="U18" s="187"/>
    </row>
    <row r="19" spans="1:21" s="19" customFormat="1" ht="15" customHeight="1">
      <c r="A19" s="58" t="str">
        <f>Parameters!R16</f>
        <v>C18</v>
      </c>
      <c r="B19" s="292" t="s">
        <v>27</v>
      </c>
      <c r="C19" s="292"/>
      <c r="D19" s="633" t="s">
        <v>621</v>
      </c>
      <c r="E19" s="633"/>
      <c r="F19" s="294">
        <v>18.34</v>
      </c>
      <c r="G19" s="473">
        <v>12.82</v>
      </c>
      <c r="H19" s="294">
        <v>15.67</v>
      </c>
      <c r="I19" s="473">
        <v>15.47</v>
      </c>
      <c r="J19" s="294">
        <v>12.38</v>
      </c>
      <c r="K19" s="473">
        <v>17.59</v>
      </c>
      <c r="L19" s="294">
        <v>7.1</v>
      </c>
      <c r="M19" s="486">
        <v>6.7</v>
      </c>
      <c r="N19" s="294">
        <v>6.79</v>
      </c>
      <c r="O19" s="473">
        <v>8.64</v>
      </c>
      <c r="P19" s="293" t="s">
        <v>708</v>
      </c>
      <c r="Q19" s="460" t="s">
        <v>27</v>
      </c>
      <c r="R19" s="461"/>
      <c r="S19" s="643" t="s">
        <v>26</v>
      </c>
      <c r="T19" s="644" t="s">
        <v>26</v>
      </c>
      <c r="U19" s="187"/>
    </row>
    <row r="20" spans="1:21" s="20" customFormat="1" ht="15" customHeight="1">
      <c r="A20" s="60" t="str">
        <f>Parameters!R17</f>
        <v>C19</v>
      </c>
      <c r="B20" s="296" t="s">
        <v>28</v>
      </c>
      <c r="C20" s="296"/>
      <c r="D20" s="634" t="s">
        <v>622</v>
      </c>
      <c r="E20" s="634"/>
      <c r="F20" s="298">
        <v>36971.300000000003</v>
      </c>
      <c r="G20" s="474">
        <v>35048.54</v>
      </c>
      <c r="H20" s="298">
        <v>33850.82</v>
      </c>
      <c r="I20" s="474">
        <v>31336.9</v>
      </c>
      <c r="J20" s="298">
        <v>30469.88</v>
      </c>
      <c r="K20" s="474">
        <v>19216.37</v>
      </c>
      <c r="L20" s="298">
        <v>18052</v>
      </c>
      <c r="M20" s="487">
        <v>21774.32</v>
      </c>
      <c r="N20" s="298">
        <v>16000.79</v>
      </c>
      <c r="O20" s="474">
        <v>17427.03</v>
      </c>
      <c r="P20" s="297" t="s">
        <v>708</v>
      </c>
      <c r="Q20" s="464" t="s">
        <v>28</v>
      </c>
      <c r="R20" s="465"/>
      <c r="S20" s="648" t="s">
        <v>29</v>
      </c>
      <c r="T20" s="649" t="s">
        <v>29</v>
      </c>
      <c r="U20" s="188"/>
    </row>
    <row r="21" spans="1:21" s="19" customFormat="1" ht="15" customHeight="1">
      <c r="A21" s="60" t="str">
        <f>Parameters!R18</f>
        <v>C20</v>
      </c>
      <c r="B21" s="296" t="s">
        <v>30</v>
      </c>
      <c r="C21" s="296"/>
      <c r="D21" s="634" t="s">
        <v>623</v>
      </c>
      <c r="E21" s="634"/>
      <c r="F21" s="298">
        <v>47738.400000000001</v>
      </c>
      <c r="G21" s="474">
        <v>46695.78</v>
      </c>
      <c r="H21" s="298">
        <v>40621.230000000003</v>
      </c>
      <c r="I21" s="474">
        <v>43633.22</v>
      </c>
      <c r="J21" s="298">
        <v>45294.82</v>
      </c>
      <c r="K21" s="474">
        <v>47224.01</v>
      </c>
      <c r="L21" s="298">
        <v>48616.58</v>
      </c>
      <c r="M21" s="487">
        <v>49188.47</v>
      </c>
      <c r="N21" s="298">
        <v>43038.239999999998</v>
      </c>
      <c r="O21" s="474">
        <v>42412.28</v>
      </c>
      <c r="P21" s="297" t="s">
        <v>708</v>
      </c>
      <c r="Q21" s="464" t="s">
        <v>30</v>
      </c>
      <c r="R21" s="465"/>
      <c r="S21" s="648" t="s">
        <v>31</v>
      </c>
      <c r="T21" s="649" t="s">
        <v>31</v>
      </c>
      <c r="U21" s="187"/>
    </row>
    <row r="22" spans="1:21" s="19" customFormat="1" ht="25.5" customHeight="1">
      <c r="A22" s="60" t="str">
        <f>Parameters!R19</f>
        <v>C21</v>
      </c>
      <c r="B22" s="296" t="s">
        <v>32</v>
      </c>
      <c r="C22" s="296"/>
      <c r="D22" s="634" t="s">
        <v>624</v>
      </c>
      <c r="E22" s="634"/>
      <c r="F22" s="298">
        <v>75.010000000000005</v>
      </c>
      <c r="G22" s="474">
        <v>20.85</v>
      </c>
      <c r="H22" s="298">
        <v>24.04</v>
      </c>
      <c r="I22" s="474">
        <v>22.63</v>
      </c>
      <c r="J22" s="298">
        <v>19.43</v>
      </c>
      <c r="K22" s="474">
        <v>19.7</v>
      </c>
      <c r="L22" s="298">
        <v>16.239999999999998</v>
      </c>
      <c r="M22" s="487">
        <v>18.100000000000001</v>
      </c>
      <c r="N22" s="298">
        <v>18.79</v>
      </c>
      <c r="O22" s="474">
        <v>18.899999999999999</v>
      </c>
      <c r="P22" s="297" t="s">
        <v>708</v>
      </c>
      <c r="Q22" s="464" t="s">
        <v>32</v>
      </c>
      <c r="R22" s="465"/>
      <c r="S22" s="648" t="s">
        <v>33</v>
      </c>
      <c r="T22" s="649" t="s">
        <v>33</v>
      </c>
      <c r="U22" s="187"/>
    </row>
    <row r="23" spans="1:21" s="19" customFormat="1" ht="25.5" customHeight="1">
      <c r="A23" s="60" t="str">
        <f>Parameters!R20</f>
        <v>C22_C23</v>
      </c>
      <c r="B23" s="296" t="s">
        <v>61</v>
      </c>
      <c r="C23" s="296"/>
      <c r="D23" s="634" t="s">
        <v>625</v>
      </c>
      <c r="E23" s="634"/>
      <c r="F23" s="298">
        <v>29891.21</v>
      </c>
      <c r="G23" s="474">
        <v>23994.35</v>
      </c>
      <c r="H23" s="298">
        <v>24281.39</v>
      </c>
      <c r="I23" s="474">
        <v>28854.84</v>
      </c>
      <c r="J23" s="298">
        <v>24081.16</v>
      </c>
      <c r="K23" s="474">
        <v>22024.720000000001</v>
      </c>
      <c r="L23" s="298">
        <v>23081.38</v>
      </c>
      <c r="M23" s="487">
        <v>22072.280000000002</v>
      </c>
      <c r="N23" s="298">
        <v>21039.72</v>
      </c>
      <c r="O23" s="474">
        <v>21259.8</v>
      </c>
      <c r="P23" s="297" t="s">
        <v>708</v>
      </c>
      <c r="Q23" s="464" t="s">
        <v>61</v>
      </c>
      <c r="R23" s="465"/>
      <c r="S23" s="648" t="s">
        <v>60</v>
      </c>
      <c r="T23" s="649" t="s">
        <v>60</v>
      </c>
      <c r="U23" s="187"/>
    </row>
    <row r="24" spans="1:21" s="20" customFormat="1" ht="15" customHeight="1">
      <c r="A24" s="58" t="str">
        <f>Parameters!R21</f>
        <v>C22</v>
      </c>
      <c r="B24" s="292" t="s">
        <v>34</v>
      </c>
      <c r="C24" s="299"/>
      <c r="D24" s="633" t="s">
        <v>626</v>
      </c>
      <c r="E24" s="633"/>
      <c r="F24" s="294">
        <v>3742.66</v>
      </c>
      <c r="G24" s="473">
        <v>4191.78</v>
      </c>
      <c r="H24" s="294">
        <v>3102.36</v>
      </c>
      <c r="I24" s="473">
        <v>2990.91</v>
      </c>
      <c r="J24" s="294">
        <v>2729.97</v>
      </c>
      <c r="K24" s="473">
        <v>3342.54</v>
      </c>
      <c r="L24" s="294">
        <v>3387.56</v>
      </c>
      <c r="M24" s="486">
        <v>3571.56</v>
      </c>
      <c r="N24" s="294">
        <v>3041.47</v>
      </c>
      <c r="O24" s="473">
        <v>2731.23</v>
      </c>
      <c r="P24" s="293" t="s">
        <v>708</v>
      </c>
      <c r="Q24" s="460" t="s">
        <v>34</v>
      </c>
      <c r="R24" s="466"/>
      <c r="S24" s="643" t="s">
        <v>48</v>
      </c>
      <c r="T24" s="644" t="s">
        <v>48</v>
      </c>
      <c r="U24" s="188"/>
    </row>
    <row r="25" spans="1:21" s="20" customFormat="1" ht="15" customHeight="1">
      <c r="A25" s="58" t="str">
        <f>Parameters!R22</f>
        <v>C23</v>
      </c>
      <c r="B25" s="292" t="s">
        <v>35</v>
      </c>
      <c r="C25" s="299"/>
      <c r="D25" s="633" t="s">
        <v>627</v>
      </c>
      <c r="E25" s="633"/>
      <c r="F25" s="294">
        <v>26148.55</v>
      </c>
      <c r="G25" s="473">
        <v>19802.57</v>
      </c>
      <c r="H25" s="294">
        <v>21179.03</v>
      </c>
      <c r="I25" s="473">
        <v>25863.93</v>
      </c>
      <c r="J25" s="294">
        <v>21351.19</v>
      </c>
      <c r="K25" s="473">
        <v>18682.18</v>
      </c>
      <c r="L25" s="294">
        <v>19693.82</v>
      </c>
      <c r="M25" s="486">
        <v>18500.72</v>
      </c>
      <c r="N25" s="294">
        <v>17998.25</v>
      </c>
      <c r="O25" s="473">
        <v>18528.57</v>
      </c>
      <c r="P25" s="293" t="s">
        <v>708</v>
      </c>
      <c r="Q25" s="460" t="s">
        <v>35</v>
      </c>
      <c r="R25" s="466"/>
      <c r="S25" s="643" t="s">
        <v>49</v>
      </c>
      <c r="T25" s="644" t="s">
        <v>49</v>
      </c>
      <c r="U25" s="188"/>
    </row>
    <row r="26" spans="1:21" s="20" customFormat="1" ht="26.25" customHeight="1">
      <c r="A26" s="60" t="str">
        <f>Parameters!R23</f>
        <v>C24_C25</v>
      </c>
      <c r="B26" s="296" t="s">
        <v>63</v>
      </c>
      <c r="C26" s="296"/>
      <c r="D26" s="634" t="s">
        <v>628</v>
      </c>
      <c r="E26" s="634"/>
      <c r="F26" s="298">
        <v>34226.28</v>
      </c>
      <c r="G26" s="474">
        <v>25314.09</v>
      </c>
      <c r="H26" s="298">
        <v>21729.77</v>
      </c>
      <c r="I26" s="474">
        <v>26247.190000000002</v>
      </c>
      <c r="J26" s="298">
        <v>26111.420000000002</v>
      </c>
      <c r="K26" s="474">
        <v>26683.239999999998</v>
      </c>
      <c r="L26" s="298">
        <v>29321.95</v>
      </c>
      <c r="M26" s="487">
        <v>26762.21</v>
      </c>
      <c r="N26" s="298">
        <v>23753.67</v>
      </c>
      <c r="O26" s="474">
        <v>28732.09</v>
      </c>
      <c r="P26" s="297" t="s">
        <v>708</v>
      </c>
      <c r="Q26" s="464" t="s">
        <v>63</v>
      </c>
      <c r="R26" s="465"/>
      <c r="S26" s="648" t="s">
        <v>62</v>
      </c>
      <c r="T26" s="649" t="s">
        <v>62</v>
      </c>
      <c r="U26" s="188"/>
    </row>
    <row r="27" spans="1:21" s="20" customFormat="1" ht="15" customHeight="1">
      <c r="A27" s="58" t="str">
        <f>Parameters!R24</f>
        <v>C24</v>
      </c>
      <c r="B27" s="292" t="s">
        <v>36</v>
      </c>
      <c r="C27" s="299"/>
      <c r="D27" s="633" t="s">
        <v>629</v>
      </c>
      <c r="E27" s="633"/>
      <c r="F27" s="294">
        <v>33127.07</v>
      </c>
      <c r="G27" s="473">
        <v>24435.75</v>
      </c>
      <c r="H27" s="294">
        <v>21027.39</v>
      </c>
      <c r="I27" s="473">
        <v>25556.33</v>
      </c>
      <c r="J27" s="294">
        <v>25486.15</v>
      </c>
      <c r="K27" s="473">
        <v>26118.23</v>
      </c>
      <c r="L27" s="294">
        <v>28819.93</v>
      </c>
      <c r="M27" s="486">
        <v>26243.61</v>
      </c>
      <c r="N27" s="294">
        <v>23344.87</v>
      </c>
      <c r="O27" s="473">
        <v>28372.1</v>
      </c>
      <c r="P27" s="293" t="s">
        <v>708</v>
      </c>
      <c r="Q27" s="460" t="s">
        <v>36</v>
      </c>
      <c r="R27" s="466"/>
      <c r="S27" s="643" t="s">
        <v>102</v>
      </c>
      <c r="T27" s="644" t="s">
        <v>102</v>
      </c>
      <c r="U27" s="188"/>
    </row>
    <row r="28" spans="1:21" s="19" customFormat="1" ht="15" customHeight="1">
      <c r="A28" s="58" t="str">
        <f>Parameters!R25</f>
        <v>C25</v>
      </c>
      <c r="B28" s="292" t="s">
        <v>37</v>
      </c>
      <c r="C28" s="292"/>
      <c r="D28" s="633" t="s">
        <v>630</v>
      </c>
      <c r="E28" s="633"/>
      <c r="F28" s="294">
        <v>1099.21</v>
      </c>
      <c r="G28" s="473">
        <v>878.34</v>
      </c>
      <c r="H28" s="294">
        <v>702.38</v>
      </c>
      <c r="I28" s="473">
        <v>690.86</v>
      </c>
      <c r="J28" s="294">
        <v>625.27</v>
      </c>
      <c r="K28" s="473">
        <v>565.01</v>
      </c>
      <c r="L28" s="294">
        <v>502.02</v>
      </c>
      <c r="M28" s="486">
        <v>518.6</v>
      </c>
      <c r="N28" s="294">
        <v>408.8</v>
      </c>
      <c r="O28" s="473">
        <v>359.99</v>
      </c>
      <c r="P28" s="293" t="s">
        <v>708</v>
      </c>
      <c r="Q28" s="460" t="s">
        <v>37</v>
      </c>
      <c r="R28" s="461"/>
      <c r="S28" s="643" t="s">
        <v>103</v>
      </c>
      <c r="T28" s="644" t="s">
        <v>103</v>
      </c>
      <c r="U28" s="187"/>
    </row>
    <row r="29" spans="1:21" s="19" customFormat="1" ht="15" customHeight="1">
      <c r="A29" s="60" t="str">
        <f>Parameters!R26</f>
        <v>C26</v>
      </c>
      <c r="B29" s="296" t="s">
        <v>39</v>
      </c>
      <c r="C29" s="296"/>
      <c r="D29" s="634" t="s">
        <v>631</v>
      </c>
      <c r="E29" s="634"/>
      <c r="F29" s="298">
        <v>55.92</v>
      </c>
      <c r="G29" s="474">
        <v>66.61</v>
      </c>
      <c r="H29" s="298">
        <v>48.53</v>
      </c>
      <c r="I29" s="474">
        <v>38.590000000000003</v>
      </c>
      <c r="J29" s="298">
        <v>30.43</v>
      </c>
      <c r="K29" s="474">
        <v>48.25</v>
      </c>
      <c r="L29" s="298">
        <v>28.24</v>
      </c>
      <c r="M29" s="487">
        <v>424.65</v>
      </c>
      <c r="N29" s="298">
        <v>11.73</v>
      </c>
      <c r="O29" s="474">
        <v>17.72</v>
      </c>
      <c r="P29" s="297" t="s">
        <v>708</v>
      </c>
      <c r="Q29" s="464" t="s">
        <v>39</v>
      </c>
      <c r="R29" s="465"/>
      <c r="S29" s="648" t="s">
        <v>38</v>
      </c>
      <c r="T29" s="649" t="s">
        <v>38</v>
      </c>
      <c r="U29" s="187"/>
    </row>
    <row r="30" spans="1:21" s="20" customFormat="1" ht="15" customHeight="1">
      <c r="A30" s="60" t="str">
        <f>Parameters!R27</f>
        <v>C27</v>
      </c>
      <c r="B30" s="296" t="s">
        <v>41</v>
      </c>
      <c r="C30" s="296"/>
      <c r="D30" s="634" t="s">
        <v>632</v>
      </c>
      <c r="E30" s="634"/>
      <c r="F30" s="298">
        <v>124.74</v>
      </c>
      <c r="G30" s="474">
        <v>111.56</v>
      </c>
      <c r="H30" s="298">
        <v>105.63</v>
      </c>
      <c r="I30" s="474">
        <v>99.04</v>
      </c>
      <c r="J30" s="298">
        <v>69.319999999999993</v>
      </c>
      <c r="K30" s="474">
        <v>76.41</v>
      </c>
      <c r="L30" s="298">
        <v>63.16</v>
      </c>
      <c r="M30" s="487">
        <v>62.4</v>
      </c>
      <c r="N30" s="298">
        <v>59.18</v>
      </c>
      <c r="O30" s="474">
        <v>56.25</v>
      </c>
      <c r="P30" s="297" t="s">
        <v>708</v>
      </c>
      <c r="Q30" s="464" t="s">
        <v>41</v>
      </c>
      <c r="R30" s="465"/>
      <c r="S30" s="648" t="s">
        <v>40</v>
      </c>
      <c r="T30" s="649" t="s">
        <v>40</v>
      </c>
      <c r="U30" s="188"/>
    </row>
    <row r="31" spans="1:21" s="20" customFormat="1" ht="15" customHeight="1">
      <c r="A31" s="60" t="str">
        <f>Parameters!R28</f>
        <v>C28</v>
      </c>
      <c r="B31" s="296" t="s">
        <v>42</v>
      </c>
      <c r="C31" s="296"/>
      <c r="D31" s="634" t="s">
        <v>633</v>
      </c>
      <c r="E31" s="634"/>
      <c r="F31" s="298">
        <v>978.73</v>
      </c>
      <c r="G31" s="474">
        <v>704.98</v>
      </c>
      <c r="H31" s="298">
        <v>676.77</v>
      </c>
      <c r="I31" s="474">
        <v>574.26</v>
      </c>
      <c r="J31" s="298">
        <v>506.95</v>
      </c>
      <c r="K31" s="474">
        <v>524.09</v>
      </c>
      <c r="L31" s="298">
        <v>426.58</v>
      </c>
      <c r="M31" s="487">
        <v>423.14</v>
      </c>
      <c r="N31" s="298">
        <v>498.24</v>
      </c>
      <c r="O31" s="474">
        <v>445.88</v>
      </c>
      <c r="P31" s="297" t="s">
        <v>708</v>
      </c>
      <c r="Q31" s="464" t="s">
        <v>42</v>
      </c>
      <c r="R31" s="465"/>
      <c r="S31" s="648" t="s">
        <v>104</v>
      </c>
      <c r="T31" s="649" t="s">
        <v>104</v>
      </c>
      <c r="U31" s="188"/>
    </row>
    <row r="32" spans="1:21" s="20" customFormat="1" ht="27" customHeight="1">
      <c r="A32" s="60" t="str">
        <f>Parameters!R29</f>
        <v>C29_C30</v>
      </c>
      <c r="B32" s="296" t="s">
        <v>65</v>
      </c>
      <c r="C32" s="296"/>
      <c r="D32" s="634" t="s">
        <v>634</v>
      </c>
      <c r="E32" s="634"/>
      <c r="F32" s="298">
        <v>1075.97</v>
      </c>
      <c r="G32" s="474">
        <v>1077.3600000000001</v>
      </c>
      <c r="H32" s="298">
        <v>791.99</v>
      </c>
      <c r="I32" s="474">
        <v>602.92000000000007</v>
      </c>
      <c r="J32" s="298">
        <v>531.37</v>
      </c>
      <c r="K32" s="474">
        <v>484.71</v>
      </c>
      <c r="L32" s="298">
        <v>393.26</v>
      </c>
      <c r="M32" s="487">
        <v>337.19</v>
      </c>
      <c r="N32" s="298">
        <v>314.84000000000003</v>
      </c>
      <c r="O32" s="474">
        <v>237.25</v>
      </c>
      <c r="P32" s="297" t="s">
        <v>708</v>
      </c>
      <c r="Q32" s="464" t="s">
        <v>65</v>
      </c>
      <c r="R32" s="465"/>
      <c r="S32" s="648" t="s">
        <v>64</v>
      </c>
      <c r="T32" s="649" t="s">
        <v>64</v>
      </c>
      <c r="U32" s="188"/>
    </row>
    <row r="33" spans="1:21" s="20" customFormat="1" ht="15" customHeight="1">
      <c r="A33" s="58" t="str">
        <f>Parameters!R30</f>
        <v>C29</v>
      </c>
      <c r="B33" s="292" t="s">
        <v>216</v>
      </c>
      <c r="C33" s="292"/>
      <c r="D33" s="633" t="s">
        <v>635</v>
      </c>
      <c r="E33" s="633"/>
      <c r="F33" s="294">
        <v>756.76</v>
      </c>
      <c r="G33" s="473">
        <v>780.59</v>
      </c>
      <c r="H33" s="294">
        <v>396.75</v>
      </c>
      <c r="I33" s="473">
        <v>266.41000000000003</v>
      </c>
      <c r="J33" s="294">
        <v>184.57</v>
      </c>
      <c r="K33" s="473">
        <v>113.52</v>
      </c>
      <c r="L33" s="294">
        <v>86.18</v>
      </c>
      <c r="M33" s="486">
        <v>46.11</v>
      </c>
      <c r="N33" s="294">
        <v>90.38</v>
      </c>
      <c r="O33" s="473">
        <v>61.2</v>
      </c>
      <c r="P33" s="293" t="s">
        <v>708</v>
      </c>
      <c r="Q33" s="460" t="s">
        <v>216</v>
      </c>
      <c r="R33" s="461"/>
      <c r="S33" s="643" t="s">
        <v>105</v>
      </c>
      <c r="T33" s="644" t="s">
        <v>105</v>
      </c>
      <c r="U33" s="188"/>
    </row>
    <row r="34" spans="1:21" s="20" customFormat="1" ht="15" customHeight="1">
      <c r="A34" s="58" t="str">
        <f>Parameters!R31</f>
        <v>C30</v>
      </c>
      <c r="B34" s="292" t="s">
        <v>217</v>
      </c>
      <c r="C34" s="292"/>
      <c r="D34" s="633" t="s">
        <v>636</v>
      </c>
      <c r="E34" s="633"/>
      <c r="F34" s="294">
        <v>319.20999999999998</v>
      </c>
      <c r="G34" s="473">
        <v>296.77</v>
      </c>
      <c r="H34" s="294">
        <v>395.24</v>
      </c>
      <c r="I34" s="473">
        <v>336.51</v>
      </c>
      <c r="J34" s="294">
        <v>346.8</v>
      </c>
      <c r="K34" s="473">
        <v>371.19</v>
      </c>
      <c r="L34" s="294">
        <v>307.08</v>
      </c>
      <c r="M34" s="486">
        <v>291.08</v>
      </c>
      <c r="N34" s="294">
        <v>224.46</v>
      </c>
      <c r="O34" s="473">
        <v>176.05</v>
      </c>
      <c r="P34" s="293" t="s">
        <v>708</v>
      </c>
      <c r="Q34" s="460" t="s">
        <v>217</v>
      </c>
      <c r="R34" s="461"/>
      <c r="S34" s="643" t="s">
        <v>129</v>
      </c>
      <c r="T34" s="644" t="s">
        <v>129</v>
      </c>
      <c r="U34" s="188"/>
    </row>
    <row r="35" spans="1:21" s="20" customFormat="1" ht="25.5" customHeight="1">
      <c r="A35" s="60" t="str">
        <f>Parameters!R32</f>
        <v>C31-C33</v>
      </c>
      <c r="B35" s="296" t="s">
        <v>67</v>
      </c>
      <c r="C35" s="296"/>
      <c r="D35" s="634" t="s">
        <v>637</v>
      </c>
      <c r="E35" s="634"/>
      <c r="F35" s="298">
        <v>637.53</v>
      </c>
      <c r="G35" s="474">
        <v>583.26</v>
      </c>
      <c r="H35" s="298">
        <v>565.46</v>
      </c>
      <c r="I35" s="474">
        <v>443.57000000000005</v>
      </c>
      <c r="J35" s="298">
        <v>415.49</v>
      </c>
      <c r="K35" s="474">
        <v>314.10000000000002</v>
      </c>
      <c r="L35" s="298">
        <v>435.3</v>
      </c>
      <c r="M35" s="487">
        <v>306.65999999999997</v>
      </c>
      <c r="N35" s="298">
        <v>279.08999999999997</v>
      </c>
      <c r="O35" s="474">
        <v>282.2</v>
      </c>
      <c r="P35" s="297" t="s">
        <v>708</v>
      </c>
      <c r="Q35" s="464" t="s">
        <v>67</v>
      </c>
      <c r="R35" s="465"/>
      <c r="S35" s="648" t="s">
        <v>66</v>
      </c>
      <c r="T35" s="649" t="s">
        <v>66</v>
      </c>
      <c r="U35" s="188"/>
    </row>
    <row r="36" spans="1:21" s="20" customFormat="1" ht="15" customHeight="1">
      <c r="A36" s="58" t="str">
        <f>Parameters!R33</f>
        <v>C31_C32</v>
      </c>
      <c r="B36" s="292" t="s">
        <v>218</v>
      </c>
      <c r="C36" s="292"/>
      <c r="D36" s="633" t="s">
        <v>638</v>
      </c>
      <c r="E36" s="633"/>
      <c r="F36" s="294">
        <v>210.09</v>
      </c>
      <c r="G36" s="473">
        <v>213.97</v>
      </c>
      <c r="H36" s="294">
        <v>161.49</v>
      </c>
      <c r="I36" s="473">
        <v>143.6</v>
      </c>
      <c r="J36" s="294">
        <v>233.5</v>
      </c>
      <c r="K36" s="473">
        <v>101.86</v>
      </c>
      <c r="L36" s="294">
        <v>251.81</v>
      </c>
      <c r="M36" s="486">
        <v>99.93</v>
      </c>
      <c r="N36" s="294">
        <v>81.33</v>
      </c>
      <c r="O36" s="473">
        <v>98.49</v>
      </c>
      <c r="P36" s="293" t="s">
        <v>708</v>
      </c>
      <c r="Q36" s="460" t="s">
        <v>218</v>
      </c>
      <c r="R36" s="461"/>
      <c r="S36" s="643" t="s">
        <v>219</v>
      </c>
      <c r="T36" s="644" t="s">
        <v>219</v>
      </c>
      <c r="U36" s="188"/>
    </row>
    <row r="37" spans="1:21" s="19" customFormat="1" ht="15" customHeight="1">
      <c r="A37" s="58" t="str">
        <f>Parameters!R34</f>
        <v>C33</v>
      </c>
      <c r="B37" s="292" t="s">
        <v>220</v>
      </c>
      <c r="C37" s="292"/>
      <c r="D37" s="633" t="s">
        <v>639</v>
      </c>
      <c r="E37" s="633"/>
      <c r="F37" s="294">
        <v>427.44</v>
      </c>
      <c r="G37" s="473">
        <v>369.29</v>
      </c>
      <c r="H37" s="294">
        <v>403.97</v>
      </c>
      <c r="I37" s="473">
        <v>299.97000000000003</v>
      </c>
      <c r="J37" s="294">
        <v>181.99</v>
      </c>
      <c r="K37" s="473">
        <v>212.24</v>
      </c>
      <c r="L37" s="294">
        <v>183.49</v>
      </c>
      <c r="M37" s="486">
        <v>206.73</v>
      </c>
      <c r="N37" s="294">
        <v>197.76</v>
      </c>
      <c r="O37" s="473">
        <v>183.71</v>
      </c>
      <c r="P37" s="293" t="s">
        <v>708</v>
      </c>
      <c r="Q37" s="460" t="s">
        <v>220</v>
      </c>
      <c r="R37" s="461"/>
      <c r="S37" s="643" t="s">
        <v>221</v>
      </c>
      <c r="T37" s="644" t="s">
        <v>221</v>
      </c>
      <c r="U37" s="187"/>
    </row>
    <row r="38" spans="1:21" s="18" customFormat="1" ht="33" customHeight="1">
      <c r="A38" s="59" t="str">
        <f>Parameters!R35</f>
        <v>D</v>
      </c>
      <c r="B38" s="295" t="s">
        <v>47</v>
      </c>
      <c r="C38" s="295"/>
      <c r="D38" s="632" t="s">
        <v>640</v>
      </c>
      <c r="E38" s="632"/>
      <c r="F38" s="289">
        <v>541524.22</v>
      </c>
      <c r="G38" s="472">
        <v>420026.66</v>
      </c>
      <c r="H38" s="289">
        <v>476168.91</v>
      </c>
      <c r="I38" s="472">
        <v>445578.1</v>
      </c>
      <c r="J38" s="289">
        <v>416433.97</v>
      </c>
      <c r="K38" s="472">
        <v>396421.27</v>
      </c>
      <c r="L38" s="289">
        <v>366651.58</v>
      </c>
      <c r="M38" s="485">
        <v>357338.88</v>
      </c>
      <c r="N38" s="289">
        <v>248402.36</v>
      </c>
      <c r="O38" s="472">
        <v>238847.68</v>
      </c>
      <c r="P38" s="288" t="s">
        <v>708</v>
      </c>
      <c r="Q38" s="462" t="s">
        <v>47</v>
      </c>
      <c r="R38" s="463"/>
      <c r="S38" s="641" t="s">
        <v>222</v>
      </c>
      <c r="T38" s="642" t="s">
        <v>222</v>
      </c>
      <c r="U38" s="186"/>
    </row>
    <row r="39" spans="1:21" s="18" customFormat="1" ht="33" customHeight="1">
      <c r="A39" s="59" t="str">
        <f>Parameters!R36</f>
        <v>E</v>
      </c>
      <c r="B39" s="295" t="s">
        <v>55</v>
      </c>
      <c r="C39" s="295"/>
      <c r="D39" s="632" t="s">
        <v>641</v>
      </c>
      <c r="E39" s="632"/>
      <c r="F39" s="485">
        <v>4417.47</v>
      </c>
      <c r="G39" s="472">
        <v>5581.73</v>
      </c>
      <c r="H39" s="289">
        <v>3991.22</v>
      </c>
      <c r="I39" s="472">
        <v>4034.07</v>
      </c>
      <c r="J39" s="289">
        <v>3705.07</v>
      </c>
      <c r="K39" s="472">
        <v>4193.08</v>
      </c>
      <c r="L39" s="289">
        <v>3741.69</v>
      </c>
      <c r="M39" s="485">
        <v>3282.68</v>
      </c>
      <c r="N39" s="289">
        <v>3202.23</v>
      </c>
      <c r="O39" s="472">
        <v>2981.16</v>
      </c>
      <c r="P39" s="288" t="s">
        <v>708</v>
      </c>
      <c r="Q39" s="462" t="s">
        <v>55</v>
      </c>
      <c r="R39" s="463"/>
      <c r="S39" s="641" t="s">
        <v>54</v>
      </c>
      <c r="T39" s="642" t="s">
        <v>54</v>
      </c>
      <c r="U39" s="186"/>
    </row>
    <row r="40" spans="1:21" s="19" customFormat="1" ht="15" customHeight="1">
      <c r="A40" s="58" t="str">
        <f>Parameters!R37</f>
        <v>E36</v>
      </c>
      <c r="B40" s="292" t="s">
        <v>223</v>
      </c>
      <c r="C40" s="292"/>
      <c r="D40" s="633" t="s">
        <v>642</v>
      </c>
      <c r="E40" s="633"/>
      <c r="F40" s="294">
        <v>679.84</v>
      </c>
      <c r="G40" s="473">
        <v>595.24</v>
      </c>
      <c r="H40" s="294">
        <v>556.11</v>
      </c>
      <c r="I40" s="473">
        <v>618.23</v>
      </c>
      <c r="J40" s="294">
        <v>620.34</v>
      </c>
      <c r="K40" s="473">
        <v>609.62</v>
      </c>
      <c r="L40" s="294">
        <v>569.44000000000005</v>
      </c>
      <c r="M40" s="486">
        <v>508.3</v>
      </c>
      <c r="N40" s="294">
        <v>694.64</v>
      </c>
      <c r="O40" s="473">
        <v>568.28</v>
      </c>
      <c r="P40" s="293" t="s">
        <v>708</v>
      </c>
      <c r="Q40" s="460" t="s">
        <v>223</v>
      </c>
      <c r="R40" s="461"/>
      <c r="S40" s="643" t="s">
        <v>224</v>
      </c>
      <c r="T40" s="644" t="s">
        <v>224</v>
      </c>
      <c r="U40" s="187"/>
    </row>
    <row r="41" spans="1:21" s="19" customFormat="1" ht="37.5" customHeight="1">
      <c r="A41" s="58" t="str">
        <f>Parameters!R38</f>
        <v>E37-E39</v>
      </c>
      <c r="B41" s="292" t="s">
        <v>225</v>
      </c>
      <c r="C41" s="292"/>
      <c r="D41" s="633" t="s">
        <v>643</v>
      </c>
      <c r="E41" s="633"/>
      <c r="F41" s="294">
        <v>3737.63</v>
      </c>
      <c r="G41" s="473">
        <v>4986.49</v>
      </c>
      <c r="H41" s="294">
        <v>3435.11</v>
      </c>
      <c r="I41" s="473">
        <v>3415.84</v>
      </c>
      <c r="J41" s="294">
        <v>3084.73</v>
      </c>
      <c r="K41" s="473">
        <v>3583.46</v>
      </c>
      <c r="L41" s="294">
        <v>3172.26</v>
      </c>
      <c r="M41" s="486">
        <v>2774.38</v>
      </c>
      <c r="N41" s="294">
        <v>2507.59</v>
      </c>
      <c r="O41" s="473">
        <v>2412.88</v>
      </c>
      <c r="P41" s="293" t="s">
        <v>708</v>
      </c>
      <c r="Q41" s="460" t="s">
        <v>225</v>
      </c>
      <c r="R41" s="461"/>
      <c r="S41" s="643" t="s">
        <v>226</v>
      </c>
      <c r="T41" s="644" t="s">
        <v>226</v>
      </c>
      <c r="U41" s="187"/>
    </row>
    <row r="42" spans="1:21" s="18" customFormat="1" ht="20.25" customHeight="1">
      <c r="A42" s="61" t="str">
        <f>Parameters!R39</f>
        <v>F</v>
      </c>
      <c r="B42" s="295" t="s">
        <v>130</v>
      </c>
      <c r="C42" s="295"/>
      <c r="D42" s="632" t="s">
        <v>644</v>
      </c>
      <c r="E42" s="632"/>
      <c r="F42" s="289">
        <v>1032.48</v>
      </c>
      <c r="G42" s="472">
        <v>1147.26</v>
      </c>
      <c r="H42" s="289">
        <v>547.44000000000005</v>
      </c>
      <c r="I42" s="472">
        <v>443.28</v>
      </c>
      <c r="J42" s="289">
        <v>384.32</v>
      </c>
      <c r="K42" s="472">
        <v>401.51</v>
      </c>
      <c r="L42" s="289">
        <v>264.89999999999998</v>
      </c>
      <c r="M42" s="485">
        <v>376.09</v>
      </c>
      <c r="N42" s="289">
        <v>367.77</v>
      </c>
      <c r="O42" s="472">
        <v>572.03</v>
      </c>
      <c r="P42" s="288" t="s">
        <v>708</v>
      </c>
      <c r="Q42" s="462" t="s">
        <v>130</v>
      </c>
      <c r="R42" s="463"/>
      <c r="S42" s="641" t="s">
        <v>131</v>
      </c>
      <c r="T42" s="642" t="s">
        <v>131</v>
      </c>
      <c r="U42" s="186"/>
    </row>
    <row r="43" spans="1:21" s="18" customFormat="1" ht="33.75" customHeight="1">
      <c r="A43" s="59" t="str">
        <f>Parameters!R40</f>
        <v>G</v>
      </c>
      <c r="B43" s="295" t="s">
        <v>57</v>
      </c>
      <c r="C43" s="295"/>
      <c r="D43" s="632" t="s">
        <v>645</v>
      </c>
      <c r="E43" s="632"/>
      <c r="F43" s="289">
        <v>5207.84</v>
      </c>
      <c r="G43" s="472">
        <v>5399.11</v>
      </c>
      <c r="H43" s="289">
        <v>6434.52</v>
      </c>
      <c r="I43" s="472">
        <v>5625.87</v>
      </c>
      <c r="J43" s="289">
        <v>5230.47</v>
      </c>
      <c r="K43" s="472">
        <v>4755.57</v>
      </c>
      <c r="L43" s="289">
        <v>4244.6899999999996</v>
      </c>
      <c r="M43" s="485">
        <v>4121.3900000000003</v>
      </c>
      <c r="N43" s="289">
        <v>4238.71</v>
      </c>
      <c r="O43" s="472">
        <v>4174</v>
      </c>
      <c r="P43" s="288" t="s">
        <v>708</v>
      </c>
      <c r="Q43" s="462" t="s">
        <v>57</v>
      </c>
      <c r="R43" s="463"/>
      <c r="S43" s="641" t="s">
        <v>56</v>
      </c>
      <c r="T43" s="642" t="s">
        <v>56</v>
      </c>
      <c r="U43" s="186"/>
    </row>
    <row r="44" spans="1:21" s="18" customFormat="1" ht="24.75" customHeight="1">
      <c r="A44" s="58" t="str">
        <f>Parameters!R41</f>
        <v>G45</v>
      </c>
      <c r="B44" s="292" t="s">
        <v>227</v>
      </c>
      <c r="C44" s="292"/>
      <c r="D44" s="633" t="s">
        <v>646</v>
      </c>
      <c r="E44" s="633"/>
      <c r="F44" s="294">
        <v>499.34</v>
      </c>
      <c r="G44" s="473">
        <v>547.62</v>
      </c>
      <c r="H44" s="294">
        <v>662.75</v>
      </c>
      <c r="I44" s="473">
        <v>597.14</v>
      </c>
      <c r="J44" s="294">
        <v>571.95000000000005</v>
      </c>
      <c r="K44" s="473">
        <v>544.51</v>
      </c>
      <c r="L44" s="294">
        <v>463.52</v>
      </c>
      <c r="M44" s="486">
        <v>457.99</v>
      </c>
      <c r="N44" s="294">
        <v>469.39</v>
      </c>
      <c r="O44" s="473">
        <v>472.81</v>
      </c>
      <c r="P44" s="293" t="s">
        <v>708</v>
      </c>
      <c r="Q44" s="460" t="s">
        <v>227</v>
      </c>
      <c r="R44" s="461"/>
      <c r="S44" s="643" t="s">
        <v>228</v>
      </c>
      <c r="T44" s="644" t="s">
        <v>228</v>
      </c>
      <c r="U44" s="186"/>
    </row>
    <row r="45" spans="1:21" s="19" customFormat="1" ht="15" customHeight="1">
      <c r="A45" s="58" t="str">
        <f>Parameters!R42</f>
        <v>G46</v>
      </c>
      <c r="B45" s="292" t="s">
        <v>229</v>
      </c>
      <c r="C45" s="292"/>
      <c r="D45" s="633" t="s">
        <v>647</v>
      </c>
      <c r="E45" s="633"/>
      <c r="F45" s="294">
        <v>1824</v>
      </c>
      <c r="G45" s="473">
        <v>1851.69</v>
      </c>
      <c r="H45" s="294">
        <v>2164.36</v>
      </c>
      <c r="I45" s="473">
        <v>1860.33</v>
      </c>
      <c r="J45" s="294">
        <v>1766.53</v>
      </c>
      <c r="K45" s="473">
        <v>1570.45</v>
      </c>
      <c r="L45" s="294">
        <v>1422.84</v>
      </c>
      <c r="M45" s="486">
        <v>1409.49</v>
      </c>
      <c r="N45" s="294">
        <v>1449.56</v>
      </c>
      <c r="O45" s="473">
        <v>1455.39</v>
      </c>
      <c r="P45" s="293" t="s">
        <v>708</v>
      </c>
      <c r="Q45" s="460" t="s">
        <v>229</v>
      </c>
      <c r="R45" s="461"/>
      <c r="S45" s="643" t="s">
        <v>230</v>
      </c>
      <c r="T45" s="644" t="s">
        <v>230</v>
      </c>
      <c r="U45" s="187"/>
    </row>
    <row r="46" spans="1:21" s="19" customFormat="1" ht="15" customHeight="1">
      <c r="A46" s="58" t="str">
        <f>Parameters!R43</f>
        <v>G47</v>
      </c>
      <c r="B46" s="292" t="s">
        <v>231</v>
      </c>
      <c r="C46" s="292"/>
      <c r="D46" s="633" t="s">
        <v>583</v>
      </c>
      <c r="E46" s="633"/>
      <c r="F46" s="294">
        <v>2884.49</v>
      </c>
      <c r="G46" s="473">
        <v>2999.8</v>
      </c>
      <c r="H46" s="294">
        <v>3607.41</v>
      </c>
      <c r="I46" s="473">
        <v>3168.39</v>
      </c>
      <c r="J46" s="294">
        <v>2892</v>
      </c>
      <c r="K46" s="473">
        <v>2640.61</v>
      </c>
      <c r="L46" s="294">
        <v>2358.33</v>
      </c>
      <c r="M46" s="486">
        <v>2253.91</v>
      </c>
      <c r="N46" s="294">
        <v>2319.7600000000002</v>
      </c>
      <c r="O46" s="473">
        <v>2245.8000000000002</v>
      </c>
      <c r="P46" s="293" t="s">
        <v>708</v>
      </c>
      <c r="Q46" s="460" t="s">
        <v>231</v>
      </c>
      <c r="R46" s="461"/>
      <c r="S46" s="643" t="s">
        <v>232</v>
      </c>
      <c r="T46" s="644" t="s">
        <v>232</v>
      </c>
      <c r="U46" s="187"/>
    </row>
    <row r="47" spans="1:21" s="19" customFormat="1" ht="20.25" customHeight="1">
      <c r="A47" s="59" t="str">
        <f>Parameters!R44</f>
        <v>H</v>
      </c>
      <c r="B47" s="295" t="s">
        <v>76</v>
      </c>
      <c r="C47" s="295"/>
      <c r="D47" s="632" t="s">
        <v>648</v>
      </c>
      <c r="E47" s="632"/>
      <c r="F47" s="289">
        <v>2665.24</v>
      </c>
      <c r="G47" s="472">
        <v>2635.3</v>
      </c>
      <c r="H47" s="289">
        <v>3031.77</v>
      </c>
      <c r="I47" s="472">
        <v>2854.31</v>
      </c>
      <c r="J47" s="289">
        <v>2857.87</v>
      </c>
      <c r="K47" s="472">
        <v>2645.54</v>
      </c>
      <c r="L47" s="289">
        <v>2572.08</v>
      </c>
      <c r="M47" s="485">
        <v>2626.37</v>
      </c>
      <c r="N47" s="289">
        <v>2788.78</v>
      </c>
      <c r="O47" s="472">
        <v>3126.59</v>
      </c>
      <c r="P47" s="288" t="s">
        <v>708</v>
      </c>
      <c r="Q47" s="462" t="s">
        <v>76</v>
      </c>
      <c r="R47" s="463"/>
      <c r="S47" s="641" t="s">
        <v>75</v>
      </c>
      <c r="T47" s="642" t="s">
        <v>75</v>
      </c>
      <c r="U47" s="187"/>
    </row>
    <row r="48" spans="1:21" s="18" customFormat="1" ht="15" customHeight="1">
      <c r="A48" s="58" t="str">
        <f>Parameters!R45</f>
        <v>H49</v>
      </c>
      <c r="B48" s="292" t="s">
        <v>233</v>
      </c>
      <c r="C48" s="292"/>
      <c r="D48" s="633" t="s">
        <v>649</v>
      </c>
      <c r="E48" s="633"/>
      <c r="F48" s="294">
        <v>1340.71</v>
      </c>
      <c r="G48" s="473">
        <v>1391.43</v>
      </c>
      <c r="H48" s="294">
        <v>1529.96</v>
      </c>
      <c r="I48" s="473">
        <v>1441.2</v>
      </c>
      <c r="J48" s="294">
        <v>1370.11</v>
      </c>
      <c r="K48" s="473">
        <v>1260.96</v>
      </c>
      <c r="L48" s="294">
        <v>1139.95</v>
      </c>
      <c r="M48" s="486">
        <v>1145.21</v>
      </c>
      <c r="N48" s="294">
        <v>1234.9000000000001</v>
      </c>
      <c r="O48" s="473">
        <v>1313.76</v>
      </c>
      <c r="P48" s="293" t="s">
        <v>708</v>
      </c>
      <c r="Q48" s="460" t="s">
        <v>233</v>
      </c>
      <c r="R48" s="461"/>
      <c r="S48" s="643" t="s">
        <v>234</v>
      </c>
      <c r="T48" s="644" t="s">
        <v>234</v>
      </c>
      <c r="U48" s="186"/>
    </row>
    <row r="49" spans="1:21" s="18" customFormat="1" ht="15" customHeight="1">
      <c r="A49" s="58" t="str">
        <f>Parameters!R46</f>
        <v>H50</v>
      </c>
      <c r="B49" s="292" t="s">
        <v>235</v>
      </c>
      <c r="C49" s="292"/>
      <c r="D49" s="633" t="s">
        <v>650</v>
      </c>
      <c r="E49" s="633"/>
      <c r="F49" s="294">
        <v>9.76</v>
      </c>
      <c r="G49" s="473">
        <v>10.19</v>
      </c>
      <c r="H49" s="294">
        <v>11.92</v>
      </c>
      <c r="I49" s="473">
        <v>9.7799999999999994</v>
      </c>
      <c r="J49" s="294">
        <v>9.51</v>
      </c>
      <c r="K49" s="473">
        <v>8</v>
      </c>
      <c r="L49" s="294">
        <v>7.45</v>
      </c>
      <c r="M49" s="486">
        <v>7.34</v>
      </c>
      <c r="N49" s="294">
        <v>7.68</v>
      </c>
      <c r="O49" s="473">
        <v>6.6</v>
      </c>
      <c r="P49" s="293" t="s">
        <v>708</v>
      </c>
      <c r="Q49" s="460" t="s">
        <v>235</v>
      </c>
      <c r="R49" s="461"/>
      <c r="S49" s="643" t="s">
        <v>133</v>
      </c>
      <c r="T49" s="644" t="s">
        <v>133</v>
      </c>
      <c r="U49" s="186"/>
    </row>
    <row r="50" spans="1:21" s="19" customFormat="1" ht="15" customHeight="1">
      <c r="A50" s="58" t="str">
        <f>Parameters!R47</f>
        <v>H51</v>
      </c>
      <c r="B50" s="292" t="s">
        <v>236</v>
      </c>
      <c r="C50" s="292"/>
      <c r="D50" s="633" t="s">
        <v>651</v>
      </c>
      <c r="E50" s="633"/>
      <c r="F50" s="294">
        <v>844.91</v>
      </c>
      <c r="G50" s="473">
        <v>773.69</v>
      </c>
      <c r="H50" s="294">
        <v>819.5</v>
      </c>
      <c r="I50" s="473">
        <v>809.14</v>
      </c>
      <c r="J50" s="294">
        <v>917.42</v>
      </c>
      <c r="K50" s="473">
        <v>869.23</v>
      </c>
      <c r="L50" s="294">
        <v>978.24</v>
      </c>
      <c r="M50" s="486">
        <v>1052.42</v>
      </c>
      <c r="N50" s="294">
        <v>1109.68</v>
      </c>
      <c r="O50" s="473">
        <v>1369.74</v>
      </c>
      <c r="P50" s="293" t="s">
        <v>708</v>
      </c>
      <c r="Q50" s="460" t="s">
        <v>236</v>
      </c>
      <c r="R50" s="461"/>
      <c r="S50" s="643" t="s">
        <v>134</v>
      </c>
      <c r="T50" s="644" t="s">
        <v>134</v>
      </c>
      <c r="U50" s="187"/>
    </row>
    <row r="51" spans="1:21" s="19" customFormat="1" ht="15" customHeight="1">
      <c r="A51" s="58" t="str">
        <f>Parameters!R48</f>
        <v>H52</v>
      </c>
      <c r="B51" s="292" t="s">
        <v>237</v>
      </c>
      <c r="C51" s="292"/>
      <c r="D51" s="633" t="s">
        <v>652</v>
      </c>
      <c r="E51" s="633"/>
      <c r="F51" s="294">
        <v>242.03</v>
      </c>
      <c r="G51" s="473">
        <v>203.08</v>
      </c>
      <c r="H51" s="294">
        <v>369.3</v>
      </c>
      <c r="I51" s="473">
        <v>332.8</v>
      </c>
      <c r="J51" s="294">
        <v>319.95999999999998</v>
      </c>
      <c r="K51" s="473">
        <v>298.89999999999998</v>
      </c>
      <c r="L51" s="294">
        <v>272.98</v>
      </c>
      <c r="M51" s="486">
        <v>261.8</v>
      </c>
      <c r="N51" s="294">
        <v>276.27</v>
      </c>
      <c r="O51" s="473">
        <v>280.02999999999997</v>
      </c>
      <c r="P51" s="293" t="s">
        <v>708</v>
      </c>
      <c r="Q51" s="460" t="s">
        <v>237</v>
      </c>
      <c r="R51" s="461"/>
      <c r="S51" s="643" t="s">
        <v>238</v>
      </c>
      <c r="T51" s="644" t="s">
        <v>238</v>
      </c>
      <c r="U51" s="187"/>
    </row>
    <row r="52" spans="1:21" s="19" customFormat="1" ht="15" customHeight="1">
      <c r="A52" s="58" t="str">
        <f>Parameters!R49</f>
        <v>H53</v>
      </c>
      <c r="B52" s="292" t="s">
        <v>239</v>
      </c>
      <c r="C52" s="292"/>
      <c r="D52" s="633" t="s">
        <v>653</v>
      </c>
      <c r="E52" s="633"/>
      <c r="F52" s="294">
        <v>227.83</v>
      </c>
      <c r="G52" s="473">
        <v>256.91000000000003</v>
      </c>
      <c r="H52" s="294">
        <v>301.08999999999997</v>
      </c>
      <c r="I52" s="473">
        <v>261.38</v>
      </c>
      <c r="J52" s="294">
        <v>240.88</v>
      </c>
      <c r="K52" s="473">
        <v>208.44</v>
      </c>
      <c r="L52" s="294">
        <v>173.45</v>
      </c>
      <c r="M52" s="486">
        <v>159.6</v>
      </c>
      <c r="N52" s="294">
        <v>160.25</v>
      </c>
      <c r="O52" s="473">
        <v>156.46</v>
      </c>
      <c r="P52" s="293" t="s">
        <v>708</v>
      </c>
      <c r="Q52" s="460" t="s">
        <v>239</v>
      </c>
      <c r="R52" s="461"/>
      <c r="S52" s="643" t="s">
        <v>240</v>
      </c>
      <c r="T52" s="644" t="s">
        <v>240</v>
      </c>
      <c r="U52" s="187"/>
    </row>
    <row r="53" spans="1:21" s="18" customFormat="1" ht="34.5" customHeight="1">
      <c r="A53" s="59" t="str">
        <f>Parameters!R50</f>
        <v>I</v>
      </c>
      <c r="B53" s="295" t="s">
        <v>132</v>
      </c>
      <c r="C53" s="295"/>
      <c r="D53" s="632" t="s">
        <v>654</v>
      </c>
      <c r="E53" s="632"/>
      <c r="F53" s="289">
        <v>620.20000000000005</v>
      </c>
      <c r="G53" s="472">
        <v>620.84</v>
      </c>
      <c r="H53" s="289">
        <v>693.45</v>
      </c>
      <c r="I53" s="472">
        <v>615.03</v>
      </c>
      <c r="J53" s="289">
        <v>603.80999999999995</v>
      </c>
      <c r="K53" s="472">
        <v>545.89</v>
      </c>
      <c r="L53" s="289">
        <v>482.75</v>
      </c>
      <c r="M53" s="485">
        <v>465.67</v>
      </c>
      <c r="N53" s="289">
        <v>498.06</v>
      </c>
      <c r="O53" s="472">
        <v>514.26</v>
      </c>
      <c r="P53" s="288" t="s">
        <v>708</v>
      </c>
      <c r="Q53" s="462" t="s">
        <v>132</v>
      </c>
      <c r="R53" s="463"/>
      <c r="S53" s="641" t="s">
        <v>241</v>
      </c>
      <c r="T53" s="642" t="s">
        <v>241</v>
      </c>
      <c r="U53" s="186"/>
    </row>
    <row r="54" spans="1:21" s="18" customFormat="1" ht="21" customHeight="1">
      <c r="A54" s="59" t="str">
        <f>Parameters!R51</f>
        <v>J</v>
      </c>
      <c r="B54" s="295" t="s">
        <v>78</v>
      </c>
      <c r="C54" s="295"/>
      <c r="D54" s="632" t="s">
        <v>655</v>
      </c>
      <c r="E54" s="632"/>
      <c r="F54" s="289">
        <v>526.76</v>
      </c>
      <c r="G54" s="472">
        <v>589.36</v>
      </c>
      <c r="H54" s="289">
        <v>759.65</v>
      </c>
      <c r="I54" s="472">
        <v>645.51</v>
      </c>
      <c r="J54" s="289">
        <v>634.16</v>
      </c>
      <c r="K54" s="472">
        <v>603.09</v>
      </c>
      <c r="L54" s="289">
        <v>565.71</v>
      </c>
      <c r="M54" s="485">
        <v>585.19000000000005</v>
      </c>
      <c r="N54" s="289">
        <v>626.79999999999995</v>
      </c>
      <c r="O54" s="472">
        <v>644.53</v>
      </c>
      <c r="P54" s="288" t="s">
        <v>708</v>
      </c>
      <c r="Q54" s="462" t="s">
        <v>78</v>
      </c>
      <c r="R54" s="463"/>
      <c r="S54" s="641" t="s">
        <v>77</v>
      </c>
      <c r="T54" s="642" t="s">
        <v>77</v>
      </c>
      <c r="U54" s="186"/>
    </row>
    <row r="55" spans="1:21" s="18" customFormat="1" ht="37.5" customHeight="1">
      <c r="A55" s="60" t="str">
        <f>Parameters!R52</f>
        <v>J58-J60</v>
      </c>
      <c r="B55" s="296" t="s">
        <v>69</v>
      </c>
      <c r="C55" s="296"/>
      <c r="D55" s="634" t="s">
        <v>656</v>
      </c>
      <c r="E55" s="634"/>
      <c r="F55" s="298">
        <v>145.06</v>
      </c>
      <c r="G55" s="474">
        <v>201.26</v>
      </c>
      <c r="H55" s="298">
        <v>226.44</v>
      </c>
      <c r="I55" s="474">
        <v>182.31</v>
      </c>
      <c r="J55" s="298">
        <v>175.33999999999997</v>
      </c>
      <c r="K55" s="474">
        <v>151.37</v>
      </c>
      <c r="L55" s="298">
        <v>137.57</v>
      </c>
      <c r="M55" s="487">
        <v>128.91</v>
      </c>
      <c r="N55" s="298">
        <v>99.69</v>
      </c>
      <c r="O55" s="474">
        <v>96.19</v>
      </c>
      <c r="P55" s="297" t="s">
        <v>708</v>
      </c>
      <c r="Q55" s="464" t="s">
        <v>69</v>
      </c>
      <c r="R55" s="465"/>
      <c r="S55" s="648" t="s">
        <v>68</v>
      </c>
      <c r="T55" s="649" t="s">
        <v>68</v>
      </c>
      <c r="U55" s="186"/>
    </row>
    <row r="56" spans="1:21" s="19" customFormat="1" ht="15" customHeight="1">
      <c r="A56" s="58" t="str">
        <f>Parameters!R53</f>
        <v>J58</v>
      </c>
      <c r="B56" s="292" t="s">
        <v>242</v>
      </c>
      <c r="C56" s="292"/>
      <c r="D56" s="633" t="s">
        <v>584</v>
      </c>
      <c r="E56" s="633"/>
      <c r="F56" s="294">
        <v>93.94</v>
      </c>
      <c r="G56" s="473">
        <v>130.41</v>
      </c>
      <c r="H56" s="294">
        <v>149.57</v>
      </c>
      <c r="I56" s="473">
        <v>115.71</v>
      </c>
      <c r="J56" s="294">
        <v>110.35</v>
      </c>
      <c r="K56" s="473">
        <v>93.18</v>
      </c>
      <c r="L56" s="294">
        <v>82.89</v>
      </c>
      <c r="M56" s="486">
        <v>73.3</v>
      </c>
      <c r="N56" s="294">
        <v>73.56</v>
      </c>
      <c r="O56" s="473">
        <v>71.13</v>
      </c>
      <c r="P56" s="293" t="s">
        <v>708</v>
      </c>
      <c r="Q56" s="460" t="s">
        <v>242</v>
      </c>
      <c r="R56" s="461"/>
      <c r="S56" s="643" t="s">
        <v>243</v>
      </c>
      <c r="T56" s="644" t="s">
        <v>243</v>
      </c>
      <c r="U56" s="187"/>
    </row>
    <row r="57" spans="1:21" s="19" customFormat="1" ht="37.5" customHeight="1">
      <c r="A57" s="58" t="str">
        <f>Parameters!R54</f>
        <v>J59_J60</v>
      </c>
      <c r="B57" s="292" t="s">
        <v>244</v>
      </c>
      <c r="C57" s="292"/>
      <c r="D57" s="633" t="s">
        <v>657</v>
      </c>
      <c r="E57" s="633"/>
      <c r="F57" s="294">
        <v>51.12</v>
      </c>
      <c r="G57" s="473">
        <v>70.849999999999994</v>
      </c>
      <c r="H57" s="294">
        <v>76.87</v>
      </c>
      <c r="I57" s="473">
        <v>66.599999999999994</v>
      </c>
      <c r="J57" s="294">
        <v>64.989999999999995</v>
      </c>
      <c r="K57" s="473">
        <v>58.19</v>
      </c>
      <c r="L57" s="294">
        <v>54.68</v>
      </c>
      <c r="M57" s="486">
        <v>55.61</v>
      </c>
      <c r="N57" s="294">
        <v>26.13</v>
      </c>
      <c r="O57" s="473">
        <v>25.06</v>
      </c>
      <c r="P57" s="293" t="s">
        <v>708</v>
      </c>
      <c r="Q57" s="460" t="s">
        <v>244</v>
      </c>
      <c r="R57" s="461"/>
      <c r="S57" s="643" t="s">
        <v>245</v>
      </c>
      <c r="T57" s="644" t="s">
        <v>245</v>
      </c>
      <c r="U57" s="187"/>
    </row>
    <row r="58" spans="1:21" s="19" customFormat="1" ht="15" customHeight="1">
      <c r="A58" s="60" t="str">
        <f>Parameters!R55</f>
        <v>J61</v>
      </c>
      <c r="B58" s="296" t="s">
        <v>246</v>
      </c>
      <c r="C58" s="296"/>
      <c r="D58" s="634" t="s">
        <v>658</v>
      </c>
      <c r="E58" s="634"/>
      <c r="F58" s="298">
        <v>171.99</v>
      </c>
      <c r="G58" s="474">
        <v>153.33000000000001</v>
      </c>
      <c r="H58" s="298">
        <v>226.59</v>
      </c>
      <c r="I58" s="474">
        <v>222.85</v>
      </c>
      <c r="J58" s="298">
        <v>131.25</v>
      </c>
      <c r="K58" s="474">
        <v>191.39</v>
      </c>
      <c r="L58" s="298">
        <v>171.53</v>
      </c>
      <c r="M58" s="487">
        <v>170.85</v>
      </c>
      <c r="N58" s="298">
        <v>199.67</v>
      </c>
      <c r="O58" s="474">
        <v>213.72</v>
      </c>
      <c r="P58" s="297" t="s">
        <v>708</v>
      </c>
      <c r="Q58" s="464" t="s">
        <v>246</v>
      </c>
      <c r="R58" s="465"/>
      <c r="S58" s="648" t="s">
        <v>247</v>
      </c>
      <c r="T58" s="649" t="s">
        <v>247</v>
      </c>
      <c r="U58" s="187"/>
    </row>
    <row r="59" spans="1:21" s="18" customFormat="1" ht="37.5" customHeight="1">
      <c r="A59" s="60" t="str">
        <f>Parameters!R56</f>
        <v>J62_J63</v>
      </c>
      <c r="B59" s="296" t="s">
        <v>249</v>
      </c>
      <c r="C59" s="296"/>
      <c r="D59" s="634" t="s">
        <v>659</v>
      </c>
      <c r="E59" s="634"/>
      <c r="F59" s="298">
        <v>209.71</v>
      </c>
      <c r="G59" s="474">
        <v>234.78</v>
      </c>
      <c r="H59" s="298">
        <v>306.62</v>
      </c>
      <c r="I59" s="474">
        <v>240.35</v>
      </c>
      <c r="J59" s="298">
        <v>327.57</v>
      </c>
      <c r="K59" s="474">
        <v>260.33999999999997</v>
      </c>
      <c r="L59" s="298">
        <v>256.60000000000002</v>
      </c>
      <c r="M59" s="487">
        <v>285.43</v>
      </c>
      <c r="N59" s="298">
        <v>327.43</v>
      </c>
      <c r="O59" s="474">
        <v>334.63</v>
      </c>
      <c r="P59" s="297" t="s">
        <v>708</v>
      </c>
      <c r="Q59" s="464" t="s">
        <v>249</v>
      </c>
      <c r="R59" s="465"/>
      <c r="S59" s="648" t="s">
        <v>248</v>
      </c>
      <c r="T59" s="649" t="s">
        <v>248</v>
      </c>
      <c r="U59" s="186"/>
    </row>
    <row r="60" spans="1:21" s="18" customFormat="1" ht="20.25" customHeight="1">
      <c r="A60" s="59" t="str">
        <f>Parameters!R57</f>
        <v>K</v>
      </c>
      <c r="B60" s="295" t="s">
        <v>80</v>
      </c>
      <c r="C60" s="295"/>
      <c r="D60" s="632" t="s">
        <v>660</v>
      </c>
      <c r="E60" s="632"/>
      <c r="F60" s="289">
        <v>807.09</v>
      </c>
      <c r="G60" s="472">
        <v>844.08</v>
      </c>
      <c r="H60" s="289">
        <v>1011.72</v>
      </c>
      <c r="I60" s="472">
        <v>922.75</v>
      </c>
      <c r="J60" s="289">
        <v>881.86</v>
      </c>
      <c r="K60" s="472">
        <v>808.12</v>
      </c>
      <c r="L60" s="289">
        <v>714.12</v>
      </c>
      <c r="M60" s="485">
        <v>669.54</v>
      </c>
      <c r="N60" s="289">
        <v>676.65</v>
      </c>
      <c r="O60" s="472">
        <v>655.16999999999996</v>
      </c>
      <c r="P60" s="288" t="s">
        <v>708</v>
      </c>
      <c r="Q60" s="462" t="s">
        <v>80</v>
      </c>
      <c r="R60" s="463"/>
      <c r="S60" s="641" t="s">
        <v>79</v>
      </c>
      <c r="T60" s="642" t="s">
        <v>79</v>
      </c>
      <c r="U60" s="186"/>
    </row>
    <row r="61" spans="1:21" s="19" customFormat="1" ht="15" customHeight="1">
      <c r="A61" s="58" t="str">
        <f>Parameters!R58</f>
        <v>K64</v>
      </c>
      <c r="B61" s="292" t="s">
        <v>250</v>
      </c>
      <c r="C61" s="292"/>
      <c r="D61" s="633" t="s">
        <v>661</v>
      </c>
      <c r="E61" s="633"/>
      <c r="F61" s="294">
        <v>534.47</v>
      </c>
      <c r="G61" s="473">
        <v>579.15</v>
      </c>
      <c r="H61" s="294">
        <v>691.2</v>
      </c>
      <c r="I61" s="473">
        <v>621.08000000000004</v>
      </c>
      <c r="J61" s="294">
        <v>590.21</v>
      </c>
      <c r="K61" s="473">
        <v>544.24</v>
      </c>
      <c r="L61" s="294">
        <v>481.69</v>
      </c>
      <c r="M61" s="486">
        <v>436.77</v>
      </c>
      <c r="N61" s="294">
        <v>430.75</v>
      </c>
      <c r="O61" s="473">
        <v>402.22</v>
      </c>
      <c r="P61" s="293" t="s">
        <v>708</v>
      </c>
      <c r="Q61" s="460" t="s">
        <v>250</v>
      </c>
      <c r="R61" s="461"/>
      <c r="S61" s="643" t="s">
        <v>251</v>
      </c>
      <c r="T61" s="644" t="s">
        <v>251</v>
      </c>
      <c r="U61" s="187"/>
    </row>
    <row r="62" spans="1:21" s="19" customFormat="1" ht="24.75" customHeight="1">
      <c r="A62" s="58" t="str">
        <f>Parameters!R59</f>
        <v>K65</v>
      </c>
      <c r="B62" s="292" t="s">
        <v>253</v>
      </c>
      <c r="C62" s="292"/>
      <c r="D62" s="633" t="s">
        <v>662</v>
      </c>
      <c r="E62" s="633"/>
      <c r="F62" s="294">
        <v>90.77</v>
      </c>
      <c r="G62" s="473">
        <v>97.5</v>
      </c>
      <c r="H62" s="294">
        <v>113.15</v>
      </c>
      <c r="I62" s="473">
        <v>104.97</v>
      </c>
      <c r="J62" s="294">
        <v>101.52</v>
      </c>
      <c r="K62" s="473">
        <v>90.87</v>
      </c>
      <c r="L62" s="294">
        <v>76.59</v>
      </c>
      <c r="M62" s="486">
        <v>73.42</v>
      </c>
      <c r="N62" s="294">
        <v>71.84</v>
      </c>
      <c r="O62" s="473">
        <v>78.67</v>
      </c>
      <c r="P62" s="293" t="s">
        <v>708</v>
      </c>
      <c r="Q62" s="460" t="s">
        <v>253</v>
      </c>
      <c r="R62" s="461"/>
      <c r="S62" s="643" t="s">
        <v>252</v>
      </c>
      <c r="T62" s="644" t="s">
        <v>252</v>
      </c>
      <c r="U62" s="187"/>
    </row>
    <row r="63" spans="1:21" s="19" customFormat="1" ht="15" customHeight="1">
      <c r="A63" s="58" t="str">
        <f>Parameters!R60</f>
        <v>K66</v>
      </c>
      <c r="B63" s="292" t="s">
        <v>255</v>
      </c>
      <c r="C63" s="292"/>
      <c r="D63" s="633" t="s">
        <v>663</v>
      </c>
      <c r="E63" s="633"/>
      <c r="F63" s="294">
        <v>181.84</v>
      </c>
      <c r="G63" s="473">
        <v>167.44</v>
      </c>
      <c r="H63" s="294">
        <v>207.37</v>
      </c>
      <c r="I63" s="473">
        <v>196.69</v>
      </c>
      <c r="J63" s="294">
        <v>190.14</v>
      </c>
      <c r="K63" s="473">
        <v>173.01</v>
      </c>
      <c r="L63" s="294">
        <v>155.84</v>
      </c>
      <c r="M63" s="486">
        <v>159.34</v>
      </c>
      <c r="N63" s="294">
        <v>174.06</v>
      </c>
      <c r="O63" s="473">
        <v>174.28</v>
      </c>
      <c r="P63" s="293" t="s">
        <v>708</v>
      </c>
      <c r="Q63" s="460" t="s">
        <v>255</v>
      </c>
      <c r="R63" s="461"/>
      <c r="S63" s="643" t="s">
        <v>254</v>
      </c>
      <c r="T63" s="644" t="s">
        <v>254</v>
      </c>
      <c r="U63" s="187"/>
    </row>
    <row r="64" spans="1:21" s="19" customFormat="1" ht="20.25" customHeight="1">
      <c r="A64" s="59" t="str">
        <f>Parameters!R61</f>
        <v>L</v>
      </c>
      <c r="B64" s="295" t="s">
        <v>135</v>
      </c>
      <c r="C64" s="295"/>
      <c r="D64" s="632" t="s">
        <v>585</v>
      </c>
      <c r="E64" s="632"/>
      <c r="F64" s="289">
        <v>437.6</v>
      </c>
      <c r="G64" s="472">
        <v>477.1</v>
      </c>
      <c r="H64" s="289">
        <v>575.36</v>
      </c>
      <c r="I64" s="472">
        <v>517.59</v>
      </c>
      <c r="J64" s="289">
        <v>481.37</v>
      </c>
      <c r="K64" s="472">
        <v>446.2</v>
      </c>
      <c r="L64" s="289">
        <v>397.68</v>
      </c>
      <c r="M64" s="485">
        <v>381.17</v>
      </c>
      <c r="N64" s="289">
        <v>401.51</v>
      </c>
      <c r="O64" s="472">
        <v>398.72</v>
      </c>
      <c r="P64" s="288" t="s">
        <v>708</v>
      </c>
      <c r="Q64" s="462" t="s">
        <v>135</v>
      </c>
      <c r="R64" s="463"/>
      <c r="S64" s="641" t="s">
        <v>116</v>
      </c>
      <c r="T64" s="642" t="s">
        <v>116</v>
      </c>
      <c r="U64" s="187"/>
    </row>
    <row r="65" spans="1:21" s="19" customFormat="1" ht="21" customHeight="1">
      <c r="A65" s="59" t="str">
        <f>Parameters!R63</f>
        <v>M</v>
      </c>
      <c r="B65" s="295" t="s">
        <v>81</v>
      </c>
      <c r="C65" s="295"/>
      <c r="D65" s="632" t="s">
        <v>586</v>
      </c>
      <c r="E65" s="632"/>
      <c r="F65" s="298">
        <v>1067.6400000000001</v>
      </c>
      <c r="G65" s="474">
        <v>1181.0999999999999</v>
      </c>
      <c r="H65" s="298">
        <v>1405.53</v>
      </c>
      <c r="I65" s="474">
        <v>1340.46</v>
      </c>
      <c r="J65" s="298">
        <v>1272.99</v>
      </c>
      <c r="K65" s="474">
        <v>1232.1300000000001</v>
      </c>
      <c r="L65" s="298">
        <v>1139.83</v>
      </c>
      <c r="M65" s="487">
        <v>1133.07</v>
      </c>
      <c r="N65" s="298">
        <v>1201.6199999999999</v>
      </c>
      <c r="O65" s="474">
        <v>1196.1300000000001</v>
      </c>
      <c r="P65" s="297" t="s">
        <v>708</v>
      </c>
      <c r="Q65" s="462" t="s">
        <v>81</v>
      </c>
      <c r="R65" s="463"/>
      <c r="S65" s="641" t="s">
        <v>82</v>
      </c>
      <c r="T65" s="642" t="s">
        <v>82</v>
      </c>
      <c r="U65" s="187"/>
    </row>
    <row r="66" spans="1:21" s="19" customFormat="1" ht="54.75" customHeight="1">
      <c r="A66" s="60" t="str">
        <f>Parameters!R64</f>
        <v>M69-M71</v>
      </c>
      <c r="B66" s="296" t="s">
        <v>71</v>
      </c>
      <c r="C66" s="296"/>
      <c r="D66" s="634" t="s">
        <v>587</v>
      </c>
      <c r="E66" s="634"/>
      <c r="F66" s="294">
        <v>716.04</v>
      </c>
      <c r="G66" s="473">
        <v>797.42000000000007</v>
      </c>
      <c r="H66" s="294">
        <v>967.71</v>
      </c>
      <c r="I66" s="473">
        <v>899.56</v>
      </c>
      <c r="J66" s="294">
        <v>882.17000000000007</v>
      </c>
      <c r="K66" s="473">
        <v>882.39</v>
      </c>
      <c r="L66" s="294">
        <v>827.72</v>
      </c>
      <c r="M66" s="486">
        <v>804.28</v>
      </c>
      <c r="N66" s="294">
        <v>837.19</v>
      </c>
      <c r="O66" s="473">
        <v>833.28</v>
      </c>
      <c r="P66" s="293" t="s">
        <v>708</v>
      </c>
      <c r="Q66" s="464" t="s">
        <v>71</v>
      </c>
      <c r="R66" s="465"/>
      <c r="S66" s="648" t="s">
        <v>70</v>
      </c>
      <c r="T66" s="649" t="s">
        <v>70</v>
      </c>
      <c r="U66" s="187"/>
    </row>
    <row r="67" spans="1:21" s="18" customFormat="1" ht="24.75" customHeight="1">
      <c r="A67" s="58" t="str">
        <f>Parameters!R65</f>
        <v>M69_M70</v>
      </c>
      <c r="B67" s="292" t="s">
        <v>258</v>
      </c>
      <c r="C67" s="292"/>
      <c r="D67" s="633" t="s">
        <v>588</v>
      </c>
      <c r="E67" s="633"/>
      <c r="F67" s="294">
        <v>450.13</v>
      </c>
      <c r="G67" s="473">
        <v>501.26</v>
      </c>
      <c r="H67" s="294">
        <v>617.04</v>
      </c>
      <c r="I67" s="473">
        <v>565.92999999999995</v>
      </c>
      <c r="J67" s="294">
        <v>574.21</v>
      </c>
      <c r="K67" s="473">
        <v>588.52</v>
      </c>
      <c r="L67" s="294">
        <v>559.32000000000005</v>
      </c>
      <c r="M67" s="486">
        <v>546.03</v>
      </c>
      <c r="N67" s="294">
        <v>598.62</v>
      </c>
      <c r="O67" s="473">
        <v>599.11</v>
      </c>
      <c r="P67" s="293" t="s">
        <v>708</v>
      </c>
      <c r="Q67" s="460" t="s">
        <v>258</v>
      </c>
      <c r="R67" s="461"/>
      <c r="S67" s="643" t="s">
        <v>257</v>
      </c>
      <c r="T67" s="644" t="s">
        <v>257</v>
      </c>
      <c r="U67" s="186"/>
    </row>
    <row r="68" spans="1:21" s="18" customFormat="1" ht="15" customHeight="1">
      <c r="A68" s="58" t="str">
        <f>Parameters!R66</f>
        <v>M71</v>
      </c>
      <c r="B68" s="292" t="s">
        <v>260</v>
      </c>
      <c r="C68" s="292"/>
      <c r="D68" s="633" t="s">
        <v>589</v>
      </c>
      <c r="E68" s="633"/>
      <c r="F68" s="298">
        <v>265.91000000000003</v>
      </c>
      <c r="G68" s="474">
        <v>296.16000000000003</v>
      </c>
      <c r="H68" s="298">
        <v>350.67</v>
      </c>
      <c r="I68" s="474">
        <v>333.63</v>
      </c>
      <c r="J68" s="298">
        <v>307.95999999999998</v>
      </c>
      <c r="K68" s="474">
        <v>293.87</v>
      </c>
      <c r="L68" s="298">
        <v>268.39999999999998</v>
      </c>
      <c r="M68" s="487">
        <v>258.25</v>
      </c>
      <c r="N68" s="298">
        <v>238.57</v>
      </c>
      <c r="O68" s="474">
        <v>234.17</v>
      </c>
      <c r="P68" s="297" t="s">
        <v>708</v>
      </c>
      <c r="Q68" s="460" t="s">
        <v>260</v>
      </c>
      <c r="R68" s="461"/>
      <c r="S68" s="643" t="s">
        <v>259</v>
      </c>
      <c r="T68" s="644" t="s">
        <v>259</v>
      </c>
      <c r="U68" s="186"/>
    </row>
    <row r="69" spans="1:21" s="18" customFormat="1" ht="15" customHeight="1">
      <c r="A69" s="60" t="str">
        <f>Parameters!R67</f>
        <v>M72</v>
      </c>
      <c r="B69" s="296" t="s">
        <v>261</v>
      </c>
      <c r="C69" s="296"/>
      <c r="D69" s="634" t="s">
        <v>590</v>
      </c>
      <c r="E69" s="634"/>
      <c r="F69" s="298">
        <v>121.74</v>
      </c>
      <c r="G69" s="474">
        <v>127.85</v>
      </c>
      <c r="H69" s="298">
        <v>157.69</v>
      </c>
      <c r="I69" s="474">
        <v>139.30000000000001</v>
      </c>
      <c r="J69" s="298">
        <v>136.41</v>
      </c>
      <c r="K69" s="474">
        <v>127.38</v>
      </c>
      <c r="L69" s="298">
        <v>108.6</v>
      </c>
      <c r="M69" s="487">
        <v>105.62</v>
      </c>
      <c r="N69" s="298">
        <v>108.2</v>
      </c>
      <c r="O69" s="474">
        <v>113.56</v>
      </c>
      <c r="P69" s="297" t="s">
        <v>708</v>
      </c>
      <c r="Q69" s="464" t="s">
        <v>261</v>
      </c>
      <c r="R69" s="465"/>
      <c r="S69" s="648" t="s">
        <v>262</v>
      </c>
      <c r="T69" s="649" t="s">
        <v>262</v>
      </c>
      <c r="U69" s="186"/>
    </row>
    <row r="70" spans="1:21" s="18" customFormat="1" ht="25.5" customHeight="1">
      <c r="A70" s="60" t="str">
        <f>Parameters!R68</f>
        <v>M73-M75</v>
      </c>
      <c r="B70" s="296" t="s">
        <v>73</v>
      </c>
      <c r="C70" s="296"/>
      <c r="D70" s="634" t="s">
        <v>591</v>
      </c>
      <c r="E70" s="634"/>
      <c r="F70" s="294">
        <v>229.86</v>
      </c>
      <c r="G70" s="473">
        <v>255.83</v>
      </c>
      <c r="H70" s="294">
        <v>280.13</v>
      </c>
      <c r="I70" s="473">
        <v>301.59000000000003</v>
      </c>
      <c r="J70" s="294">
        <v>254.41</v>
      </c>
      <c r="K70" s="473">
        <v>222.36</v>
      </c>
      <c r="L70" s="294">
        <v>203.5</v>
      </c>
      <c r="M70" s="486">
        <v>223.17000000000002</v>
      </c>
      <c r="N70" s="294">
        <v>256.23</v>
      </c>
      <c r="O70" s="473">
        <v>249.29</v>
      </c>
      <c r="P70" s="293" t="s">
        <v>708</v>
      </c>
      <c r="Q70" s="464" t="s">
        <v>73</v>
      </c>
      <c r="R70" s="465"/>
      <c r="S70" s="648" t="s">
        <v>72</v>
      </c>
      <c r="T70" s="649" t="s">
        <v>72</v>
      </c>
      <c r="U70" s="186"/>
    </row>
    <row r="71" spans="1:21" s="18" customFormat="1" ht="15" customHeight="1">
      <c r="A71" s="58" t="str">
        <f>Parameters!R69</f>
        <v>M73</v>
      </c>
      <c r="B71" s="292" t="s">
        <v>263</v>
      </c>
      <c r="C71" s="292"/>
      <c r="D71" s="633" t="s">
        <v>592</v>
      </c>
      <c r="E71" s="633"/>
      <c r="F71" s="294">
        <v>136.65</v>
      </c>
      <c r="G71" s="473">
        <v>152.02000000000001</v>
      </c>
      <c r="H71" s="294">
        <v>176.07</v>
      </c>
      <c r="I71" s="473">
        <v>167.52</v>
      </c>
      <c r="J71" s="294">
        <v>151.1</v>
      </c>
      <c r="K71" s="473">
        <v>134.18</v>
      </c>
      <c r="L71" s="294">
        <v>121.97</v>
      </c>
      <c r="M71" s="486">
        <v>130.87</v>
      </c>
      <c r="N71" s="294">
        <v>134.38</v>
      </c>
      <c r="O71" s="473">
        <v>129.69</v>
      </c>
      <c r="P71" s="293" t="s">
        <v>708</v>
      </c>
      <c r="Q71" s="460" t="s">
        <v>263</v>
      </c>
      <c r="R71" s="461"/>
      <c r="S71" s="643" t="s">
        <v>264</v>
      </c>
      <c r="T71" s="644" t="s">
        <v>264</v>
      </c>
      <c r="U71" s="186"/>
    </row>
    <row r="72" spans="1:21" s="19" customFormat="1" ht="15" customHeight="1">
      <c r="A72" s="58" t="str">
        <f>Parameters!R70</f>
        <v>M74_M75</v>
      </c>
      <c r="B72" s="292" t="s">
        <v>266</v>
      </c>
      <c r="C72" s="292"/>
      <c r="D72" s="633" t="s">
        <v>593</v>
      </c>
      <c r="E72" s="633"/>
      <c r="F72" s="289">
        <v>93.21</v>
      </c>
      <c r="G72" s="472">
        <v>103.81</v>
      </c>
      <c r="H72" s="289">
        <v>104.06</v>
      </c>
      <c r="I72" s="472">
        <v>134.07</v>
      </c>
      <c r="J72" s="289">
        <v>103.31</v>
      </c>
      <c r="K72" s="472">
        <v>88.18</v>
      </c>
      <c r="L72" s="289">
        <v>81.53</v>
      </c>
      <c r="M72" s="485">
        <v>92.3</v>
      </c>
      <c r="N72" s="289">
        <v>121.85</v>
      </c>
      <c r="O72" s="472">
        <v>119.6</v>
      </c>
      <c r="P72" s="288" t="s">
        <v>708</v>
      </c>
      <c r="Q72" s="460" t="s">
        <v>266</v>
      </c>
      <c r="R72" s="461"/>
      <c r="S72" s="643" t="s">
        <v>265</v>
      </c>
      <c r="T72" s="644" t="s">
        <v>265</v>
      </c>
      <c r="U72" s="187"/>
    </row>
    <row r="73" spans="1:21" s="19" customFormat="1" ht="33.75" customHeight="1">
      <c r="A73" s="59" t="str">
        <f>Parameters!R71</f>
        <v>N</v>
      </c>
      <c r="B73" s="295" t="s">
        <v>83</v>
      </c>
      <c r="C73" s="295"/>
      <c r="D73" s="632" t="s">
        <v>594</v>
      </c>
      <c r="E73" s="632"/>
      <c r="F73" s="294">
        <v>847.64</v>
      </c>
      <c r="G73" s="473">
        <v>925.84</v>
      </c>
      <c r="H73" s="294">
        <v>1204.3900000000001</v>
      </c>
      <c r="I73" s="473">
        <v>1073.27</v>
      </c>
      <c r="J73" s="294">
        <v>1044.4100000000001</v>
      </c>
      <c r="K73" s="473">
        <v>990.12</v>
      </c>
      <c r="L73" s="294">
        <v>903.61</v>
      </c>
      <c r="M73" s="486">
        <v>924.15</v>
      </c>
      <c r="N73" s="294">
        <v>1008.16</v>
      </c>
      <c r="O73" s="473">
        <v>1041.08</v>
      </c>
      <c r="P73" s="293" t="s">
        <v>708</v>
      </c>
      <c r="Q73" s="462" t="s">
        <v>83</v>
      </c>
      <c r="R73" s="463"/>
      <c r="S73" s="641" t="s">
        <v>84</v>
      </c>
      <c r="T73" s="642" t="s">
        <v>84</v>
      </c>
      <c r="U73" s="187"/>
    </row>
    <row r="74" spans="1:21" s="19" customFormat="1" ht="15" customHeight="1">
      <c r="A74" s="58" t="str">
        <f>Parameters!R72</f>
        <v>N77</v>
      </c>
      <c r="B74" s="292" t="s">
        <v>268</v>
      </c>
      <c r="C74" s="292"/>
      <c r="D74" s="633" t="s">
        <v>595</v>
      </c>
      <c r="E74" s="633"/>
      <c r="F74" s="294">
        <v>36.33</v>
      </c>
      <c r="G74" s="473">
        <v>39.53</v>
      </c>
      <c r="H74" s="294">
        <v>54.24</v>
      </c>
      <c r="I74" s="473">
        <v>48.38</v>
      </c>
      <c r="J74" s="294">
        <v>53.2</v>
      </c>
      <c r="K74" s="473">
        <v>46.96</v>
      </c>
      <c r="L74" s="294">
        <v>44.94</v>
      </c>
      <c r="M74" s="486">
        <v>50.51</v>
      </c>
      <c r="N74" s="294">
        <v>51.78</v>
      </c>
      <c r="O74" s="473">
        <v>55.52</v>
      </c>
      <c r="P74" s="293" t="s">
        <v>708</v>
      </c>
      <c r="Q74" s="460" t="s">
        <v>268</v>
      </c>
      <c r="R74" s="461"/>
      <c r="S74" s="643" t="s">
        <v>267</v>
      </c>
      <c r="T74" s="644" t="s">
        <v>267</v>
      </c>
      <c r="U74" s="187"/>
    </row>
    <row r="75" spans="1:21" s="19" customFormat="1" ht="15" customHeight="1">
      <c r="A75" s="58" t="str">
        <f>Parameters!R73</f>
        <v>N78</v>
      </c>
      <c r="B75" s="292" t="s">
        <v>269</v>
      </c>
      <c r="C75" s="292"/>
      <c r="D75" s="633" t="s">
        <v>596</v>
      </c>
      <c r="E75" s="633"/>
      <c r="F75" s="294">
        <v>146.5</v>
      </c>
      <c r="G75" s="473">
        <v>159.94999999999999</v>
      </c>
      <c r="H75" s="294">
        <v>236.43</v>
      </c>
      <c r="I75" s="473">
        <v>254.62</v>
      </c>
      <c r="J75" s="294">
        <v>267.77999999999997</v>
      </c>
      <c r="K75" s="473">
        <v>282.32</v>
      </c>
      <c r="L75" s="294">
        <v>296.97000000000003</v>
      </c>
      <c r="M75" s="486">
        <v>316.38</v>
      </c>
      <c r="N75" s="294">
        <v>342.38</v>
      </c>
      <c r="O75" s="473">
        <v>344.53</v>
      </c>
      <c r="P75" s="293" t="s">
        <v>708</v>
      </c>
      <c r="Q75" s="460" t="s">
        <v>269</v>
      </c>
      <c r="R75" s="461"/>
      <c r="S75" s="643" t="s">
        <v>270</v>
      </c>
      <c r="T75" s="644" t="s">
        <v>270</v>
      </c>
      <c r="U75" s="187"/>
    </row>
    <row r="76" spans="1:21" s="19" customFormat="1" ht="25.5" customHeight="1">
      <c r="A76" s="58" t="str">
        <f>Parameters!R74</f>
        <v>N79</v>
      </c>
      <c r="B76" s="292" t="s">
        <v>272</v>
      </c>
      <c r="C76" s="292"/>
      <c r="D76" s="633" t="s">
        <v>597</v>
      </c>
      <c r="E76" s="633"/>
      <c r="F76" s="294">
        <v>41.4</v>
      </c>
      <c r="G76" s="473">
        <v>45.27</v>
      </c>
      <c r="H76" s="294">
        <v>55.41</v>
      </c>
      <c r="I76" s="473">
        <v>44.53</v>
      </c>
      <c r="J76" s="294">
        <v>45.7</v>
      </c>
      <c r="K76" s="473">
        <v>35.229999999999997</v>
      </c>
      <c r="L76" s="294">
        <v>32.11</v>
      </c>
      <c r="M76" s="486">
        <v>32.07</v>
      </c>
      <c r="N76" s="294">
        <v>36.770000000000003</v>
      </c>
      <c r="O76" s="473">
        <v>34.630000000000003</v>
      </c>
      <c r="P76" s="293" t="s">
        <v>708</v>
      </c>
      <c r="Q76" s="460" t="s">
        <v>272</v>
      </c>
      <c r="R76" s="461"/>
      <c r="S76" s="643" t="s">
        <v>271</v>
      </c>
      <c r="T76" s="644" t="s">
        <v>271</v>
      </c>
      <c r="U76" s="187"/>
    </row>
    <row r="77" spans="1:21" s="19" customFormat="1" ht="54.75" customHeight="1">
      <c r="A77" s="58" t="str">
        <f>Parameters!R75</f>
        <v>N80-N82</v>
      </c>
      <c r="B77" s="292" t="s">
        <v>274</v>
      </c>
      <c r="C77" s="292"/>
      <c r="D77" s="633" t="s">
        <v>598</v>
      </c>
      <c r="E77" s="633"/>
      <c r="F77" s="289">
        <v>623.41</v>
      </c>
      <c r="G77" s="472">
        <v>681.1</v>
      </c>
      <c r="H77" s="289">
        <v>858.3</v>
      </c>
      <c r="I77" s="472">
        <v>725.74</v>
      </c>
      <c r="J77" s="289">
        <v>677.73</v>
      </c>
      <c r="K77" s="472">
        <v>625.61</v>
      </c>
      <c r="L77" s="289">
        <v>529.58000000000004</v>
      </c>
      <c r="M77" s="485">
        <v>525.19000000000005</v>
      </c>
      <c r="N77" s="289">
        <v>577.23</v>
      </c>
      <c r="O77" s="472">
        <v>606.4</v>
      </c>
      <c r="P77" s="288" t="s">
        <v>708</v>
      </c>
      <c r="Q77" s="460" t="s">
        <v>274</v>
      </c>
      <c r="R77" s="461"/>
      <c r="S77" s="643" t="s">
        <v>273</v>
      </c>
      <c r="T77" s="644" t="s">
        <v>273</v>
      </c>
      <c r="U77" s="187"/>
    </row>
    <row r="78" spans="1:21" s="19" customFormat="1" ht="33.75" customHeight="1">
      <c r="A78" s="59" t="str">
        <f>Parameters!R76</f>
        <v>O</v>
      </c>
      <c r="B78" s="295" t="s">
        <v>138</v>
      </c>
      <c r="C78" s="295"/>
      <c r="D78" s="632" t="s">
        <v>599</v>
      </c>
      <c r="E78" s="632"/>
      <c r="F78" s="289">
        <v>2079.15</v>
      </c>
      <c r="G78" s="472">
        <v>2376.17</v>
      </c>
      <c r="H78" s="289">
        <v>2838.54</v>
      </c>
      <c r="I78" s="472">
        <v>2465.48</v>
      </c>
      <c r="J78" s="289">
        <v>2349.0100000000002</v>
      </c>
      <c r="K78" s="472">
        <v>2148.29</v>
      </c>
      <c r="L78" s="289">
        <v>1884.62</v>
      </c>
      <c r="M78" s="485">
        <v>1791.19</v>
      </c>
      <c r="N78" s="289">
        <v>1798.3</v>
      </c>
      <c r="O78" s="472">
        <v>1727.87</v>
      </c>
      <c r="P78" s="288" t="s">
        <v>708</v>
      </c>
      <c r="Q78" s="462" t="s">
        <v>138</v>
      </c>
      <c r="R78" s="463"/>
      <c r="S78" s="641" t="s">
        <v>136</v>
      </c>
      <c r="T78" s="642" t="s">
        <v>136</v>
      </c>
      <c r="U78" s="187"/>
    </row>
    <row r="79" spans="1:21" s="19" customFormat="1" ht="20.25" customHeight="1">
      <c r="A79" s="59" t="str">
        <f>Parameters!R77</f>
        <v>P</v>
      </c>
      <c r="B79" s="295" t="s">
        <v>295</v>
      </c>
      <c r="C79" s="295"/>
      <c r="D79" s="632" t="s">
        <v>600</v>
      </c>
      <c r="E79" s="632"/>
      <c r="F79" s="289">
        <v>2382.94</v>
      </c>
      <c r="G79" s="472">
        <v>2629.04</v>
      </c>
      <c r="H79" s="289">
        <v>3147</v>
      </c>
      <c r="I79" s="472">
        <v>2800.15</v>
      </c>
      <c r="J79" s="289">
        <v>2652.7</v>
      </c>
      <c r="K79" s="472">
        <v>2446.4899999999998</v>
      </c>
      <c r="L79" s="289">
        <v>2173.52</v>
      </c>
      <c r="M79" s="485">
        <v>2090.77</v>
      </c>
      <c r="N79" s="289">
        <v>2112.38</v>
      </c>
      <c r="O79" s="472">
        <v>2059.8200000000002</v>
      </c>
      <c r="P79" s="288" t="s">
        <v>708</v>
      </c>
      <c r="Q79" s="462" t="s">
        <v>295</v>
      </c>
      <c r="R79" s="463"/>
      <c r="S79" s="641" t="s">
        <v>137</v>
      </c>
      <c r="T79" s="642" t="s">
        <v>137</v>
      </c>
      <c r="U79" s="187"/>
    </row>
    <row r="80" spans="1:21" s="19" customFormat="1" ht="20.25" customHeight="1">
      <c r="A80" s="59" t="str">
        <f>Parameters!R78</f>
        <v>Q</v>
      </c>
      <c r="B80" s="295" t="s">
        <v>85</v>
      </c>
      <c r="C80" s="295"/>
      <c r="D80" s="632" t="s">
        <v>601</v>
      </c>
      <c r="E80" s="632"/>
      <c r="F80" s="294">
        <v>1642.55</v>
      </c>
      <c r="G80" s="473">
        <v>1835.31</v>
      </c>
      <c r="H80" s="294">
        <v>2229.1999999999998</v>
      </c>
      <c r="I80" s="473">
        <v>2003.28</v>
      </c>
      <c r="J80" s="294">
        <v>1716.26</v>
      </c>
      <c r="K80" s="473">
        <v>1790.73</v>
      </c>
      <c r="L80" s="294">
        <v>1601.03</v>
      </c>
      <c r="M80" s="486">
        <v>1548.81</v>
      </c>
      <c r="N80" s="294">
        <v>1588.66</v>
      </c>
      <c r="O80" s="473">
        <v>1547.1</v>
      </c>
      <c r="P80" s="293" t="s">
        <v>708</v>
      </c>
      <c r="Q80" s="462" t="s">
        <v>85</v>
      </c>
      <c r="R80" s="463"/>
      <c r="S80" s="641" t="s">
        <v>86</v>
      </c>
      <c r="T80" s="642" t="s">
        <v>86</v>
      </c>
      <c r="U80" s="187"/>
    </row>
    <row r="81" spans="1:21" s="19" customFormat="1" ht="14.25" customHeight="1">
      <c r="A81" s="58" t="str">
        <f>Parameters!R79</f>
        <v>Q86</v>
      </c>
      <c r="B81" s="292" t="s">
        <v>275</v>
      </c>
      <c r="C81" s="292"/>
      <c r="D81" s="633" t="s">
        <v>601</v>
      </c>
      <c r="E81" s="633"/>
      <c r="F81" s="294">
        <v>1289.6199999999999</v>
      </c>
      <c r="G81" s="473">
        <v>1441</v>
      </c>
      <c r="H81" s="294">
        <v>1743.09</v>
      </c>
      <c r="I81" s="473">
        <v>1568.34</v>
      </c>
      <c r="J81" s="294">
        <v>1507.24</v>
      </c>
      <c r="K81" s="473">
        <v>1398.51</v>
      </c>
      <c r="L81" s="294">
        <v>1248.44</v>
      </c>
      <c r="M81" s="486">
        <v>1203.44</v>
      </c>
      <c r="N81" s="294">
        <v>1228.92</v>
      </c>
      <c r="O81" s="473">
        <v>1189.94</v>
      </c>
      <c r="P81" s="293" t="s">
        <v>708</v>
      </c>
      <c r="Q81" s="460" t="s">
        <v>275</v>
      </c>
      <c r="R81" s="461"/>
      <c r="S81" s="643" t="s">
        <v>276</v>
      </c>
      <c r="T81" s="644" t="s">
        <v>276</v>
      </c>
      <c r="U81" s="187"/>
    </row>
    <row r="82" spans="1:21" s="19" customFormat="1" ht="14.25" customHeight="1">
      <c r="A82" s="58" t="str">
        <f>Parameters!R80</f>
        <v>Q87_Q88</v>
      </c>
      <c r="B82" s="292" t="s">
        <v>278</v>
      </c>
      <c r="C82" s="292"/>
      <c r="D82" s="633" t="s">
        <v>602</v>
      </c>
      <c r="E82" s="633"/>
      <c r="F82" s="289">
        <v>352.93</v>
      </c>
      <c r="G82" s="472">
        <v>394.3</v>
      </c>
      <c r="H82" s="289">
        <v>486.11</v>
      </c>
      <c r="I82" s="472">
        <v>434.94</v>
      </c>
      <c r="J82" s="289">
        <v>209.02</v>
      </c>
      <c r="K82" s="472">
        <v>392.22</v>
      </c>
      <c r="L82" s="289">
        <v>352.6</v>
      </c>
      <c r="M82" s="485">
        <v>345.37</v>
      </c>
      <c r="N82" s="289">
        <v>359.74</v>
      </c>
      <c r="O82" s="472">
        <v>357.17</v>
      </c>
      <c r="P82" s="288" t="s">
        <v>708</v>
      </c>
      <c r="Q82" s="460" t="s">
        <v>278</v>
      </c>
      <c r="R82" s="461"/>
      <c r="S82" s="643" t="s">
        <v>277</v>
      </c>
      <c r="T82" s="644" t="s">
        <v>277</v>
      </c>
      <c r="U82" s="187"/>
    </row>
    <row r="83" spans="1:21" s="19" customFormat="1" ht="20.25" customHeight="1">
      <c r="A83" s="59" t="str">
        <f>Parameters!R81</f>
        <v>R</v>
      </c>
      <c r="B83" s="295" t="s">
        <v>87</v>
      </c>
      <c r="C83" s="295"/>
      <c r="D83" s="632" t="s">
        <v>603</v>
      </c>
      <c r="E83" s="632"/>
      <c r="F83" s="294">
        <v>328.7</v>
      </c>
      <c r="G83" s="473">
        <v>359.2</v>
      </c>
      <c r="H83" s="294">
        <v>433.23</v>
      </c>
      <c r="I83" s="473">
        <v>396.39</v>
      </c>
      <c r="J83" s="294">
        <v>359.32</v>
      </c>
      <c r="K83" s="473">
        <v>312</v>
      </c>
      <c r="L83" s="294">
        <v>280.79000000000002</v>
      </c>
      <c r="M83" s="486">
        <v>269.26</v>
      </c>
      <c r="N83" s="294">
        <v>276.58999999999997</v>
      </c>
      <c r="O83" s="473">
        <v>271.63</v>
      </c>
      <c r="P83" s="293" t="s">
        <v>708</v>
      </c>
      <c r="Q83" s="462" t="s">
        <v>87</v>
      </c>
      <c r="R83" s="463"/>
      <c r="S83" s="641" t="s">
        <v>88</v>
      </c>
      <c r="T83" s="642" t="s">
        <v>88</v>
      </c>
      <c r="U83" s="187"/>
    </row>
    <row r="84" spans="1:21" s="19" customFormat="1" ht="37.5" customHeight="1">
      <c r="A84" s="58" t="str">
        <f>Parameters!R82</f>
        <v>R90-R92</v>
      </c>
      <c r="B84" s="292" t="s">
        <v>280</v>
      </c>
      <c r="C84" s="292"/>
      <c r="D84" s="633" t="s">
        <v>604</v>
      </c>
      <c r="E84" s="633"/>
      <c r="F84" s="294">
        <v>237.48</v>
      </c>
      <c r="G84" s="473">
        <v>259.48</v>
      </c>
      <c r="H84" s="294">
        <v>312.39</v>
      </c>
      <c r="I84" s="473">
        <v>280.81</v>
      </c>
      <c r="J84" s="294">
        <v>258.14</v>
      </c>
      <c r="K84" s="473">
        <v>211.2</v>
      </c>
      <c r="L84" s="294">
        <v>193.5</v>
      </c>
      <c r="M84" s="486">
        <v>185.43</v>
      </c>
      <c r="N84" s="294">
        <v>188.79</v>
      </c>
      <c r="O84" s="473">
        <v>186.2</v>
      </c>
      <c r="P84" s="293" t="s">
        <v>708</v>
      </c>
      <c r="Q84" s="460" t="s">
        <v>280</v>
      </c>
      <c r="R84" s="461"/>
      <c r="S84" s="643" t="s">
        <v>279</v>
      </c>
      <c r="T84" s="644" t="s">
        <v>279</v>
      </c>
      <c r="U84" s="187"/>
    </row>
    <row r="85" spans="1:21" s="19" customFormat="1" ht="14.25" customHeight="1">
      <c r="A85" s="58" t="str">
        <f>Parameters!R83</f>
        <v>R93</v>
      </c>
      <c r="B85" s="292" t="s">
        <v>281</v>
      </c>
      <c r="C85" s="292"/>
      <c r="D85" s="633" t="s">
        <v>605</v>
      </c>
      <c r="E85" s="633"/>
      <c r="F85" s="289">
        <v>91.22</v>
      </c>
      <c r="G85" s="472">
        <v>99.72</v>
      </c>
      <c r="H85" s="289">
        <v>120.84</v>
      </c>
      <c r="I85" s="472">
        <v>115.57</v>
      </c>
      <c r="J85" s="289">
        <v>101.18</v>
      </c>
      <c r="K85" s="472">
        <v>100.81</v>
      </c>
      <c r="L85" s="289">
        <v>87.29</v>
      </c>
      <c r="M85" s="485">
        <v>83.83</v>
      </c>
      <c r="N85" s="289">
        <v>87.8</v>
      </c>
      <c r="O85" s="472">
        <v>85.42</v>
      </c>
      <c r="P85" s="288" t="s">
        <v>708</v>
      </c>
      <c r="Q85" s="460" t="s">
        <v>281</v>
      </c>
      <c r="R85" s="461"/>
      <c r="S85" s="643" t="s">
        <v>282</v>
      </c>
      <c r="T85" s="644" t="s">
        <v>282</v>
      </c>
      <c r="U85" s="187"/>
    </row>
    <row r="86" spans="1:21" s="19" customFormat="1" ht="20.25" customHeight="1">
      <c r="A86" s="59" t="str">
        <f>Parameters!R84</f>
        <v>S</v>
      </c>
      <c r="B86" s="295" t="s">
        <v>89</v>
      </c>
      <c r="C86" s="295"/>
      <c r="D86" s="632" t="s">
        <v>606</v>
      </c>
      <c r="E86" s="632"/>
      <c r="F86" s="294">
        <v>460.4</v>
      </c>
      <c r="G86" s="473">
        <v>506.14</v>
      </c>
      <c r="H86" s="294">
        <v>588.96</v>
      </c>
      <c r="I86" s="473">
        <v>561.97</v>
      </c>
      <c r="J86" s="294">
        <v>536.85</v>
      </c>
      <c r="K86" s="473">
        <v>581.53</v>
      </c>
      <c r="L86" s="294">
        <v>507.84</v>
      </c>
      <c r="M86" s="486">
        <v>506.84</v>
      </c>
      <c r="N86" s="294">
        <v>542.54</v>
      </c>
      <c r="O86" s="473">
        <v>549.39</v>
      </c>
      <c r="P86" s="293" t="s">
        <v>708</v>
      </c>
      <c r="Q86" s="462" t="s">
        <v>89</v>
      </c>
      <c r="R86" s="463"/>
      <c r="S86" s="641" t="s">
        <v>90</v>
      </c>
      <c r="T86" s="642" t="s">
        <v>90</v>
      </c>
      <c r="U86" s="187"/>
    </row>
    <row r="87" spans="1:21" s="18" customFormat="1" ht="14.25" customHeight="1">
      <c r="A87" s="58" t="str">
        <f>Parameters!R85</f>
        <v>S94</v>
      </c>
      <c r="B87" s="292" t="s">
        <v>283</v>
      </c>
      <c r="C87" s="292"/>
      <c r="D87" s="633" t="s">
        <v>607</v>
      </c>
      <c r="E87" s="633"/>
      <c r="F87" s="294">
        <v>168.91</v>
      </c>
      <c r="G87" s="473">
        <v>182.79</v>
      </c>
      <c r="H87" s="294">
        <v>213.93</v>
      </c>
      <c r="I87" s="473">
        <v>202.59</v>
      </c>
      <c r="J87" s="294">
        <v>192.33</v>
      </c>
      <c r="K87" s="473">
        <v>261.18</v>
      </c>
      <c r="L87" s="294">
        <v>226.65</v>
      </c>
      <c r="M87" s="486">
        <v>215.76</v>
      </c>
      <c r="N87" s="294">
        <v>237.72</v>
      </c>
      <c r="O87" s="473">
        <v>238.48</v>
      </c>
      <c r="P87" s="293" t="s">
        <v>708</v>
      </c>
      <c r="Q87" s="460" t="s">
        <v>283</v>
      </c>
      <c r="R87" s="461"/>
      <c r="S87" s="643" t="s">
        <v>284</v>
      </c>
      <c r="T87" s="644" t="s">
        <v>284</v>
      </c>
      <c r="U87" s="186"/>
    </row>
    <row r="88" spans="1:21" s="18" customFormat="1" ht="14.25" customHeight="1">
      <c r="A88" s="58" t="str">
        <f>Parameters!R86</f>
        <v>S95</v>
      </c>
      <c r="B88" s="292" t="s">
        <v>286</v>
      </c>
      <c r="C88" s="292"/>
      <c r="D88" s="633" t="s">
        <v>608</v>
      </c>
      <c r="E88" s="633"/>
      <c r="F88" s="294">
        <v>64.849999999999994</v>
      </c>
      <c r="G88" s="473">
        <v>68.430000000000007</v>
      </c>
      <c r="H88" s="294">
        <v>69.03</v>
      </c>
      <c r="I88" s="473">
        <v>66.58</v>
      </c>
      <c r="J88" s="294">
        <v>65.069999999999993</v>
      </c>
      <c r="K88" s="473">
        <v>62.32</v>
      </c>
      <c r="L88" s="294">
        <v>53.68</v>
      </c>
      <c r="M88" s="486">
        <v>54.73</v>
      </c>
      <c r="N88" s="294">
        <v>56.17</v>
      </c>
      <c r="O88" s="473">
        <v>59.57</v>
      </c>
      <c r="P88" s="293" t="s">
        <v>708</v>
      </c>
      <c r="Q88" s="460" t="s">
        <v>286</v>
      </c>
      <c r="R88" s="461"/>
      <c r="S88" s="643" t="s">
        <v>285</v>
      </c>
      <c r="T88" s="644" t="s">
        <v>285</v>
      </c>
      <c r="U88" s="186"/>
    </row>
    <row r="89" spans="1:21" s="18" customFormat="1" ht="14.25" customHeight="1">
      <c r="A89" s="58" t="str">
        <f>Parameters!R87</f>
        <v>S96</v>
      </c>
      <c r="B89" s="292" t="s">
        <v>287</v>
      </c>
      <c r="C89" s="292"/>
      <c r="D89" s="633" t="s">
        <v>609</v>
      </c>
      <c r="E89" s="633"/>
      <c r="F89" s="289">
        <v>226.64</v>
      </c>
      <c r="G89" s="472">
        <v>254.93</v>
      </c>
      <c r="H89" s="289">
        <v>306</v>
      </c>
      <c r="I89" s="472">
        <v>292.79000000000002</v>
      </c>
      <c r="J89" s="289">
        <v>279.45999999999998</v>
      </c>
      <c r="K89" s="472">
        <v>258.02</v>
      </c>
      <c r="L89" s="289">
        <v>227.51</v>
      </c>
      <c r="M89" s="485">
        <v>236.35</v>
      </c>
      <c r="N89" s="289">
        <v>248.64</v>
      </c>
      <c r="O89" s="472">
        <v>251.33</v>
      </c>
      <c r="P89" s="288" t="s">
        <v>708</v>
      </c>
      <c r="Q89" s="460" t="s">
        <v>287</v>
      </c>
      <c r="R89" s="461"/>
      <c r="S89" s="643" t="s">
        <v>288</v>
      </c>
      <c r="T89" s="644" t="s">
        <v>288</v>
      </c>
      <c r="U89" s="186"/>
    </row>
    <row r="90" spans="1:21" s="18" customFormat="1" ht="45" customHeight="1">
      <c r="A90" s="59" t="str">
        <f>Parameters!R88</f>
        <v>T</v>
      </c>
      <c r="B90" s="295" t="s">
        <v>290</v>
      </c>
      <c r="C90" s="295"/>
      <c r="D90" s="632" t="s">
        <v>610</v>
      </c>
      <c r="E90" s="632"/>
      <c r="F90" s="289">
        <v>0</v>
      </c>
      <c r="G90" s="472">
        <v>0</v>
      </c>
      <c r="H90" s="289">
        <v>0</v>
      </c>
      <c r="I90" s="289">
        <v>0</v>
      </c>
      <c r="J90" s="289">
        <v>0</v>
      </c>
      <c r="K90" s="472">
        <v>0</v>
      </c>
      <c r="L90" s="289">
        <v>0</v>
      </c>
      <c r="M90" s="485">
        <v>0</v>
      </c>
      <c r="N90" s="289">
        <v>0</v>
      </c>
      <c r="O90" s="472">
        <v>0</v>
      </c>
      <c r="P90" s="288">
        <v>0</v>
      </c>
      <c r="Q90" s="462" t="s">
        <v>290</v>
      </c>
      <c r="R90" s="463"/>
      <c r="S90" s="641" t="s">
        <v>289</v>
      </c>
      <c r="T90" s="642" t="s">
        <v>289</v>
      </c>
      <c r="U90" s="186"/>
    </row>
    <row r="91" spans="1:21" s="18" customFormat="1" ht="20.25" customHeight="1" thickBot="1">
      <c r="A91" s="59" t="str">
        <f>Parameters!R89</f>
        <v>U</v>
      </c>
      <c r="B91" s="446" t="s">
        <v>291</v>
      </c>
      <c r="C91" s="446"/>
      <c r="D91" s="743" t="s">
        <v>611</v>
      </c>
      <c r="E91" s="743"/>
      <c r="F91" s="301">
        <v>0</v>
      </c>
      <c r="G91" s="301">
        <v>0</v>
      </c>
      <c r="H91" s="301">
        <v>0</v>
      </c>
      <c r="I91" s="308">
        <v>0</v>
      </c>
      <c r="J91" s="301">
        <v>0</v>
      </c>
      <c r="K91" s="301">
        <v>0</v>
      </c>
      <c r="L91" s="301">
        <v>0</v>
      </c>
      <c r="M91" s="301">
        <v>0</v>
      </c>
      <c r="N91" s="301">
        <v>0</v>
      </c>
      <c r="O91" s="308">
        <v>0</v>
      </c>
      <c r="P91" s="301">
        <v>0</v>
      </c>
      <c r="Q91" s="478" t="s">
        <v>291</v>
      </c>
      <c r="R91" s="479"/>
      <c r="S91" s="650" t="s">
        <v>292</v>
      </c>
      <c r="T91" s="651" t="s">
        <v>292</v>
      </c>
      <c r="U91" s="186"/>
    </row>
    <row r="92" spans="1:21" ht="45" customHeight="1">
      <c r="A92" s="68" t="str">
        <f>Parameters!R90</f>
        <v>HH</v>
      </c>
      <c r="B92" s="744" t="s">
        <v>705</v>
      </c>
      <c r="C92" s="744"/>
      <c r="D92" s="744"/>
      <c r="E92" s="745"/>
      <c r="F92" s="303">
        <v>135346.63</v>
      </c>
      <c r="G92" s="475">
        <v>138550.65</v>
      </c>
      <c r="H92" s="303">
        <v>154597.13</v>
      </c>
      <c r="I92" s="475">
        <v>140113.88</v>
      </c>
      <c r="J92" s="303">
        <v>144557.07999999999</v>
      </c>
      <c r="K92" s="475">
        <v>142425.72</v>
      </c>
      <c r="L92" s="303">
        <v>129873.54</v>
      </c>
      <c r="M92" s="488">
        <v>128188.44</v>
      </c>
      <c r="N92" s="303">
        <v>134419.04</v>
      </c>
      <c r="O92" s="475">
        <v>132579.07999999999</v>
      </c>
      <c r="P92" s="302" t="s">
        <v>708</v>
      </c>
      <c r="Q92" s="746" t="s">
        <v>706</v>
      </c>
      <c r="R92" s="653"/>
      <c r="S92" s="653"/>
      <c r="T92" s="654"/>
      <c r="U92" s="26"/>
    </row>
    <row r="93" spans="1:21">
      <c r="A93" s="68" t="str">
        <f>Parameters!R91</f>
        <v>HH_TRA</v>
      </c>
      <c r="B93" s="447"/>
      <c r="C93" s="448"/>
      <c r="D93" s="645" t="s">
        <v>126</v>
      </c>
      <c r="E93" s="645"/>
      <c r="F93" s="303">
        <v>131.38</v>
      </c>
      <c r="G93" s="475">
        <v>144.78</v>
      </c>
      <c r="H93" s="303">
        <v>152.21</v>
      </c>
      <c r="I93" s="475">
        <v>154.43</v>
      </c>
      <c r="J93" s="303">
        <v>157.47</v>
      </c>
      <c r="K93" s="475">
        <v>161.53</v>
      </c>
      <c r="L93" s="303">
        <v>167.67</v>
      </c>
      <c r="M93" s="488">
        <v>168.75</v>
      </c>
      <c r="N93" s="303">
        <v>194.15</v>
      </c>
      <c r="O93" s="475">
        <v>213.44</v>
      </c>
      <c r="P93" s="302" t="s">
        <v>708</v>
      </c>
      <c r="Q93" s="467"/>
      <c r="R93" s="319"/>
      <c r="S93" s="655" t="s">
        <v>126</v>
      </c>
      <c r="T93" s="656"/>
      <c r="U93" s="26"/>
    </row>
    <row r="94" spans="1:21">
      <c r="A94" s="62" t="str">
        <f>Parameters!R92</f>
        <v>HH_HEAT</v>
      </c>
      <c r="B94" s="447"/>
      <c r="C94" s="448"/>
      <c r="D94" s="645" t="s">
        <v>674</v>
      </c>
      <c r="E94" s="645"/>
      <c r="F94" s="303">
        <v>135189.96</v>
      </c>
      <c r="G94" s="475">
        <v>138389.26999999999</v>
      </c>
      <c r="H94" s="303">
        <v>154425.35999999999</v>
      </c>
      <c r="I94" s="475">
        <v>139944.89000000001</v>
      </c>
      <c r="J94" s="303">
        <v>144380.81</v>
      </c>
      <c r="K94" s="475">
        <v>142247.1</v>
      </c>
      <c r="L94" s="303">
        <v>129677.93</v>
      </c>
      <c r="M94" s="488">
        <v>127998.18</v>
      </c>
      <c r="N94" s="303">
        <v>134206.44</v>
      </c>
      <c r="O94" s="475">
        <v>132337.82</v>
      </c>
      <c r="P94" s="303" t="s">
        <v>708</v>
      </c>
      <c r="Q94" s="467"/>
      <c r="R94" s="319"/>
      <c r="S94" s="655" t="s">
        <v>392</v>
      </c>
      <c r="T94" s="656"/>
      <c r="U94" s="26"/>
    </row>
    <row r="95" spans="1:21" ht="15" customHeight="1" thickBot="1">
      <c r="A95" s="62" t="str">
        <f>Parameters!R93</f>
        <v>HH_OTH</v>
      </c>
      <c r="B95" s="449"/>
      <c r="C95" s="450"/>
      <c r="D95" s="647" t="s">
        <v>675</v>
      </c>
      <c r="E95" s="647"/>
      <c r="F95" s="303">
        <v>25.29</v>
      </c>
      <c r="G95" s="300">
        <v>16.600000000000001</v>
      </c>
      <c r="H95" s="301">
        <v>19.559999999999999</v>
      </c>
      <c r="I95" s="476">
        <v>14.56</v>
      </c>
      <c r="J95" s="301">
        <v>18.809999999999999</v>
      </c>
      <c r="K95" s="301">
        <v>17.100000000000001</v>
      </c>
      <c r="L95" s="301">
        <v>27.93</v>
      </c>
      <c r="M95" s="301">
        <v>21.51</v>
      </c>
      <c r="N95" s="301">
        <v>18.440000000000001</v>
      </c>
      <c r="O95" s="301">
        <v>27.82</v>
      </c>
      <c r="P95" s="477" t="s">
        <v>708</v>
      </c>
      <c r="Q95" s="468"/>
      <c r="R95" s="321"/>
      <c r="S95" s="657" t="s">
        <v>127</v>
      </c>
      <c r="T95" s="658"/>
      <c r="U95" s="26"/>
    </row>
    <row r="96" spans="1:21" s="26" customFormat="1">
      <c r="A96" s="52"/>
      <c r="E96" s="228"/>
      <c r="F96" s="228"/>
      <c r="H96" s="228"/>
      <c r="O96" s="220"/>
      <c r="P96" s="220"/>
    </row>
    <row r="97" spans="1:16" s="26" customFormat="1">
      <c r="A97" s="52"/>
      <c r="O97" s="220"/>
      <c r="P97" s="220"/>
    </row>
    <row r="98" spans="1:16" s="26" customFormat="1">
      <c r="A98" s="52"/>
      <c r="O98" s="220"/>
      <c r="P98" s="220"/>
    </row>
    <row r="99" spans="1:16" s="26" customFormat="1">
      <c r="A99" s="52"/>
      <c r="O99" s="220"/>
      <c r="P99" s="220"/>
    </row>
    <row r="100" spans="1:16" s="26" customFormat="1">
      <c r="A100" s="52"/>
      <c r="O100" s="220"/>
      <c r="P100" s="220"/>
    </row>
    <row r="101" spans="1:16" s="26" customFormat="1">
      <c r="A101" s="52"/>
      <c r="O101" s="220"/>
      <c r="P101" s="220"/>
    </row>
    <row r="102" spans="1:16" s="26" customFormat="1">
      <c r="A102" s="52"/>
      <c r="O102" s="220"/>
      <c r="P102" s="220"/>
    </row>
    <row r="103" spans="1:16" s="26" customFormat="1">
      <c r="A103" s="52"/>
      <c r="O103" s="220"/>
      <c r="P103" s="220"/>
    </row>
    <row r="104" spans="1:16" s="26" customFormat="1">
      <c r="A104" s="52"/>
      <c r="O104" s="220"/>
      <c r="P104" s="220"/>
    </row>
    <row r="105" spans="1:16" s="26" customFormat="1">
      <c r="A105" s="52"/>
      <c r="O105" s="220"/>
      <c r="P105" s="220"/>
    </row>
    <row r="106" spans="1:16" s="26" customFormat="1">
      <c r="A106" s="52"/>
      <c r="O106" s="220"/>
      <c r="P106" s="220"/>
    </row>
    <row r="107" spans="1:16" s="26" customFormat="1">
      <c r="A107" s="52"/>
      <c r="O107" s="220"/>
      <c r="P107" s="220"/>
    </row>
    <row r="108" spans="1:16" s="26" customFormat="1">
      <c r="A108" s="52"/>
      <c r="O108" s="220"/>
      <c r="P108" s="220"/>
    </row>
    <row r="109" spans="1:16" s="26" customFormat="1">
      <c r="A109" s="52"/>
      <c r="F109" s="13"/>
      <c r="G109" s="13"/>
      <c r="H109" s="13"/>
      <c r="I109" s="13"/>
      <c r="J109" s="13"/>
      <c r="K109" s="13"/>
      <c r="L109" s="13"/>
      <c r="M109" s="13"/>
      <c r="N109" s="13"/>
      <c r="O109" s="216"/>
      <c r="P109" s="220"/>
    </row>
    <row r="110" spans="1:16">
      <c r="P110" s="220"/>
    </row>
    <row r="111" spans="1:16">
      <c r="P111" s="220"/>
    </row>
    <row r="112" spans="1:16">
      <c r="M112" s="26"/>
      <c r="P112" s="220"/>
    </row>
    <row r="113" spans="13:16">
      <c r="M113" s="26"/>
      <c r="P113" s="220"/>
    </row>
    <row r="114" spans="13:16">
      <c r="P114" s="220"/>
    </row>
    <row r="115" spans="13:16">
      <c r="P115" s="220"/>
    </row>
    <row r="116" spans="13:16">
      <c r="P116" s="220"/>
    </row>
    <row r="117" spans="13:16">
      <c r="P117" s="220"/>
    </row>
    <row r="118" spans="13:16">
      <c r="P118" s="220"/>
    </row>
    <row r="119" spans="13:16">
      <c r="P119" s="220"/>
    </row>
    <row r="120" spans="13:16">
      <c r="P120" s="220"/>
    </row>
    <row r="121" spans="13:16">
      <c r="P121" s="220"/>
    </row>
    <row r="122" spans="13:16">
      <c r="P122" s="220"/>
    </row>
    <row r="123" spans="13:16">
      <c r="P123" s="220"/>
    </row>
    <row r="124" spans="13:16">
      <c r="P124" s="220"/>
    </row>
    <row r="125" spans="13:16">
      <c r="P125" s="220"/>
    </row>
    <row r="126" spans="13:16">
      <c r="P126" s="220"/>
    </row>
    <row r="127" spans="13:16">
      <c r="P127" s="220"/>
    </row>
    <row r="128" spans="13:16">
      <c r="P128" s="220"/>
    </row>
    <row r="129" spans="16:16">
      <c r="P129" s="220"/>
    </row>
    <row r="130" spans="16:16">
      <c r="P130" s="220"/>
    </row>
    <row r="131" spans="16:16">
      <c r="P131" s="220"/>
    </row>
    <row r="132" spans="16:16">
      <c r="P132" s="220"/>
    </row>
    <row r="133" spans="16:16">
      <c r="P133" s="220"/>
    </row>
    <row r="134" spans="16:16">
      <c r="P134" s="220"/>
    </row>
    <row r="135" spans="16:16">
      <c r="P135" s="220"/>
    </row>
    <row r="136" spans="16:16">
      <c r="P136" s="220"/>
    </row>
    <row r="137" spans="16:16">
      <c r="P137" s="220"/>
    </row>
    <row r="138" spans="16:16">
      <c r="P138" s="220"/>
    </row>
    <row r="139" spans="16:16">
      <c r="P139" s="220"/>
    </row>
    <row r="140" spans="16:16">
      <c r="P140" s="220"/>
    </row>
    <row r="141" spans="16:16">
      <c r="P141" s="220"/>
    </row>
    <row r="142" spans="16:16">
      <c r="P142" s="220"/>
    </row>
    <row r="143" spans="16:16">
      <c r="P143" s="220"/>
    </row>
    <row r="144" spans="16:16">
      <c r="P144" s="220"/>
    </row>
    <row r="145" spans="16:16">
      <c r="P145" s="220"/>
    </row>
    <row r="146" spans="16:16">
      <c r="P146" s="220"/>
    </row>
    <row r="147" spans="16:16">
      <c r="P147" s="220"/>
    </row>
    <row r="148" spans="16:16">
      <c r="P148" s="220"/>
    </row>
    <row r="149" spans="16:16">
      <c r="P149" s="220"/>
    </row>
    <row r="150" spans="16:16">
      <c r="P150" s="220"/>
    </row>
    <row r="151" spans="16:16">
      <c r="P151" s="220"/>
    </row>
    <row r="152" spans="16:16">
      <c r="P152" s="220"/>
    </row>
    <row r="153" spans="16:16">
      <c r="P153" s="220"/>
    </row>
    <row r="154" spans="16:16">
      <c r="P154" s="220"/>
    </row>
    <row r="155" spans="16:16">
      <c r="P155" s="220"/>
    </row>
    <row r="156" spans="16:16">
      <c r="P156" s="220"/>
    </row>
    <row r="157" spans="16:16">
      <c r="P157" s="220"/>
    </row>
    <row r="158" spans="16:16">
      <c r="P158" s="220"/>
    </row>
    <row r="159" spans="16:16">
      <c r="P159" s="220"/>
    </row>
    <row r="160" spans="16:16">
      <c r="P160" s="220"/>
    </row>
    <row r="161" spans="16:16">
      <c r="P161" s="220"/>
    </row>
    <row r="162" spans="16:16">
      <c r="P162" s="220"/>
    </row>
    <row r="163" spans="16:16">
      <c r="P163" s="220"/>
    </row>
    <row r="164" spans="16:16">
      <c r="P164" s="220"/>
    </row>
    <row r="165" spans="16:16">
      <c r="P165" s="220"/>
    </row>
    <row r="166" spans="16:16">
      <c r="P166" s="220"/>
    </row>
    <row r="167" spans="16:16">
      <c r="P167" s="220"/>
    </row>
    <row r="168" spans="16:16">
      <c r="P168" s="220"/>
    </row>
    <row r="169" spans="16:16">
      <c r="P169" s="220"/>
    </row>
    <row r="170" spans="16:16">
      <c r="P170" s="220"/>
    </row>
    <row r="171" spans="16:16">
      <c r="P171" s="220"/>
    </row>
    <row r="172" spans="16:16">
      <c r="P172" s="220"/>
    </row>
    <row r="173" spans="16:16">
      <c r="P173" s="220"/>
    </row>
    <row r="174" spans="16:16">
      <c r="P174" s="220"/>
    </row>
    <row r="175" spans="16:16">
      <c r="P175" s="220"/>
    </row>
    <row r="176" spans="16:16">
      <c r="P176" s="220"/>
    </row>
    <row r="177" spans="16:16">
      <c r="P177" s="220"/>
    </row>
    <row r="178" spans="16:16">
      <c r="P178" s="220"/>
    </row>
    <row r="179" spans="16:16">
      <c r="P179" s="220"/>
    </row>
    <row r="180" spans="16:16">
      <c r="P180" s="220"/>
    </row>
    <row r="181" spans="16:16">
      <c r="P181" s="220"/>
    </row>
    <row r="182" spans="16:16">
      <c r="P182" s="220"/>
    </row>
    <row r="183" spans="16:16">
      <c r="P183" s="220"/>
    </row>
    <row r="184" spans="16:16">
      <c r="P184" s="220"/>
    </row>
    <row r="185" spans="16:16">
      <c r="P185" s="220"/>
    </row>
    <row r="186" spans="16:16">
      <c r="P186" s="220"/>
    </row>
    <row r="187" spans="16:16">
      <c r="P187" s="220"/>
    </row>
    <row r="188" spans="16:16">
      <c r="P188" s="220"/>
    </row>
    <row r="189" spans="16:16">
      <c r="P189" s="220"/>
    </row>
    <row r="190" spans="16:16">
      <c r="P190" s="220"/>
    </row>
    <row r="191" spans="16:16">
      <c r="P191" s="220"/>
    </row>
    <row r="192" spans="16:16">
      <c r="P192" s="220"/>
    </row>
    <row r="193" spans="16:16">
      <c r="P193" s="220"/>
    </row>
    <row r="194" spans="16:16">
      <c r="P194" s="220"/>
    </row>
    <row r="195" spans="16:16">
      <c r="P195" s="220"/>
    </row>
    <row r="196" spans="16:16">
      <c r="P196" s="220"/>
    </row>
    <row r="197" spans="16:16">
      <c r="P197" s="220"/>
    </row>
    <row r="198" spans="16:16">
      <c r="P198" s="220"/>
    </row>
    <row r="199" spans="16:16">
      <c r="P199" s="220"/>
    </row>
    <row r="200" spans="16:16">
      <c r="P200" s="220"/>
    </row>
    <row r="201" spans="16:16">
      <c r="P201" s="220"/>
    </row>
    <row r="202" spans="16:16">
      <c r="P202" s="220"/>
    </row>
    <row r="203" spans="16:16">
      <c r="P203" s="220"/>
    </row>
    <row r="204" spans="16:16">
      <c r="P204" s="220"/>
    </row>
    <row r="205" spans="16:16">
      <c r="P205" s="220"/>
    </row>
    <row r="206" spans="16:16">
      <c r="P206" s="220"/>
    </row>
    <row r="207" spans="16:16">
      <c r="P207" s="220"/>
    </row>
    <row r="208" spans="16:16">
      <c r="P208" s="220"/>
    </row>
    <row r="209" spans="16:16">
      <c r="P209" s="220"/>
    </row>
    <row r="210" spans="16:16">
      <c r="P210" s="220"/>
    </row>
    <row r="211" spans="16:16">
      <c r="P211" s="220"/>
    </row>
    <row r="212" spans="16:16">
      <c r="P212" s="220"/>
    </row>
    <row r="213" spans="16:16">
      <c r="P213" s="220"/>
    </row>
    <row r="214" spans="16:16">
      <c r="P214" s="220"/>
    </row>
    <row r="215" spans="16:16">
      <c r="P215" s="220"/>
    </row>
    <row r="216" spans="16:16">
      <c r="P216" s="220"/>
    </row>
    <row r="217" spans="16:16">
      <c r="P217" s="220"/>
    </row>
    <row r="218" spans="16:16">
      <c r="P218" s="220"/>
    </row>
    <row r="219" spans="16:16">
      <c r="P219" s="220"/>
    </row>
    <row r="220" spans="16:16">
      <c r="P220" s="220"/>
    </row>
    <row r="221" spans="16:16">
      <c r="P221" s="220"/>
    </row>
    <row r="222" spans="16:16">
      <c r="P222" s="220"/>
    </row>
    <row r="223" spans="16:16">
      <c r="P223" s="220"/>
    </row>
    <row r="224" spans="16:16">
      <c r="P224" s="220"/>
    </row>
    <row r="225" spans="16:16">
      <c r="P225" s="220"/>
    </row>
    <row r="226" spans="16:16">
      <c r="P226" s="220"/>
    </row>
    <row r="227" spans="16:16">
      <c r="P227" s="220"/>
    </row>
    <row r="228" spans="16:16">
      <c r="P228" s="220"/>
    </row>
    <row r="229" spans="16:16">
      <c r="P229" s="220"/>
    </row>
    <row r="230" spans="16:16">
      <c r="P230" s="220"/>
    </row>
    <row r="231" spans="16:16">
      <c r="P231" s="220"/>
    </row>
    <row r="232" spans="16:16">
      <c r="P232" s="220"/>
    </row>
    <row r="233" spans="16:16">
      <c r="P233" s="220"/>
    </row>
    <row r="234" spans="16:16">
      <c r="P234" s="220"/>
    </row>
    <row r="235" spans="16:16">
      <c r="P235" s="220"/>
    </row>
    <row r="236" spans="16:16">
      <c r="P236" s="220"/>
    </row>
    <row r="237" spans="16:16">
      <c r="P237" s="220"/>
    </row>
    <row r="238" spans="16:16">
      <c r="P238" s="220"/>
    </row>
    <row r="239" spans="16:16">
      <c r="P239" s="220"/>
    </row>
    <row r="240" spans="16:16">
      <c r="P240" s="220"/>
    </row>
    <row r="241" spans="16:16">
      <c r="P241" s="220"/>
    </row>
    <row r="242" spans="16:16">
      <c r="P242" s="220"/>
    </row>
    <row r="243" spans="16:16">
      <c r="P243" s="220"/>
    </row>
    <row r="244" spans="16:16">
      <c r="P244" s="220"/>
    </row>
    <row r="245" spans="16:16">
      <c r="P245" s="220"/>
    </row>
    <row r="246" spans="16:16">
      <c r="P246" s="220"/>
    </row>
    <row r="247" spans="16:16">
      <c r="P247" s="220"/>
    </row>
    <row r="248" spans="16:16">
      <c r="P248" s="220"/>
    </row>
    <row r="249" spans="16:16">
      <c r="P249" s="220"/>
    </row>
    <row r="250" spans="16:16">
      <c r="P250" s="220"/>
    </row>
    <row r="251" spans="16:16">
      <c r="P251" s="220"/>
    </row>
    <row r="252" spans="16:16">
      <c r="P252" s="220"/>
    </row>
    <row r="253" spans="16:16">
      <c r="P253" s="220"/>
    </row>
    <row r="254" spans="16:16">
      <c r="P254" s="220"/>
    </row>
    <row r="255" spans="16:16">
      <c r="P255" s="220"/>
    </row>
    <row r="256" spans="16:16">
      <c r="P256" s="220"/>
    </row>
    <row r="257" spans="16:16">
      <c r="P257" s="220"/>
    </row>
    <row r="258" spans="16:16">
      <c r="P258" s="220"/>
    </row>
    <row r="259" spans="16:16">
      <c r="P259" s="220"/>
    </row>
    <row r="260" spans="16:16">
      <c r="P260" s="220"/>
    </row>
    <row r="261" spans="16:16">
      <c r="P261" s="220"/>
    </row>
    <row r="262" spans="16:16">
      <c r="P262" s="220"/>
    </row>
    <row r="263" spans="16:16">
      <c r="P263" s="220"/>
    </row>
    <row r="264" spans="16:16">
      <c r="P264" s="220"/>
    </row>
    <row r="265" spans="16:16">
      <c r="P265" s="220"/>
    </row>
    <row r="266" spans="16:16">
      <c r="P266" s="220"/>
    </row>
    <row r="267" spans="16:16">
      <c r="P267" s="220"/>
    </row>
    <row r="268" spans="16:16">
      <c r="P268" s="220"/>
    </row>
    <row r="269" spans="16:16">
      <c r="P269" s="220"/>
    </row>
    <row r="270" spans="16:16">
      <c r="P270" s="220"/>
    </row>
    <row r="271" spans="16:16">
      <c r="P271" s="220"/>
    </row>
    <row r="272" spans="16:16">
      <c r="P272" s="220"/>
    </row>
    <row r="273" spans="16:16">
      <c r="P273" s="220"/>
    </row>
    <row r="274" spans="16:16">
      <c r="P274" s="220"/>
    </row>
    <row r="275" spans="16:16">
      <c r="P275" s="220"/>
    </row>
    <row r="276" spans="16:16">
      <c r="P276" s="220"/>
    </row>
    <row r="277" spans="16:16">
      <c r="P277" s="220"/>
    </row>
    <row r="278" spans="16:16">
      <c r="P278" s="220"/>
    </row>
    <row r="279" spans="16:16">
      <c r="P279" s="220"/>
    </row>
    <row r="280" spans="16:16">
      <c r="P280" s="220"/>
    </row>
    <row r="281" spans="16:16">
      <c r="P281" s="220"/>
    </row>
    <row r="282" spans="16:16">
      <c r="P282" s="220"/>
    </row>
    <row r="283" spans="16:16">
      <c r="P283" s="220"/>
    </row>
    <row r="284" spans="16:16">
      <c r="P284" s="220"/>
    </row>
    <row r="285" spans="16:16">
      <c r="P285" s="220"/>
    </row>
    <row r="286" spans="16:16">
      <c r="P286" s="220"/>
    </row>
    <row r="287" spans="16:16">
      <c r="P287" s="220"/>
    </row>
    <row r="288" spans="16:16">
      <c r="P288" s="220"/>
    </row>
    <row r="289" spans="16:16">
      <c r="P289" s="220"/>
    </row>
    <row r="290" spans="16:16">
      <c r="P290" s="220"/>
    </row>
    <row r="291" spans="16:16">
      <c r="P291" s="220"/>
    </row>
    <row r="292" spans="16:16">
      <c r="P292" s="220"/>
    </row>
    <row r="293" spans="16:16">
      <c r="P293" s="220"/>
    </row>
    <row r="294" spans="16:16">
      <c r="P294" s="220"/>
    </row>
    <row r="295" spans="16:16">
      <c r="P295" s="220"/>
    </row>
    <row r="296" spans="16:16">
      <c r="P296" s="220"/>
    </row>
    <row r="297" spans="16:16">
      <c r="P297" s="220"/>
    </row>
    <row r="298" spans="16:16">
      <c r="P298" s="220"/>
    </row>
    <row r="299" spans="16:16">
      <c r="P299" s="220"/>
    </row>
    <row r="300" spans="16:16">
      <c r="P300" s="220"/>
    </row>
    <row r="301" spans="16:16">
      <c r="P301" s="220"/>
    </row>
    <row r="302" spans="16:16">
      <c r="P302" s="220"/>
    </row>
    <row r="303" spans="16:16">
      <c r="P303" s="220"/>
    </row>
    <row r="304" spans="16:16">
      <c r="P304" s="220"/>
    </row>
    <row r="305" spans="16:16">
      <c r="P305" s="220"/>
    </row>
    <row r="306" spans="16:16">
      <c r="P306" s="220"/>
    </row>
    <row r="307" spans="16:16">
      <c r="P307" s="220"/>
    </row>
    <row r="308" spans="16:16">
      <c r="P308" s="220"/>
    </row>
    <row r="309" spans="16:16">
      <c r="P309" s="220"/>
    </row>
    <row r="310" spans="16:16">
      <c r="P310" s="220"/>
    </row>
    <row r="311" spans="16:16">
      <c r="P311" s="220"/>
    </row>
    <row r="312" spans="16:16">
      <c r="P312" s="220"/>
    </row>
    <row r="313" spans="16:16">
      <c r="P313" s="220"/>
    </row>
    <row r="314" spans="16:16">
      <c r="P314" s="220"/>
    </row>
    <row r="315" spans="16:16">
      <c r="P315" s="220"/>
    </row>
    <row r="316" spans="16:16">
      <c r="P316" s="220"/>
    </row>
    <row r="317" spans="16:16">
      <c r="P317" s="220"/>
    </row>
    <row r="318" spans="16:16">
      <c r="P318" s="220"/>
    </row>
    <row r="319" spans="16:16">
      <c r="P319" s="220"/>
    </row>
    <row r="320" spans="16:16">
      <c r="P320" s="220"/>
    </row>
    <row r="321" spans="16:16">
      <c r="P321" s="220"/>
    </row>
    <row r="322" spans="16:16">
      <c r="P322" s="220"/>
    </row>
    <row r="323" spans="16:16">
      <c r="P323" s="220"/>
    </row>
    <row r="324" spans="16:16">
      <c r="P324" s="220"/>
    </row>
    <row r="325" spans="16:16">
      <c r="P325" s="220"/>
    </row>
    <row r="326" spans="16:16">
      <c r="P326" s="220"/>
    </row>
    <row r="327" spans="16:16">
      <c r="P327" s="220"/>
    </row>
    <row r="328" spans="16:16">
      <c r="P328" s="220"/>
    </row>
    <row r="329" spans="16:16">
      <c r="P329" s="220"/>
    </row>
    <row r="330" spans="16:16">
      <c r="P330" s="220"/>
    </row>
    <row r="331" spans="16:16">
      <c r="P331" s="220"/>
    </row>
    <row r="332" spans="16:16">
      <c r="P332" s="220"/>
    </row>
    <row r="333" spans="16:16">
      <c r="P333" s="220"/>
    </row>
    <row r="334" spans="16:16">
      <c r="P334" s="220"/>
    </row>
    <row r="335" spans="16:16">
      <c r="P335" s="220"/>
    </row>
    <row r="336" spans="16:16">
      <c r="P336" s="220"/>
    </row>
    <row r="337" spans="16:16">
      <c r="P337" s="220"/>
    </row>
    <row r="338" spans="16:16">
      <c r="P338" s="220"/>
    </row>
    <row r="339" spans="16:16">
      <c r="P339" s="220"/>
    </row>
    <row r="340" spans="16:16">
      <c r="P340" s="220"/>
    </row>
    <row r="341" spans="16:16">
      <c r="P341" s="220"/>
    </row>
    <row r="342" spans="16:16">
      <c r="P342" s="220"/>
    </row>
    <row r="343" spans="16:16">
      <c r="P343" s="220"/>
    </row>
    <row r="344" spans="16:16">
      <c r="P344" s="220"/>
    </row>
    <row r="345" spans="16:16">
      <c r="P345" s="220"/>
    </row>
    <row r="346" spans="16:16">
      <c r="P346" s="220"/>
    </row>
    <row r="347" spans="16:16">
      <c r="P347" s="220"/>
    </row>
    <row r="348" spans="16:16">
      <c r="P348" s="220"/>
    </row>
    <row r="349" spans="16:16">
      <c r="P349" s="220"/>
    </row>
    <row r="350" spans="16:16">
      <c r="P350" s="220"/>
    </row>
    <row r="351" spans="16:16">
      <c r="P351" s="220"/>
    </row>
    <row r="352" spans="16:16">
      <c r="P352" s="220"/>
    </row>
    <row r="353" spans="16:16">
      <c r="P353" s="220"/>
    </row>
    <row r="354" spans="16:16">
      <c r="P354" s="220"/>
    </row>
    <row r="355" spans="16:16">
      <c r="P355" s="220"/>
    </row>
    <row r="356" spans="16:16">
      <c r="P356" s="220"/>
    </row>
    <row r="357" spans="16:16">
      <c r="P357" s="220"/>
    </row>
    <row r="358" spans="16:16">
      <c r="P358" s="220"/>
    </row>
    <row r="359" spans="16:16">
      <c r="P359" s="220"/>
    </row>
    <row r="360" spans="16:16">
      <c r="P360" s="220"/>
    </row>
    <row r="361" spans="16:16">
      <c r="P361" s="220"/>
    </row>
    <row r="362" spans="16:16">
      <c r="P362" s="220"/>
    </row>
    <row r="363" spans="16:16">
      <c r="P363" s="220"/>
    </row>
    <row r="364" spans="16:16">
      <c r="P364" s="220"/>
    </row>
    <row r="365" spans="16:16">
      <c r="P365" s="220"/>
    </row>
    <row r="366" spans="16:16">
      <c r="P366" s="220"/>
    </row>
    <row r="367" spans="16:16">
      <c r="P367" s="220"/>
    </row>
    <row r="368" spans="16:16">
      <c r="P368" s="220"/>
    </row>
    <row r="369" spans="16:16">
      <c r="P369" s="220"/>
    </row>
    <row r="370" spans="16:16">
      <c r="P370" s="220"/>
    </row>
    <row r="371" spans="16:16">
      <c r="P371" s="220"/>
    </row>
    <row r="372" spans="16:16">
      <c r="P372" s="220"/>
    </row>
    <row r="373" spans="16:16">
      <c r="P373" s="220"/>
    </row>
    <row r="374" spans="16:16">
      <c r="P374" s="220"/>
    </row>
    <row r="375" spans="16:16">
      <c r="P375" s="220"/>
    </row>
    <row r="376" spans="16:16">
      <c r="P376" s="220"/>
    </row>
    <row r="377" spans="16:16">
      <c r="P377" s="220"/>
    </row>
    <row r="378" spans="16:16">
      <c r="P378" s="220"/>
    </row>
    <row r="379" spans="16:16">
      <c r="P379" s="220"/>
    </row>
    <row r="380" spans="16:16">
      <c r="P380" s="220"/>
    </row>
    <row r="381" spans="16:16">
      <c r="P381" s="220"/>
    </row>
    <row r="382" spans="16:16">
      <c r="P382" s="220"/>
    </row>
    <row r="383" spans="16:16">
      <c r="P383" s="220"/>
    </row>
    <row r="384" spans="16:16">
      <c r="P384" s="220"/>
    </row>
    <row r="385" spans="16:16">
      <c r="P385" s="220"/>
    </row>
    <row r="386" spans="16:16">
      <c r="P386" s="220"/>
    </row>
    <row r="387" spans="16:16">
      <c r="P387" s="220"/>
    </row>
    <row r="388" spans="16:16">
      <c r="P388" s="220"/>
    </row>
    <row r="389" spans="16:16">
      <c r="P389" s="220"/>
    </row>
    <row r="390" spans="16:16">
      <c r="P390" s="220"/>
    </row>
    <row r="391" spans="16:16">
      <c r="P391" s="220"/>
    </row>
    <row r="392" spans="16:16">
      <c r="P392" s="220"/>
    </row>
    <row r="393" spans="16:16">
      <c r="P393" s="220"/>
    </row>
    <row r="394" spans="16:16">
      <c r="P394" s="220"/>
    </row>
    <row r="395" spans="16:16">
      <c r="P395" s="220"/>
    </row>
    <row r="396" spans="16:16">
      <c r="P396" s="220"/>
    </row>
    <row r="397" spans="16:16">
      <c r="P397" s="220"/>
    </row>
    <row r="398" spans="16:16">
      <c r="P398" s="220"/>
    </row>
    <row r="399" spans="16:16">
      <c r="P399" s="220"/>
    </row>
    <row r="400" spans="16:16">
      <c r="P400" s="220"/>
    </row>
    <row r="401" spans="16:16">
      <c r="P401" s="220"/>
    </row>
    <row r="402" spans="16:16">
      <c r="P402" s="220"/>
    </row>
    <row r="403" spans="16:16">
      <c r="P403" s="220"/>
    </row>
    <row r="404" spans="16:16">
      <c r="P404" s="220"/>
    </row>
    <row r="405" spans="16:16">
      <c r="P405" s="220"/>
    </row>
    <row r="406" spans="16:16">
      <c r="P406" s="220"/>
    </row>
    <row r="407" spans="16:16">
      <c r="P407" s="220"/>
    </row>
    <row r="408" spans="16:16">
      <c r="P408" s="220"/>
    </row>
    <row r="409" spans="16:16">
      <c r="P409" s="220"/>
    </row>
    <row r="410" spans="16:16">
      <c r="P410" s="220"/>
    </row>
    <row r="411" spans="16:16">
      <c r="P411" s="220"/>
    </row>
    <row r="412" spans="16:16">
      <c r="P412" s="220"/>
    </row>
    <row r="413" spans="16:16">
      <c r="P413" s="220"/>
    </row>
    <row r="414" spans="16:16">
      <c r="P414" s="220"/>
    </row>
    <row r="415" spans="16:16">
      <c r="P415" s="220"/>
    </row>
    <row r="416" spans="16:16">
      <c r="P416" s="220"/>
    </row>
    <row r="417" spans="16:16">
      <c r="P417" s="220"/>
    </row>
    <row r="418" spans="16:16">
      <c r="P418" s="220"/>
    </row>
    <row r="419" spans="16:16">
      <c r="P419" s="220"/>
    </row>
    <row r="420" spans="16:16">
      <c r="P420" s="220"/>
    </row>
    <row r="421" spans="16:16">
      <c r="P421" s="220"/>
    </row>
    <row r="422" spans="16:16">
      <c r="P422" s="220"/>
    </row>
    <row r="423" spans="16:16">
      <c r="P423" s="220"/>
    </row>
    <row r="424" spans="16:16">
      <c r="P424" s="220"/>
    </row>
    <row r="425" spans="16:16">
      <c r="P425" s="220"/>
    </row>
    <row r="426" spans="16:16">
      <c r="P426" s="220"/>
    </row>
    <row r="427" spans="16:16">
      <c r="P427" s="220"/>
    </row>
    <row r="428" spans="16:16">
      <c r="P428" s="220"/>
    </row>
    <row r="429" spans="16:16">
      <c r="P429" s="220"/>
    </row>
    <row r="430" spans="16:16">
      <c r="P430" s="220"/>
    </row>
    <row r="431" spans="16:16">
      <c r="P431" s="220"/>
    </row>
    <row r="432" spans="16:16">
      <c r="P432" s="220"/>
    </row>
    <row r="433" spans="16:16">
      <c r="P433" s="220"/>
    </row>
    <row r="434" spans="16:16">
      <c r="P434" s="220"/>
    </row>
    <row r="435" spans="16:16">
      <c r="P435" s="220"/>
    </row>
    <row r="436" spans="16:16">
      <c r="P436" s="220"/>
    </row>
    <row r="437" spans="16:16">
      <c r="P437" s="220"/>
    </row>
    <row r="438" spans="16:16">
      <c r="P438" s="220"/>
    </row>
    <row r="439" spans="16:16">
      <c r="P439" s="220"/>
    </row>
    <row r="440" spans="16:16">
      <c r="P440" s="220"/>
    </row>
    <row r="441" spans="16:16">
      <c r="P441" s="220"/>
    </row>
    <row r="442" spans="16:16">
      <c r="P442" s="220"/>
    </row>
    <row r="443" spans="16:16">
      <c r="P443" s="220"/>
    </row>
    <row r="444" spans="16:16">
      <c r="P444" s="220"/>
    </row>
    <row r="445" spans="16:16">
      <c r="P445" s="220"/>
    </row>
    <row r="446" spans="16:16">
      <c r="P446" s="220"/>
    </row>
    <row r="447" spans="16:16">
      <c r="P447" s="220"/>
    </row>
    <row r="448" spans="16:16">
      <c r="P448" s="220"/>
    </row>
    <row r="449" spans="16:16">
      <c r="P449" s="220"/>
    </row>
    <row r="450" spans="16:16">
      <c r="P450" s="220"/>
    </row>
    <row r="451" spans="16:16">
      <c r="P451" s="220"/>
    </row>
    <row r="452" spans="16:16">
      <c r="P452" s="220"/>
    </row>
    <row r="453" spans="16:16">
      <c r="P453" s="220"/>
    </row>
    <row r="454" spans="16:16">
      <c r="P454" s="220"/>
    </row>
    <row r="455" spans="16:16">
      <c r="P455" s="220"/>
    </row>
    <row r="456" spans="16:16">
      <c r="P456" s="220"/>
    </row>
    <row r="457" spans="16:16">
      <c r="P457" s="220"/>
    </row>
    <row r="458" spans="16:16">
      <c r="P458" s="220"/>
    </row>
    <row r="459" spans="16:16">
      <c r="P459" s="220"/>
    </row>
    <row r="460" spans="16:16">
      <c r="P460" s="220"/>
    </row>
    <row r="461" spans="16:16">
      <c r="P461" s="220"/>
    </row>
    <row r="462" spans="16:16">
      <c r="P462" s="220"/>
    </row>
    <row r="463" spans="16:16">
      <c r="P463" s="220"/>
    </row>
    <row r="464" spans="16:16">
      <c r="P464" s="220"/>
    </row>
    <row r="465" spans="16:16">
      <c r="P465" s="220"/>
    </row>
    <row r="466" spans="16:16">
      <c r="P466" s="220"/>
    </row>
    <row r="467" spans="16:16">
      <c r="P467" s="220"/>
    </row>
    <row r="468" spans="16:16">
      <c r="P468" s="220"/>
    </row>
    <row r="469" spans="16:16">
      <c r="P469" s="220"/>
    </row>
    <row r="470" spans="16:16">
      <c r="P470" s="220"/>
    </row>
    <row r="471" spans="16:16">
      <c r="P471" s="220"/>
    </row>
    <row r="472" spans="16:16">
      <c r="P472" s="220"/>
    </row>
    <row r="473" spans="16:16">
      <c r="P473" s="220"/>
    </row>
    <row r="474" spans="16:16">
      <c r="P474" s="220"/>
    </row>
    <row r="475" spans="16:16">
      <c r="P475" s="220"/>
    </row>
    <row r="476" spans="16:16">
      <c r="P476" s="220"/>
    </row>
    <row r="477" spans="16:16">
      <c r="P477" s="220"/>
    </row>
    <row r="478" spans="16:16">
      <c r="P478" s="220"/>
    </row>
    <row r="479" spans="16:16">
      <c r="P479" s="220"/>
    </row>
    <row r="480" spans="16:16">
      <c r="P480" s="220"/>
    </row>
    <row r="481" spans="16:16">
      <c r="P481" s="220"/>
    </row>
    <row r="482" spans="16:16">
      <c r="P482" s="220"/>
    </row>
    <row r="483" spans="16:16">
      <c r="P483" s="220"/>
    </row>
    <row r="484" spans="16:16">
      <c r="P484" s="220"/>
    </row>
    <row r="485" spans="16:16">
      <c r="P485" s="220"/>
    </row>
    <row r="486" spans="16:16">
      <c r="P486" s="220"/>
    </row>
    <row r="487" spans="16:16">
      <c r="P487" s="220"/>
    </row>
    <row r="488" spans="16:16">
      <c r="P488" s="220"/>
    </row>
    <row r="489" spans="16:16">
      <c r="P489" s="220"/>
    </row>
    <row r="490" spans="16:16">
      <c r="P490" s="220"/>
    </row>
    <row r="491" spans="16:16">
      <c r="P491" s="220"/>
    </row>
    <row r="492" spans="16:16">
      <c r="P492" s="220"/>
    </row>
    <row r="493" spans="16:16">
      <c r="P493" s="220"/>
    </row>
    <row r="494" spans="16:16">
      <c r="P494" s="220"/>
    </row>
    <row r="495" spans="16:16">
      <c r="P495" s="220"/>
    </row>
    <row r="496" spans="16:16">
      <c r="P496" s="220"/>
    </row>
    <row r="497" spans="16:16">
      <c r="P497" s="220"/>
    </row>
    <row r="498" spans="16:16">
      <c r="P498" s="220"/>
    </row>
    <row r="499" spans="16:16">
      <c r="P499" s="220"/>
    </row>
    <row r="500" spans="16:16">
      <c r="P500" s="220"/>
    </row>
    <row r="501" spans="16:16">
      <c r="P501" s="220"/>
    </row>
    <row r="502" spans="16:16">
      <c r="P502" s="220"/>
    </row>
    <row r="503" spans="16:16">
      <c r="P503" s="220"/>
    </row>
    <row r="504" spans="16:16">
      <c r="P504" s="220"/>
    </row>
    <row r="505" spans="16:16">
      <c r="P505" s="220"/>
    </row>
    <row r="506" spans="16:16">
      <c r="P506" s="220"/>
    </row>
    <row r="507" spans="16:16">
      <c r="P507" s="220"/>
    </row>
    <row r="508" spans="16:16">
      <c r="P508" s="220"/>
    </row>
    <row r="509" spans="16:16">
      <c r="P509" s="220"/>
    </row>
    <row r="510" spans="16:16">
      <c r="P510" s="220"/>
    </row>
    <row r="511" spans="16:16">
      <c r="P511" s="220"/>
    </row>
    <row r="512" spans="16:16">
      <c r="P512" s="220"/>
    </row>
    <row r="513" spans="16:16">
      <c r="P513" s="220"/>
    </row>
    <row r="514" spans="16:16">
      <c r="P514" s="220"/>
    </row>
    <row r="515" spans="16:16">
      <c r="P515" s="220"/>
    </row>
    <row r="516" spans="16:16">
      <c r="P516" s="220"/>
    </row>
    <row r="517" spans="16:16">
      <c r="P517" s="220"/>
    </row>
    <row r="518" spans="16:16">
      <c r="P518" s="220"/>
    </row>
    <row r="519" spans="16:16">
      <c r="P519" s="220"/>
    </row>
    <row r="520" spans="16:16">
      <c r="P520" s="220"/>
    </row>
    <row r="521" spans="16:16">
      <c r="P521" s="220"/>
    </row>
    <row r="522" spans="16:16">
      <c r="P522" s="220"/>
    </row>
    <row r="523" spans="16:16">
      <c r="P523" s="220"/>
    </row>
    <row r="524" spans="16:16">
      <c r="P524" s="220"/>
    </row>
    <row r="525" spans="16:16">
      <c r="P525" s="220"/>
    </row>
    <row r="526" spans="16:16">
      <c r="P526" s="220"/>
    </row>
    <row r="527" spans="16:16">
      <c r="P527" s="220"/>
    </row>
    <row r="528" spans="16:16">
      <c r="P528" s="220"/>
    </row>
    <row r="529" spans="16:16">
      <c r="P529" s="220"/>
    </row>
    <row r="530" spans="16:16">
      <c r="P530" s="220"/>
    </row>
    <row r="531" spans="16:16">
      <c r="P531" s="220"/>
    </row>
    <row r="532" spans="16:16">
      <c r="P532" s="220"/>
    </row>
    <row r="533" spans="16:16">
      <c r="P533" s="220"/>
    </row>
    <row r="534" spans="16:16">
      <c r="P534" s="220"/>
    </row>
    <row r="535" spans="16:16">
      <c r="P535" s="220"/>
    </row>
    <row r="536" spans="16:16">
      <c r="P536" s="220"/>
    </row>
    <row r="537" spans="16:16">
      <c r="P537" s="220"/>
    </row>
    <row r="538" spans="16:16">
      <c r="P538" s="220"/>
    </row>
    <row r="539" spans="16:16">
      <c r="P539" s="220"/>
    </row>
    <row r="540" spans="16:16">
      <c r="P540" s="220"/>
    </row>
    <row r="541" spans="16:16">
      <c r="P541" s="220"/>
    </row>
    <row r="542" spans="16:16">
      <c r="P542" s="220"/>
    </row>
    <row r="543" spans="16:16">
      <c r="P543" s="220"/>
    </row>
    <row r="544" spans="16:16">
      <c r="P544" s="220"/>
    </row>
    <row r="545" spans="16:16">
      <c r="P545" s="220"/>
    </row>
    <row r="546" spans="16:16">
      <c r="P546" s="220"/>
    </row>
    <row r="547" spans="16:16">
      <c r="P547" s="220"/>
    </row>
    <row r="548" spans="16:16">
      <c r="P548" s="220"/>
    </row>
    <row r="549" spans="16:16">
      <c r="P549" s="220"/>
    </row>
    <row r="550" spans="16:16">
      <c r="P550" s="220"/>
    </row>
    <row r="551" spans="16:16">
      <c r="P551" s="220"/>
    </row>
    <row r="552" spans="16:16">
      <c r="P552" s="220"/>
    </row>
    <row r="553" spans="16:16">
      <c r="P553" s="220"/>
    </row>
    <row r="554" spans="16:16">
      <c r="P554" s="220"/>
    </row>
    <row r="555" spans="16:16">
      <c r="P555" s="220"/>
    </row>
    <row r="556" spans="16:16">
      <c r="P556" s="220"/>
    </row>
    <row r="557" spans="16:16">
      <c r="P557" s="220"/>
    </row>
    <row r="558" spans="16:16">
      <c r="P558" s="220"/>
    </row>
    <row r="559" spans="16:16">
      <c r="P559" s="220"/>
    </row>
    <row r="560" spans="16:16">
      <c r="P560" s="220"/>
    </row>
    <row r="561" spans="16:16">
      <c r="P561" s="220"/>
    </row>
    <row r="562" spans="16:16">
      <c r="P562" s="220"/>
    </row>
    <row r="563" spans="16:16">
      <c r="P563" s="220"/>
    </row>
    <row r="564" spans="16:16">
      <c r="P564" s="220"/>
    </row>
    <row r="565" spans="16:16">
      <c r="P565" s="220"/>
    </row>
    <row r="566" spans="16:16">
      <c r="P566" s="220"/>
    </row>
    <row r="567" spans="16:16">
      <c r="P567" s="220"/>
    </row>
    <row r="568" spans="16:16">
      <c r="P568" s="220"/>
    </row>
    <row r="569" spans="16:16">
      <c r="P569" s="220"/>
    </row>
    <row r="570" spans="16:16">
      <c r="P570" s="220"/>
    </row>
    <row r="571" spans="16:16">
      <c r="P571" s="220"/>
    </row>
    <row r="572" spans="16:16">
      <c r="P572" s="220"/>
    </row>
    <row r="573" spans="16:16">
      <c r="P573" s="220"/>
    </row>
    <row r="574" spans="16:16">
      <c r="P574" s="220"/>
    </row>
    <row r="575" spans="16:16">
      <c r="P575" s="220"/>
    </row>
    <row r="576" spans="16:16">
      <c r="P576" s="220"/>
    </row>
    <row r="577" spans="16:16">
      <c r="P577" s="220"/>
    </row>
    <row r="578" spans="16:16">
      <c r="P578" s="220"/>
    </row>
    <row r="579" spans="16:16">
      <c r="P579" s="220"/>
    </row>
    <row r="580" spans="16:16">
      <c r="P580" s="220"/>
    </row>
    <row r="581" spans="16:16">
      <c r="P581" s="220"/>
    </row>
    <row r="582" spans="16:16">
      <c r="P582" s="220"/>
    </row>
    <row r="583" spans="16:16">
      <c r="P583" s="220"/>
    </row>
    <row r="584" spans="16:16">
      <c r="P584" s="220"/>
    </row>
    <row r="585" spans="16:16">
      <c r="P585" s="220"/>
    </row>
    <row r="586" spans="16:16">
      <c r="P586" s="220"/>
    </row>
    <row r="587" spans="16:16">
      <c r="P587" s="220"/>
    </row>
    <row r="588" spans="16:16">
      <c r="P588" s="220"/>
    </row>
    <row r="589" spans="16:16">
      <c r="P589" s="220"/>
    </row>
    <row r="590" spans="16:16">
      <c r="P590" s="220"/>
    </row>
    <row r="591" spans="16:16">
      <c r="P591" s="220"/>
    </row>
    <row r="592" spans="16:16">
      <c r="P592" s="220"/>
    </row>
    <row r="593" spans="16:16">
      <c r="P593" s="220"/>
    </row>
    <row r="594" spans="16:16">
      <c r="P594" s="220"/>
    </row>
    <row r="595" spans="16:16">
      <c r="P595" s="220"/>
    </row>
    <row r="596" spans="16:16">
      <c r="P596" s="220"/>
    </row>
    <row r="597" spans="16:16">
      <c r="P597" s="220"/>
    </row>
    <row r="598" spans="16:16">
      <c r="P598" s="220"/>
    </row>
    <row r="599" spans="16:16">
      <c r="P599" s="220"/>
    </row>
    <row r="600" spans="16:16">
      <c r="P600" s="220"/>
    </row>
    <row r="601" spans="16:16">
      <c r="P601" s="220"/>
    </row>
    <row r="602" spans="16:16">
      <c r="P602" s="220"/>
    </row>
    <row r="603" spans="16:16">
      <c r="P603" s="220"/>
    </row>
    <row r="604" spans="16:16">
      <c r="P604" s="220"/>
    </row>
    <row r="605" spans="16:16">
      <c r="P605" s="220"/>
    </row>
    <row r="606" spans="16:16">
      <c r="P606" s="220"/>
    </row>
    <row r="607" spans="16:16">
      <c r="P607" s="220"/>
    </row>
    <row r="608" spans="16:16">
      <c r="P608" s="220"/>
    </row>
    <row r="609" spans="16:16">
      <c r="P609" s="220"/>
    </row>
    <row r="610" spans="16:16">
      <c r="P610" s="220"/>
    </row>
    <row r="611" spans="16:16">
      <c r="P611" s="220"/>
    </row>
    <row r="612" spans="16:16">
      <c r="P612" s="220"/>
    </row>
    <row r="613" spans="16:16">
      <c r="P613" s="220"/>
    </row>
    <row r="614" spans="16:16">
      <c r="P614" s="220"/>
    </row>
    <row r="615" spans="16:16">
      <c r="P615" s="220"/>
    </row>
    <row r="616" spans="16:16">
      <c r="P616" s="220"/>
    </row>
    <row r="617" spans="16:16">
      <c r="P617" s="220"/>
    </row>
    <row r="618" spans="16:16">
      <c r="P618" s="220"/>
    </row>
    <row r="619" spans="16:16">
      <c r="P619" s="220"/>
    </row>
    <row r="620" spans="16:16">
      <c r="P620" s="220"/>
    </row>
    <row r="621" spans="16:16">
      <c r="P621" s="220"/>
    </row>
    <row r="622" spans="16:16">
      <c r="P622" s="220"/>
    </row>
    <row r="623" spans="16:16">
      <c r="P623" s="220"/>
    </row>
    <row r="624" spans="16:16">
      <c r="P624" s="220"/>
    </row>
    <row r="625" spans="16:16">
      <c r="P625" s="220"/>
    </row>
    <row r="626" spans="16:16">
      <c r="P626" s="220"/>
    </row>
    <row r="627" spans="16:16">
      <c r="P627" s="220"/>
    </row>
    <row r="628" spans="16:16">
      <c r="P628" s="220"/>
    </row>
    <row r="629" spans="16:16">
      <c r="P629" s="220"/>
    </row>
    <row r="630" spans="16:16">
      <c r="P630" s="220"/>
    </row>
    <row r="631" spans="16:16">
      <c r="P631" s="220"/>
    </row>
    <row r="632" spans="16:16">
      <c r="P632" s="220"/>
    </row>
    <row r="633" spans="16:16">
      <c r="P633" s="220"/>
    </row>
    <row r="634" spans="16:16">
      <c r="P634" s="220"/>
    </row>
    <row r="635" spans="16:16">
      <c r="P635" s="220"/>
    </row>
    <row r="636" spans="16:16">
      <c r="P636" s="220"/>
    </row>
    <row r="637" spans="16:16">
      <c r="P637" s="220"/>
    </row>
    <row r="638" spans="16:16">
      <c r="P638" s="220"/>
    </row>
    <row r="639" spans="16:16">
      <c r="P639" s="220"/>
    </row>
    <row r="640" spans="16:16">
      <c r="P640" s="220"/>
    </row>
    <row r="641" spans="16:16">
      <c r="P641" s="220"/>
    </row>
    <row r="642" spans="16:16">
      <c r="P642" s="220"/>
    </row>
    <row r="643" spans="16:16">
      <c r="P643" s="220"/>
    </row>
    <row r="644" spans="16:16">
      <c r="P644" s="220"/>
    </row>
    <row r="645" spans="16:16">
      <c r="P645" s="220"/>
    </row>
    <row r="646" spans="16:16">
      <c r="P646" s="220"/>
    </row>
    <row r="647" spans="16:16">
      <c r="P647" s="220"/>
    </row>
    <row r="648" spans="16:16">
      <c r="P648" s="220"/>
    </row>
    <row r="649" spans="16:16">
      <c r="P649" s="220"/>
    </row>
    <row r="650" spans="16:16">
      <c r="P650" s="220"/>
    </row>
    <row r="651" spans="16:16">
      <c r="P651" s="220"/>
    </row>
    <row r="652" spans="16:16">
      <c r="P652" s="220"/>
    </row>
    <row r="653" spans="16:16">
      <c r="P653" s="220"/>
    </row>
    <row r="654" spans="16:16">
      <c r="P654" s="220"/>
    </row>
    <row r="655" spans="16:16">
      <c r="P655" s="220"/>
    </row>
    <row r="656" spans="16:16">
      <c r="P656" s="220"/>
    </row>
    <row r="657" spans="16:16">
      <c r="P657" s="220"/>
    </row>
    <row r="658" spans="16:16">
      <c r="P658" s="220"/>
    </row>
    <row r="659" spans="16:16">
      <c r="P659" s="220"/>
    </row>
    <row r="660" spans="16:16">
      <c r="P660" s="220"/>
    </row>
    <row r="661" spans="16:16">
      <c r="P661" s="220"/>
    </row>
    <row r="662" spans="16:16">
      <c r="P662" s="220"/>
    </row>
    <row r="663" spans="16:16">
      <c r="P663" s="220"/>
    </row>
    <row r="664" spans="16:16">
      <c r="P664" s="220"/>
    </row>
    <row r="665" spans="16:16">
      <c r="P665" s="220"/>
    </row>
    <row r="666" spans="16:16">
      <c r="P666" s="220"/>
    </row>
    <row r="667" spans="16:16">
      <c r="P667" s="220"/>
    </row>
    <row r="668" spans="16:16">
      <c r="P668" s="220"/>
    </row>
    <row r="669" spans="16:16">
      <c r="P669" s="220"/>
    </row>
    <row r="670" spans="16:16">
      <c r="P670" s="220"/>
    </row>
    <row r="671" spans="16:16">
      <c r="P671" s="220"/>
    </row>
    <row r="672" spans="16:16">
      <c r="P672" s="220"/>
    </row>
    <row r="673" spans="16:16">
      <c r="P673" s="220"/>
    </row>
    <row r="674" spans="16:16">
      <c r="P674" s="220"/>
    </row>
    <row r="675" spans="16:16">
      <c r="P675" s="220"/>
    </row>
    <row r="676" spans="16:16">
      <c r="P676" s="220"/>
    </row>
    <row r="677" spans="16:16">
      <c r="P677" s="220"/>
    </row>
    <row r="678" spans="16:16">
      <c r="P678" s="220"/>
    </row>
    <row r="679" spans="16:16">
      <c r="P679" s="220"/>
    </row>
    <row r="680" spans="16:16">
      <c r="P680" s="220"/>
    </row>
    <row r="681" spans="16:16">
      <c r="P681" s="220"/>
    </row>
    <row r="682" spans="16:16">
      <c r="P682" s="220"/>
    </row>
    <row r="683" spans="16:16">
      <c r="P683" s="220"/>
    </row>
    <row r="684" spans="16:16">
      <c r="P684" s="220"/>
    </row>
    <row r="685" spans="16:16">
      <c r="P685" s="220"/>
    </row>
    <row r="686" spans="16:16">
      <c r="P686" s="220"/>
    </row>
    <row r="687" spans="16:16">
      <c r="P687" s="220"/>
    </row>
    <row r="688" spans="16:16">
      <c r="P688" s="220"/>
    </row>
    <row r="689" spans="16:16">
      <c r="P689" s="220"/>
    </row>
    <row r="690" spans="16:16">
      <c r="P690" s="220"/>
    </row>
    <row r="691" spans="16:16">
      <c r="P691" s="220"/>
    </row>
    <row r="692" spans="16:16">
      <c r="P692" s="220"/>
    </row>
    <row r="693" spans="16:16">
      <c r="P693" s="220"/>
    </row>
    <row r="694" spans="16:16">
      <c r="P694" s="220"/>
    </row>
    <row r="695" spans="16:16">
      <c r="P695" s="220"/>
    </row>
    <row r="696" spans="16:16">
      <c r="P696" s="220"/>
    </row>
    <row r="697" spans="16:16">
      <c r="P697" s="220"/>
    </row>
    <row r="698" spans="16:16">
      <c r="P698" s="220"/>
    </row>
    <row r="699" spans="16:16">
      <c r="P699" s="220"/>
    </row>
    <row r="700" spans="16:16">
      <c r="P700" s="220"/>
    </row>
    <row r="701" spans="16:16">
      <c r="P701" s="220"/>
    </row>
    <row r="702" spans="16:16">
      <c r="P702" s="220"/>
    </row>
    <row r="703" spans="16:16">
      <c r="P703" s="220"/>
    </row>
    <row r="704" spans="16:16">
      <c r="P704" s="220"/>
    </row>
    <row r="705" spans="16:16">
      <c r="P705" s="220"/>
    </row>
    <row r="706" spans="16:16">
      <c r="P706" s="220"/>
    </row>
    <row r="707" spans="16:16">
      <c r="P707" s="220"/>
    </row>
    <row r="708" spans="16:16">
      <c r="P708" s="220"/>
    </row>
    <row r="709" spans="16:16">
      <c r="P709" s="220"/>
    </row>
    <row r="710" spans="16:16">
      <c r="P710" s="220"/>
    </row>
    <row r="711" spans="16:16">
      <c r="P711" s="220"/>
    </row>
    <row r="712" spans="16:16">
      <c r="P712" s="220"/>
    </row>
    <row r="713" spans="16:16">
      <c r="P713" s="220"/>
    </row>
    <row r="714" spans="16:16">
      <c r="P714" s="220"/>
    </row>
    <row r="715" spans="16:16">
      <c r="P715" s="220"/>
    </row>
    <row r="716" spans="16:16">
      <c r="P716" s="220"/>
    </row>
    <row r="717" spans="16:16">
      <c r="P717" s="220"/>
    </row>
    <row r="718" spans="16:16">
      <c r="P718" s="220"/>
    </row>
    <row r="719" spans="16:16">
      <c r="P719" s="220"/>
    </row>
    <row r="720" spans="16:16">
      <c r="P720" s="220"/>
    </row>
    <row r="721" spans="16:16">
      <c r="P721" s="220"/>
    </row>
    <row r="722" spans="16:16">
      <c r="P722" s="220"/>
    </row>
    <row r="723" spans="16:16">
      <c r="P723" s="220"/>
    </row>
    <row r="724" spans="16:16">
      <c r="P724" s="220"/>
    </row>
    <row r="725" spans="16:16">
      <c r="P725" s="220"/>
    </row>
    <row r="726" spans="16:16">
      <c r="P726" s="220"/>
    </row>
    <row r="727" spans="16:16">
      <c r="P727" s="220"/>
    </row>
    <row r="728" spans="16:16">
      <c r="P728" s="220"/>
    </row>
    <row r="729" spans="16:16">
      <c r="P729" s="220"/>
    </row>
    <row r="730" spans="16:16">
      <c r="P730" s="220"/>
    </row>
    <row r="731" spans="16:16">
      <c r="P731" s="220"/>
    </row>
    <row r="732" spans="16:16">
      <c r="P732" s="220"/>
    </row>
    <row r="733" spans="16:16">
      <c r="P733" s="220"/>
    </row>
    <row r="734" spans="16:16">
      <c r="P734" s="220"/>
    </row>
    <row r="735" spans="16:16">
      <c r="P735" s="220"/>
    </row>
    <row r="736" spans="16:16">
      <c r="P736" s="220"/>
    </row>
    <row r="737" spans="16:16">
      <c r="P737" s="220"/>
    </row>
    <row r="738" spans="16:16">
      <c r="P738" s="220"/>
    </row>
    <row r="739" spans="16:16">
      <c r="P739" s="220"/>
    </row>
    <row r="740" spans="16:16">
      <c r="P740" s="220"/>
    </row>
    <row r="741" spans="16:16">
      <c r="P741" s="220"/>
    </row>
    <row r="742" spans="16:16">
      <c r="P742" s="220"/>
    </row>
    <row r="743" spans="16:16">
      <c r="P743" s="220"/>
    </row>
    <row r="744" spans="16:16">
      <c r="P744" s="220"/>
    </row>
    <row r="745" spans="16:16">
      <c r="P745" s="220"/>
    </row>
    <row r="746" spans="16:16">
      <c r="P746" s="220"/>
    </row>
    <row r="747" spans="16:16">
      <c r="P747" s="220"/>
    </row>
    <row r="748" spans="16:16">
      <c r="P748" s="220"/>
    </row>
    <row r="749" spans="16:16">
      <c r="P749" s="220"/>
    </row>
    <row r="750" spans="16:16">
      <c r="P750" s="220"/>
    </row>
    <row r="751" spans="16:16">
      <c r="P751" s="220"/>
    </row>
    <row r="752" spans="16:16">
      <c r="P752" s="220"/>
    </row>
    <row r="753" spans="16:16">
      <c r="P753" s="220"/>
    </row>
    <row r="754" spans="16:16">
      <c r="P754" s="220"/>
    </row>
    <row r="755" spans="16:16">
      <c r="P755" s="220"/>
    </row>
    <row r="756" spans="16:16">
      <c r="P756" s="220"/>
    </row>
    <row r="757" spans="16:16">
      <c r="P757" s="220"/>
    </row>
    <row r="758" spans="16:16">
      <c r="P758" s="220"/>
    </row>
    <row r="759" spans="16:16">
      <c r="P759" s="220"/>
    </row>
    <row r="760" spans="16:16">
      <c r="P760" s="220"/>
    </row>
    <row r="761" spans="16:16">
      <c r="P761" s="220"/>
    </row>
    <row r="762" spans="16:16">
      <c r="P762" s="220"/>
    </row>
    <row r="763" spans="16:16">
      <c r="P763" s="220"/>
    </row>
    <row r="764" spans="16:16">
      <c r="P764" s="220"/>
    </row>
    <row r="765" spans="16:16">
      <c r="P765" s="220"/>
    </row>
    <row r="766" spans="16:16">
      <c r="P766" s="220"/>
    </row>
    <row r="767" spans="16:16">
      <c r="P767" s="220"/>
    </row>
    <row r="768" spans="16:16">
      <c r="P768" s="220"/>
    </row>
    <row r="769" spans="16:16">
      <c r="P769" s="220"/>
    </row>
    <row r="770" spans="16:16">
      <c r="P770" s="220"/>
    </row>
    <row r="771" spans="16:16">
      <c r="P771" s="220"/>
    </row>
    <row r="772" spans="16:16">
      <c r="P772" s="220"/>
    </row>
    <row r="773" spans="16:16">
      <c r="P773" s="220"/>
    </row>
    <row r="774" spans="16:16">
      <c r="P774" s="220"/>
    </row>
    <row r="775" spans="16:16">
      <c r="P775" s="220"/>
    </row>
    <row r="776" spans="16:16">
      <c r="P776" s="220"/>
    </row>
    <row r="777" spans="16:16">
      <c r="P777" s="220"/>
    </row>
    <row r="778" spans="16:16">
      <c r="P778" s="220"/>
    </row>
    <row r="779" spans="16:16">
      <c r="P779" s="220"/>
    </row>
    <row r="780" spans="16:16">
      <c r="P780" s="220"/>
    </row>
    <row r="781" spans="16:16">
      <c r="P781" s="220"/>
    </row>
    <row r="782" spans="16:16">
      <c r="P782" s="220"/>
    </row>
    <row r="783" spans="16:16">
      <c r="P783" s="220"/>
    </row>
    <row r="784" spans="16:16">
      <c r="P784" s="220"/>
    </row>
    <row r="785" spans="16:16">
      <c r="P785" s="220"/>
    </row>
    <row r="786" spans="16:16">
      <c r="P786" s="220"/>
    </row>
    <row r="787" spans="16:16">
      <c r="P787" s="220"/>
    </row>
    <row r="788" spans="16:16">
      <c r="P788" s="220"/>
    </row>
    <row r="789" spans="16:16">
      <c r="P789" s="220"/>
    </row>
    <row r="790" spans="16:16">
      <c r="P790" s="220"/>
    </row>
    <row r="791" spans="16:16">
      <c r="P791" s="220"/>
    </row>
    <row r="792" spans="16:16">
      <c r="P792" s="220"/>
    </row>
    <row r="793" spans="16:16">
      <c r="P793" s="220"/>
    </row>
    <row r="794" spans="16:16">
      <c r="P794" s="220"/>
    </row>
    <row r="795" spans="16:16">
      <c r="P795" s="220"/>
    </row>
    <row r="796" spans="16:16">
      <c r="P796" s="220"/>
    </row>
    <row r="797" spans="16:16">
      <c r="P797" s="220"/>
    </row>
    <row r="798" spans="16:16">
      <c r="P798" s="220"/>
    </row>
    <row r="799" spans="16:16">
      <c r="P799" s="220"/>
    </row>
    <row r="800" spans="16:16">
      <c r="P800" s="220"/>
    </row>
    <row r="801" spans="16:16">
      <c r="P801" s="220"/>
    </row>
    <row r="802" spans="16:16">
      <c r="P802" s="220"/>
    </row>
    <row r="803" spans="16:16">
      <c r="P803" s="220"/>
    </row>
    <row r="804" spans="16:16">
      <c r="P804" s="220"/>
    </row>
    <row r="805" spans="16:16">
      <c r="P805" s="220"/>
    </row>
    <row r="806" spans="16:16">
      <c r="P806" s="220"/>
    </row>
    <row r="807" spans="16:16">
      <c r="P807" s="220"/>
    </row>
    <row r="808" spans="16:16">
      <c r="P808" s="220"/>
    </row>
    <row r="809" spans="16:16">
      <c r="P809" s="220"/>
    </row>
    <row r="810" spans="16:16">
      <c r="P810" s="220"/>
    </row>
    <row r="811" spans="16:16">
      <c r="P811" s="220"/>
    </row>
    <row r="812" spans="16:16">
      <c r="P812" s="220"/>
    </row>
    <row r="813" spans="16:16">
      <c r="P813" s="220"/>
    </row>
    <row r="814" spans="16:16">
      <c r="P814" s="220"/>
    </row>
    <row r="815" spans="16:16">
      <c r="P815" s="220"/>
    </row>
    <row r="816" spans="16:16">
      <c r="P816" s="220"/>
    </row>
    <row r="817" spans="16:16">
      <c r="P817" s="220"/>
    </row>
    <row r="818" spans="16:16">
      <c r="P818" s="220"/>
    </row>
    <row r="819" spans="16:16">
      <c r="P819" s="220"/>
    </row>
    <row r="820" spans="16:16">
      <c r="P820" s="220"/>
    </row>
    <row r="821" spans="16:16">
      <c r="P821" s="220"/>
    </row>
    <row r="822" spans="16:16">
      <c r="P822" s="220"/>
    </row>
    <row r="823" spans="16:16">
      <c r="P823" s="220"/>
    </row>
    <row r="824" spans="16:16">
      <c r="P824" s="220"/>
    </row>
    <row r="825" spans="16:16">
      <c r="P825" s="220"/>
    </row>
    <row r="826" spans="16:16">
      <c r="P826" s="220"/>
    </row>
    <row r="827" spans="16:16">
      <c r="P827" s="220"/>
    </row>
    <row r="828" spans="16:16">
      <c r="P828" s="220"/>
    </row>
    <row r="829" spans="16:16">
      <c r="P829" s="220"/>
    </row>
    <row r="830" spans="16:16">
      <c r="P830" s="220"/>
    </row>
    <row r="831" spans="16:16">
      <c r="P831" s="220"/>
    </row>
    <row r="832" spans="16:16">
      <c r="P832" s="220"/>
    </row>
    <row r="833" spans="16:16">
      <c r="P833" s="220"/>
    </row>
    <row r="834" spans="16:16">
      <c r="P834" s="220"/>
    </row>
    <row r="835" spans="16:16">
      <c r="P835" s="220"/>
    </row>
    <row r="836" spans="16:16">
      <c r="P836" s="220"/>
    </row>
    <row r="837" spans="16:16">
      <c r="P837" s="220"/>
    </row>
    <row r="838" spans="16:16">
      <c r="P838" s="220"/>
    </row>
    <row r="839" spans="16:16">
      <c r="P839" s="220"/>
    </row>
    <row r="840" spans="16:16">
      <c r="P840" s="220"/>
    </row>
    <row r="841" spans="16:16">
      <c r="P841" s="220"/>
    </row>
    <row r="842" spans="16:16">
      <c r="P842" s="220"/>
    </row>
    <row r="843" spans="16:16">
      <c r="P843" s="220"/>
    </row>
    <row r="844" spans="16:16">
      <c r="P844" s="220"/>
    </row>
    <row r="845" spans="16:16">
      <c r="P845" s="220"/>
    </row>
    <row r="846" spans="16:16">
      <c r="P846" s="220"/>
    </row>
    <row r="847" spans="16:16">
      <c r="P847" s="220"/>
    </row>
    <row r="848" spans="16:16">
      <c r="P848" s="220"/>
    </row>
    <row r="849" spans="16:16">
      <c r="P849" s="220"/>
    </row>
    <row r="850" spans="16:16">
      <c r="P850" s="220"/>
    </row>
    <row r="851" spans="16:16">
      <c r="P851" s="220"/>
    </row>
    <row r="852" spans="16:16">
      <c r="P852" s="220"/>
    </row>
    <row r="853" spans="16:16">
      <c r="P853" s="220"/>
    </row>
    <row r="854" spans="16:16">
      <c r="P854" s="220"/>
    </row>
    <row r="855" spans="16:16">
      <c r="P855" s="220"/>
    </row>
    <row r="856" spans="16:16">
      <c r="P856" s="220"/>
    </row>
    <row r="857" spans="16:16">
      <c r="P857" s="220"/>
    </row>
    <row r="858" spans="16:16">
      <c r="P858" s="220"/>
    </row>
    <row r="859" spans="16:16">
      <c r="P859" s="220"/>
    </row>
    <row r="860" spans="16:16">
      <c r="P860" s="220"/>
    </row>
    <row r="861" spans="16:16">
      <c r="P861" s="220"/>
    </row>
    <row r="862" spans="16:16">
      <c r="P862" s="220"/>
    </row>
    <row r="863" spans="16:16">
      <c r="P863" s="220"/>
    </row>
    <row r="864" spans="16:16">
      <c r="P864" s="220"/>
    </row>
    <row r="865" spans="16:16">
      <c r="P865" s="220"/>
    </row>
    <row r="866" spans="16:16">
      <c r="P866" s="220"/>
    </row>
    <row r="867" spans="16:16">
      <c r="P867" s="220"/>
    </row>
    <row r="868" spans="16:16">
      <c r="P868" s="220"/>
    </row>
    <row r="869" spans="16:16">
      <c r="P869" s="220"/>
    </row>
    <row r="870" spans="16:16">
      <c r="P870" s="220"/>
    </row>
    <row r="871" spans="16:16">
      <c r="P871" s="220"/>
    </row>
    <row r="872" spans="16:16">
      <c r="P872" s="220"/>
    </row>
    <row r="873" spans="16:16">
      <c r="P873" s="220"/>
    </row>
    <row r="874" spans="16:16">
      <c r="P874" s="220"/>
    </row>
    <row r="875" spans="16:16">
      <c r="P875" s="220"/>
    </row>
    <row r="876" spans="16:16">
      <c r="P876" s="220"/>
    </row>
    <row r="877" spans="16:16">
      <c r="P877" s="220"/>
    </row>
    <row r="878" spans="16:16">
      <c r="P878" s="220"/>
    </row>
    <row r="879" spans="16:16">
      <c r="P879" s="220"/>
    </row>
    <row r="880" spans="16:16">
      <c r="P880" s="220"/>
    </row>
    <row r="881" spans="16:16">
      <c r="P881" s="220"/>
    </row>
    <row r="882" spans="16:16">
      <c r="P882" s="220"/>
    </row>
    <row r="883" spans="16:16">
      <c r="P883" s="220"/>
    </row>
    <row r="884" spans="16:16">
      <c r="P884" s="220"/>
    </row>
    <row r="885" spans="16:16">
      <c r="P885" s="220"/>
    </row>
    <row r="886" spans="16:16">
      <c r="P886" s="220"/>
    </row>
    <row r="887" spans="16:16">
      <c r="P887" s="220"/>
    </row>
    <row r="888" spans="16:16">
      <c r="P888" s="220"/>
    </row>
    <row r="889" spans="16:16">
      <c r="P889" s="220"/>
    </row>
    <row r="890" spans="16:16">
      <c r="P890" s="220"/>
    </row>
    <row r="891" spans="16:16">
      <c r="P891" s="220"/>
    </row>
    <row r="892" spans="16:16">
      <c r="P892" s="220"/>
    </row>
    <row r="893" spans="16:16">
      <c r="P893" s="220"/>
    </row>
    <row r="894" spans="16:16">
      <c r="P894" s="220"/>
    </row>
    <row r="895" spans="16:16">
      <c r="P895" s="220"/>
    </row>
    <row r="896" spans="16:16">
      <c r="P896" s="220"/>
    </row>
    <row r="897" spans="16:16">
      <c r="P897" s="220"/>
    </row>
    <row r="898" spans="16:16">
      <c r="P898" s="220"/>
    </row>
    <row r="899" spans="16:16">
      <c r="P899" s="220"/>
    </row>
    <row r="900" spans="16:16">
      <c r="P900" s="220"/>
    </row>
    <row r="901" spans="16:16">
      <c r="P901" s="220"/>
    </row>
    <row r="902" spans="16:16">
      <c r="P902" s="220"/>
    </row>
    <row r="903" spans="16:16">
      <c r="P903" s="220"/>
    </row>
    <row r="904" spans="16:16">
      <c r="P904" s="220"/>
    </row>
    <row r="905" spans="16:16">
      <c r="P905" s="220"/>
    </row>
    <row r="906" spans="16:16">
      <c r="P906" s="220"/>
    </row>
    <row r="907" spans="16:16">
      <c r="P907" s="220"/>
    </row>
    <row r="908" spans="16:16">
      <c r="P908" s="220"/>
    </row>
    <row r="909" spans="16:16">
      <c r="P909" s="220"/>
    </row>
    <row r="910" spans="16:16">
      <c r="P910" s="220"/>
    </row>
    <row r="911" spans="16:16">
      <c r="P911" s="220"/>
    </row>
    <row r="912" spans="16:16">
      <c r="P912" s="220"/>
    </row>
    <row r="913" spans="16:16">
      <c r="P913" s="220"/>
    </row>
    <row r="914" spans="16:16">
      <c r="P914" s="220"/>
    </row>
    <row r="915" spans="16:16">
      <c r="P915" s="220"/>
    </row>
    <row r="916" spans="16:16">
      <c r="P916" s="220"/>
    </row>
    <row r="917" spans="16:16">
      <c r="P917" s="220"/>
    </row>
    <row r="918" spans="16:16">
      <c r="P918" s="220"/>
    </row>
    <row r="919" spans="16:16">
      <c r="P919" s="220"/>
    </row>
    <row r="920" spans="16:16">
      <c r="P920" s="220"/>
    </row>
    <row r="921" spans="16:16">
      <c r="P921" s="220"/>
    </row>
    <row r="922" spans="16:16">
      <c r="P922" s="220"/>
    </row>
    <row r="923" spans="16:16">
      <c r="P923" s="220"/>
    </row>
    <row r="924" spans="16:16">
      <c r="P924" s="220"/>
    </row>
    <row r="925" spans="16:16">
      <c r="P925" s="220"/>
    </row>
    <row r="926" spans="16:16">
      <c r="P926" s="220"/>
    </row>
    <row r="927" spans="16:16">
      <c r="P927" s="220"/>
    </row>
    <row r="928" spans="16:16">
      <c r="P928" s="220"/>
    </row>
    <row r="929" spans="16:16">
      <c r="P929" s="220"/>
    </row>
    <row r="930" spans="16:16">
      <c r="P930" s="220"/>
    </row>
    <row r="931" spans="16:16">
      <c r="P931" s="220"/>
    </row>
    <row r="932" spans="16:16">
      <c r="P932" s="220"/>
    </row>
    <row r="933" spans="16:16">
      <c r="P933" s="220"/>
    </row>
    <row r="934" spans="16:16">
      <c r="P934" s="220"/>
    </row>
    <row r="935" spans="16:16">
      <c r="P935" s="220"/>
    </row>
    <row r="936" spans="16:16">
      <c r="P936" s="220"/>
    </row>
    <row r="937" spans="16:16">
      <c r="P937" s="220"/>
    </row>
    <row r="938" spans="16:16">
      <c r="P938" s="220"/>
    </row>
    <row r="939" spans="16:16">
      <c r="P939" s="220"/>
    </row>
    <row r="940" spans="16:16">
      <c r="P940" s="220"/>
    </row>
    <row r="941" spans="16:16">
      <c r="P941" s="220"/>
    </row>
    <row r="942" spans="16:16">
      <c r="P942" s="220"/>
    </row>
    <row r="943" spans="16:16">
      <c r="P943" s="220"/>
    </row>
    <row r="944" spans="16:16">
      <c r="P944" s="220"/>
    </row>
    <row r="945" spans="16:16">
      <c r="P945" s="220"/>
    </row>
    <row r="946" spans="16:16">
      <c r="P946" s="220"/>
    </row>
    <row r="947" spans="16:16">
      <c r="P947" s="220"/>
    </row>
    <row r="948" spans="16:16">
      <c r="P948" s="220"/>
    </row>
    <row r="949" spans="16:16">
      <c r="P949" s="220"/>
    </row>
    <row r="950" spans="16:16">
      <c r="P950" s="220"/>
    </row>
    <row r="951" spans="16:16">
      <c r="P951" s="220"/>
    </row>
    <row r="952" spans="16:16">
      <c r="P952" s="220"/>
    </row>
    <row r="953" spans="16:16">
      <c r="P953" s="220"/>
    </row>
    <row r="954" spans="16:16">
      <c r="P954" s="220"/>
    </row>
    <row r="955" spans="16:16">
      <c r="P955" s="220"/>
    </row>
    <row r="956" spans="16:16">
      <c r="P956" s="220"/>
    </row>
    <row r="957" spans="16:16">
      <c r="P957" s="220"/>
    </row>
    <row r="958" spans="16:16">
      <c r="P958" s="220"/>
    </row>
    <row r="959" spans="16:16">
      <c r="P959" s="220"/>
    </row>
    <row r="960" spans="16:16">
      <c r="P960" s="220"/>
    </row>
    <row r="961" spans="16:16">
      <c r="P961" s="220"/>
    </row>
    <row r="962" spans="16:16">
      <c r="P962" s="220"/>
    </row>
    <row r="963" spans="16:16">
      <c r="P963" s="220"/>
    </row>
    <row r="964" spans="16:16">
      <c r="P964" s="220"/>
    </row>
    <row r="965" spans="16:16">
      <c r="P965" s="220"/>
    </row>
    <row r="966" spans="16:16">
      <c r="P966" s="220"/>
    </row>
    <row r="967" spans="16:16">
      <c r="P967" s="220"/>
    </row>
    <row r="968" spans="16:16">
      <c r="P968" s="220"/>
    </row>
    <row r="969" spans="16:16">
      <c r="P969" s="220"/>
    </row>
    <row r="970" spans="16:16">
      <c r="P970" s="220"/>
    </row>
    <row r="971" spans="16:16">
      <c r="P971" s="220"/>
    </row>
    <row r="972" spans="16:16">
      <c r="P972" s="220"/>
    </row>
    <row r="973" spans="16:16">
      <c r="P973" s="220"/>
    </row>
    <row r="974" spans="16:16">
      <c r="P974" s="220"/>
    </row>
    <row r="975" spans="16:16">
      <c r="P975" s="220"/>
    </row>
    <row r="976" spans="16:16">
      <c r="P976" s="220"/>
    </row>
    <row r="977" spans="16:16">
      <c r="P977" s="220"/>
    </row>
    <row r="978" spans="16:16">
      <c r="P978" s="220"/>
    </row>
    <row r="979" spans="16:16">
      <c r="P979" s="220"/>
    </row>
    <row r="980" spans="16:16">
      <c r="P980" s="220"/>
    </row>
    <row r="981" spans="16:16">
      <c r="P981" s="220"/>
    </row>
    <row r="982" spans="16:16">
      <c r="P982" s="220"/>
    </row>
    <row r="983" spans="16:16">
      <c r="P983" s="220"/>
    </row>
    <row r="984" spans="16:16">
      <c r="P984" s="220"/>
    </row>
    <row r="985" spans="16:16">
      <c r="P985" s="220"/>
    </row>
    <row r="986" spans="16:16">
      <c r="P986" s="220"/>
    </row>
    <row r="987" spans="16:16">
      <c r="P987" s="220"/>
    </row>
    <row r="988" spans="16:16">
      <c r="P988" s="220"/>
    </row>
    <row r="989" spans="16:16">
      <c r="P989" s="220"/>
    </row>
    <row r="990" spans="16:16">
      <c r="P990" s="220"/>
    </row>
    <row r="991" spans="16:16">
      <c r="P991" s="220"/>
    </row>
    <row r="992" spans="16:16">
      <c r="P992" s="220"/>
    </row>
    <row r="993" spans="16:16">
      <c r="P993" s="220"/>
    </row>
    <row r="994" spans="16:16">
      <c r="P994" s="220"/>
    </row>
    <row r="995" spans="16:16">
      <c r="P995" s="220"/>
    </row>
    <row r="996" spans="16:16">
      <c r="P996" s="220"/>
    </row>
    <row r="997" spans="16:16">
      <c r="P997" s="220"/>
    </row>
    <row r="998" spans="16:16">
      <c r="P998" s="220"/>
    </row>
    <row r="999" spans="16:16">
      <c r="P999" s="220"/>
    </row>
    <row r="1000" spans="16:16">
      <c r="P1000" s="220"/>
    </row>
    <row r="1001" spans="16:16">
      <c r="P1001" s="220"/>
    </row>
    <row r="1002" spans="16:16">
      <c r="P1002" s="220"/>
    </row>
    <row r="1003" spans="16:16">
      <c r="P1003" s="220"/>
    </row>
    <row r="1004" spans="16:16">
      <c r="P1004" s="220"/>
    </row>
    <row r="1005" spans="16:16">
      <c r="P1005" s="220"/>
    </row>
    <row r="1006" spans="16:16">
      <c r="P1006" s="220"/>
    </row>
    <row r="1007" spans="16:16">
      <c r="P1007" s="220"/>
    </row>
    <row r="1008" spans="16:16">
      <c r="P1008" s="220"/>
    </row>
    <row r="1009" spans="16:16">
      <c r="P1009" s="220"/>
    </row>
    <row r="1010" spans="16:16">
      <c r="P1010" s="220"/>
    </row>
    <row r="1011" spans="16:16">
      <c r="P1011" s="220"/>
    </row>
    <row r="1012" spans="16:16">
      <c r="P1012" s="220"/>
    </row>
    <row r="1013" spans="16:16">
      <c r="P1013" s="220"/>
    </row>
    <row r="1014" spans="16:16">
      <c r="P1014" s="220"/>
    </row>
    <row r="1015" spans="16:16">
      <c r="P1015" s="220"/>
    </row>
    <row r="1016" spans="16:16">
      <c r="P1016" s="220"/>
    </row>
    <row r="1017" spans="16:16">
      <c r="P1017" s="220"/>
    </row>
    <row r="1018" spans="16:16">
      <c r="P1018" s="220"/>
    </row>
    <row r="1019" spans="16:16">
      <c r="P1019" s="220"/>
    </row>
    <row r="1020" spans="16:16">
      <c r="P1020" s="220"/>
    </row>
    <row r="1021" spans="16:16">
      <c r="P1021" s="220"/>
    </row>
    <row r="1022" spans="16:16">
      <c r="P1022" s="220"/>
    </row>
    <row r="1023" spans="16:16">
      <c r="P1023" s="220"/>
    </row>
    <row r="1024" spans="16:16">
      <c r="P1024" s="220"/>
    </row>
    <row r="1025" spans="16:16">
      <c r="P1025" s="220"/>
    </row>
    <row r="1026" spans="16:16">
      <c r="P1026" s="220"/>
    </row>
    <row r="1027" spans="16:16">
      <c r="P1027" s="220"/>
    </row>
    <row r="1028" spans="16:16">
      <c r="P1028" s="220"/>
    </row>
    <row r="1029" spans="16:16">
      <c r="P1029" s="220"/>
    </row>
    <row r="1030" spans="16:16">
      <c r="P1030" s="220"/>
    </row>
    <row r="1031" spans="16:16">
      <c r="P1031" s="220"/>
    </row>
    <row r="1032" spans="16:16">
      <c r="P1032" s="220"/>
    </row>
    <row r="1033" spans="16:16">
      <c r="P1033" s="220"/>
    </row>
    <row r="1034" spans="16:16">
      <c r="P1034" s="220"/>
    </row>
    <row r="1035" spans="16:16">
      <c r="P1035" s="220"/>
    </row>
    <row r="1036" spans="16:16">
      <c r="P1036" s="220"/>
    </row>
    <row r="1037" spans="16:16">
      <c r="P1037" s="220"/>
    </row>
    <row r="1038" spans="16:16">
      <c r="P1038" s="220"/>
    </row>
    <row r="1039" spans="16:16">
      <c r="P1039" s="220"/>
    </row>
    <row r="1040" spans="16:16">
      <c r="P1040" s="220"/>
    </row>
    <row r="1041" spans="16:16">
      <c r="P1041" s="220"/>
    </row>
    <row r="1042" spans="16:16">
      <c r="P1042" s="220"/>
    </row>
    <row r="1043" spans="16:16">
      <c r="P1043" s="220"/>
    </row>
    <row r="1044" spans="16:16">
      <c r="P1044" s="220"/>
    </row>
    <row r="1045" spans="16:16">
      <c r="P1045" s="220"/>
    </row>
    <row r="1046" spans="16:16">
      <c r="P1046" s="220"/>
    </row>
    <row r="1047" spans="16:16">
      <c r="P1047" s="220"/>
    </row>
    <row r="1048" spans="16:16">
      <c r="P1048" s="220"/>
    </row>
    <row r="1049" spans="16:16">
      <c r="P1049" s="220"/>
    </row>
    <row r="1050" spans="16:16">
      <c r="P1050" s="220"/>
    </row>
    <row r="1051" spans="16:16">
      <c r="P1051" s="220"/>
    </row>
    <row r="1052" spans="16:16">
      <c r="P1052" s="220"/>
    </row>
    <row r="1053" spans="16:16">
      <c r="P1053" s="220"/>
    </row>
    <row r="1054" spans="16:16">
      <c r="P1054" s="220"/>
    </row>
    <row r="1055" spans="16:16">
      <c r="P1055" s="220"/>
    </row>
    <row r="1056" spans="16:16">
      <c r="P1056" s="220"/>
    </row>
    <row r="1057" spans="16:16">
      <c r="P1057" s="220"/>
    </row>
    <row r="1058" spans="16:16">
      <c r="P1058" s="220"/>
    </row>
    <row r="1059" spans="16:16">
      <c r="P1059" s="220"/>
    </row>
    <row r="1060" spans="16:16">
      <c r="P1060" s="220"/>
    </row>
    <row r="1061" spans="16:16">
      <c r="P1061" s="220"/>
    </row>
    <row r="1062" spans="16:16">
      <c r="P1062" s="220"/>
    </row>
    <row r="1063" spans="16:16">
      <c r="P1063" s="220"/>
    </row>
    <row r="1064" spans="16:16">
      <c r="P1064" s="220"/>
    </row>
    <row r="1065" spans="16:16">
      <c r="P1065" s="220"/>
    </row>
    <row r="1066" spans="16:16">
      <c r="P1066" s="220"/>
    </row>
    <row r="1067" spans="16:16">
      <c r="P1067" s="220"/>
    </row>
    <row r="1068" spans="16:16">
      <c r="P1068" s="220"/>
    </row>
    <row r="1069" spans="16:16">
      <c r="P1069" s="220"/>
    </row>
    <row r="1070" spans="16:16">
      <c r="P1070" s="220"/>
    </row>
    <row r="1071" spans="16:16">
      <c r="P1071" s="220"/>
    </row>
    <row r="1072" spans="16:16">
      <c r="P1072" s="220"/>
    </row>
    <row r="1073" spans="16:16">
      <c r="P1073" s="220"/>
    </row>
    <row r="1074" spans="16:16">
      <c r="P1074" s="220"/>
    </row>
    <row r="1075" spans="16:16">
      <c r="P1075" s="220"/>
    </row>
    <row r="1076" spans="16:16">
      <c r="P1076" s="220"/>
    </row>
    <row r="1077" spans="16:16">
      <c r="P1077" s="220"/>
    </row>
    <row r="1078" spans="16:16">
      <c r="P1078" s="220"/>
    </row>
    <row r="1079" spans="16:16">
      <c r="P1079" s="220"/>
    </row>
    <row r="1080" spans="16:16">
      <c r="P1080" s="220"/>
    </row>
    <row r="1081" spans="16:16">
      <c r="P1081" s="220"/>
    </row>
    <row r="1082" spans="16:16">
      <c r="P1082" s="220"/>
    </row>
    <row r="1083" spans="16:16">
      <c r="P1083" s="220"/>
    </row>
    <row r="1084" spans="16:16">
      <c r="P1084" s="220"/>
    </row>
    <row r="1085" spans="16:16">
      <c r="P1085" s="220"/>
    </row>
    <row r="1086" spans="16:16">
      <c r="P1086" s="220"/>
    </row>
    <row r="1087" spans="16:16">
      <c r="P1087" s="220"/>
    </row>
    <row r="1088" spans="16:16">
      <c r="P1088" s="220"/>
    </row>
    <row r="1089" spans="16:16">
      <c r="P1089" s="220"/>
    </row>
    <row r="1090" spans="16:16">
      <c r="P1090" s="220"/>
    </row>
    <row r="1091" spans="16:16">
      <c r="P1091" s="220"/>
    </row>
    <row r="1092" spans="16:16">
      <c r="P1092" s="220"/>
    </row>
    <row r="1093" spans="16:16">
      <c r="P1093" s="220"/>
    </row>
    <row r="1094" spans="16:16">
      <c r="P1094" s="220"/>
    </row>
    <row r="1095" spans="16:16">
      <c r="P1095" s="220"/>
    </row>
    <row r="1096" spans="16:16">
      <c r="P1096" s="220"/>
    </row>
    <row r="1097" spans="16:16">
      <c r="P1097" s="220"/>
    </row>
    <row r="1098" spans="16:16">
      <c r="P1098" s="220"/>
    </row>
    <row r="1099" spans="16:16">
      <c r="P1099" s="220"/>
    </row>
    <row r="1100" spans="16:16">
      <c r="P1100" s="220"/>
    </row>
    <row r="1101" spans="16:16">
      <c r="P1101" s="220"/>
    </row>
    <row r="1102" spans="16:16">
      <c r="P1102" s="220"/>
    </row>
    <row r="1103" spans="16:16">
      <c r="P1103" s="220"/>
    </row>
    <row r="1104" spans="16:16">
      <c r="P1104" s="220"/>
    </row>
    <row r="1105" spans="16:16">
      <c r="P1105" s="220"/>
    </row>
    <row r="1106" spans="16:16">
      <c r="P1106" s="220"/>
    </row>
    <row r="1107" spans="16:16">
      <c r="P1107" s="220"/>
    </row>
    <row r="1108" spans="16:16">
      <c r="P1108" s="220"/>
    </row>
    <row r="1109" spans="16:16">
      <c r="P1109" s="220"/>
    </row>
    <row r="1110" spans="16:16">
      <c r="P1110" s="220"/>
    </row>
    <row r="1111" spans="16:16">
      <c r="P1111" s="220"/>
    </row>
    <row r="1112" spans="16:16">
      <c r="P1112" s="220"/>
    </row>
    <row r="1113" spans="16:16">
      <c r="P1113" s="220"/>
    </row>
    <row r="1114" spans="16:16">
      <c r="P1114" s="220"/>
    </row>
    <row r="1115" spans="16:16">
      <c r="P1115" s="220"/>
    </row>
    <row r="1116" spans="16:16">
      <c r="P1116" s="220"/>
    </row>
    <row r="1117" spans="16:16">
      <c r="P1117" s="220"/>
    </row>
    <row r="1118" spans="16:16">
      <c r="P1118" s="220"/>
    </row>
    <row r="1119" spans="16:16">
      <c r="P1119" s="220"/>
    </row>
    <row r="1120" spans="16:16">
      <c r="P1120" s="220"/>
    </row>
    <row r="1121" spans="16:16">
      <c r="P1121" s="220"/>
    </row>
    <row r="1122" spans="16:16">
      <c r="P1122" s="220"/>
    </row>
    <row r="1123" spans="16:16">
      <c r="P1123" s="220"/>
    </row>
    <row r="1124" spans="16:16">
      <c r="P1124" s="220"/>
    </row>
    <row r="1125" spans="16:16">
      <c r="P1125" s="220"/>
    </row>
    <row r="1126" spans="16:16">
      <c r="P1126" s="220"/>
    </row>
    <row r="1127" spans="16:16">
      <c r="P1127" s="220"/>
    </row>
    <row r="1128" spans="16:16">
      <c r="P1128" s="220"/>
    </row>
    <row r="1129" spans="16:16">
      <c r="P1129" s="220"/>
    </row>
    <row r="1130" spans="16:16">
      <c r="P1130" s="220"/>
    </row>
    <row r="1131" spans="16:16">
      <c r="P1131" s="220"/>
    </row>
    <row r="1132" spans="16:16">
      <c r="P1132" s="220"/>
    </row>
    <row r="1133" spans="16:16">
      <c r="P1133" s="220"/>
    </row>
    <row r="1134" spans="16:16">
      <c r="P1134" s="220"/>
    </row>
    <row r="1135" spans="16:16">
      <c r="P1135" s="220"/>
    </row>
    <row r="1136" spans="16:16">
      <c r="P1136" s="220"/>
    </row>
    <row r="1137" spans="16:16">
      <c r="P1137" s="220"/>
    </row>
    <row r="1138" spans="16:16">
      <c r="P1138" s="220"/>
    </row>
    <row r="1139" spans="16:16">
      <c r="P1139" s="220"/>
    </row>
    <row r="1140" spans="16:16">
      <c r="P1140" s="220"/>
    </row>
    <row r="1141" spans="16:16">
      <c r="P1141" s="220"/>
    </row>
    <row r="1142" spans="16:16">
      <c r="P1142" s="220"/>
    </row>
    <row r="1143" spans="16:16">
      <c r="P1143" s="220"/>
    </row>
    <row r="1144" spans="16:16">
      <c r="P1144" s="220"/>
    </row>
    <row r="1145" spans="16:16">
      <c r="P1145" s="220"/>
    </row>
    <row r="1146" spans="16:16">
      <c r="P1146" s="220"/>
    </row>
    <row r="1147" spans="16:16">
      <c r="P1147" s="220"/>
    </row>
    <row r="1148" spans="16:16">
      <c r="P1148" s="220"/>
    </row>
    <row r="1149" spans="16:16">
      <c r="P1149" s="220"/>
    </row>
    <row r="1150" spans="16:16">
      <c r="P1150" s="220"/>
    </row>
    <row r="1151" spans="16:16">
      <c r="P1151" s="220"/>
    </row>
    <row r="1152" spans="16:16">
      <c r="P1152" s="220"/>
    </row>
    <row r="1153" spans="16:16">
      <c r="P1153" s="220"/>
    </row>
    <row r="1154" spans="16:16">
      <c r="P1154" s="220"/>
    </row>
    <row r="1155" spans="16:16">
      <c r="P1155" s="220"/>
    </row>
    <row r="1156" spans="16:16">
      <c r="P1156" s="220"/>
    </row>
    <row r="1157" spans="16:16">
      <c r="P1157" s="220"/>
    </row>
    <row r="1158" spans="16:16">
      <c r="P1158" s="220"/>
    </row>
    <row r="1159" spans="16:16">
      <c r="P1159" s="220"/>
    </row>
    <row r="1160" spans="16:16">
      <c r="P1160" s="220"/>
    </row>
    <row r="1161" spans="16:16">
      <c r="P1161" s="220"/>
    </row>
    <row r="1162" spans="16:16">
      <c r="P1162" s="220"/>
    </row>
    <row r="1163" spans="16:16">
      <c r="P1163" s="220"/>
    </row>
    <row r="1164" spans="16:16">
      <c r="P1164" s="220"/>
    </row>
    <row r="1165" spans="16:16">
      <c r="P1165" s="220"/>
    </row>
    <row r="1166" spans="16:16">
      <c r="P1166" s="220"/>
    </row>
    <row r="1167" spans="16:16">
      <c r="P1167" s="220"/>
    </row>
    <row r="1168" spans="16:16">
      <c r="P1168" s="220"/>
    </row>
    <row r="1169" spans="16:16">
      <c r="P1169" s="220"/>
    </row>
    <row r="1170" spans="16:16">
      <c r="P1170" s="220"/>
    </row>
    <row r="1171" spans="16:16">
      <c r="P1171" s="220"/>
    </row>
    <row r="1172" spans="16:16">
      <c r="P1172" s="220"/>
    </row>
    <row r="1173" spans="16:16">
      <c r="P1173" s="220"/>
    </row>
    <row r="1174" spans="16:16">
      <c r="P1174" s="220"/>
    </row>
    <row r="1175" spans="16:16">
      <c r="P1175" s="220"/>
    </row>
    <row r="1176" spans="16:16">
      <c r="P1176" s="220"/>
    </row>
    <row r="1177" spans="16:16">
      <c r="P1177" s="220"/>
    </row>
    <row r="1178" spans="16:16">
      <c r="P1178" s="220"/>
    </row>
    <row r="1179" spans="16:16">
      <c r="P1179" s="220"/>
    </row>
    <row r="1180" spans="16:16">
      <c r="P1180" s="220"/>
    </row>
    <row r="1181" spans="16:16">
      <c r="P1181" s="220"/>
    </row>
    <row r="1182" spans="16:16">
      <c r="P1182" s="220"/>
    </row>
    <row r="1183" spans="16:16">
      <c r="P1183" s="220"/>
    </row>
    <row r="1184" spans="16:16">
      <c r="P1184" s="220"/>
    </row>
    <row r="1185" spans="16:16">
      <c r="P1185" s="220"/>
    </row>
    <row r="1186" spans="16:16">
      <c r="P1186" s="220"/>
    </row>
    <row r="1187" spans="16:16">
      <c r="P1187" s="220"/>
    </row>
    <row r="1188" spans="16:16">
      <c r="P1188" s="220"/>
    </row>
    <row r="1189" spans="16:16">
      <c r="P1189" s="220"/>
    </row>
    <row r="1190" spans="16:16">
      <c r="P1190" s="220"/>
    </row>
    <row r="1191" spans="16:16">
      <c r="P1191" s="220"/>
    </row>
    <row r="1192" spans="16:16">
      <c r="P1192" s="220"/>
    </row>
    <row r="1193" spans="16:16">
      <c r="P1193" s="220"/>
    </row>
    <row r="1194" spans="16:16">
      <c r="P1194" s="220"/>
    </row>
    <row r="1195" spans="16:16">
      <c r="P1195" s="220"/>
    </row>
    <row r="1196" spans="16:16">
      <c r="P1196" s="220"/>
    </row>
    <row r="1197" spans="16:16">
      <c r="P1197" s="220"/>
    </row>
    <row r="1198" spans="16:16">
      <c r="P1198" s="220"/>
    </row>
    <row r="1199" spans="16:16">
      <c r="P1199" s="220"/>
    </row>
    <row r="1200" spans="16:16">
      <c r="P1200" s="220"/>
    </row>
    <row r="1201" spans="16:16">
      <c r="P1201" s="220"/>
    </row>
    <row r="1202" spans="16:16">
      <c r="P1202" s="220"/>
    </row>
    <row r="1203" spans="16:16">
      <c r="P1203" s="220"/>
    </row>
    <row r="1204" spans="16:16">
      <c r="P1204" s="220"/>
    </row>
    <row r="1205" spans="16:16">
      <c r="P1205" s="220"/>
    </row>
    <row r="1206" spans="16:16">
      <c r="P1206" s="220"/>
    </row>
    <row r="1207" spans="16:16">
      <c r="P1207" s="220"/>
    </row>
    <row r="1208" spans="16:16">
      <c r="P1208" s="220"/>
    </row>
    <row r="1209" spans="16:16">
      <c r="P1209" s="220"/>
    </row>
    <row r="1210" spans="16:16">
      <c r="P1210" s="220"/>
    </row>
    <row r="1211" spans="16:16">
      <c r="P1211" s="220"/>
    </row>
    <row r="1212" spans="16:16">
      <c r="P1212" s="220"/>
    </row>
    <row r="1213" spans="16:16">
      <c r="P1213" s="220"/>
    </row>
    <row r="1214" spans="16:16">
      <c r="P1214" s="220"/>
    </row>
    <row r="1215" spans="16:16">
      <c r="P1215" s="220"/>
    </row>
    <row r="1216" spans="16:16">
      <c r="P1216" s="220"/>
    </row>
    <row r="1217" spans="16:16">
      <c r="P1217" s="220"/>
    </row>
    <row r="1218" spans="16:16">
      <c r="P1218" s="220"/>
    </row>
    <row r="1219" spans="16:16">
      <c r="P1219" s="220"/>
    </row>
    <row r="1220" spans="16:16">
      <c r="P1220" s="220"/>
    </row>
    <row r="1221" spans="16:16">
      <c r="P1221" s="220"/>
    </row>
    <row r="1222" spans="16:16">
      <c r="P1222" s="220"/>
    </row>
    <row r="1223" spans="16:16">
      <c r="P1223" s="220"/>
    </row>
    <row r="1224" spans="16:16">
      <c r="P1224" s="220"/>
    </row>
    <row r="1225" spans="16:16">
      <c r="P1225" s="220"/>
    </row>
    <row r="1226" spans="16:16">
      <c r="P1226" s="220"/>
    </row>
    <row r="1227" spans="16:16">
      <c r="P1227" s="220"/>
    </row>
    <row r="1228" spans="16:16">
      <c r="P1228" s="220"/>
    </row>
    <row r="1229" spans="16:16">
      <c r="P1229" s="220"/>
    </row>
    <row r="1230" spans="16:16">
      <c r="P1230" s="220"/>
    </row>
    <row r="1231" spans="16:16">
      <c r="P1231" s="220"/>
    </row>
    <row r="1232" spans="16:16">
      <c r="P1232" s="220"/>
    </row>
    <row r="1233" spans="16:16">
      <c r="P1233" s="220"/>
    </row>
    <row r="1234" spans="16:16">
      <c r="P1234" s="220"/>
    </row>
    <row r="1235" spans="16:16">
      <c r="P1235" s="220"/>
    </row>
    <row r="1236" spans="16:16">
      <c r="P1236" s="220"/>
    </row>
    <row r="1237" spans="16:16">
      <c r="P1237" s="220"/>
    </row>
    <row r="1238" spans="16:16">
      <c r="P1238" s="220"/>
    </row>
    <row r="1239" spans="16:16">
      <c r="P1239" s="220"/>
    </row>
    <row r="1240" spans="16:16">
      <c r="P1240" s="220"/>
    </row>
    <row r="1241" spans="16:16">
      <c r="P1241" s="220"/>
    </row>
    <row r="1242" spans="16:16">
      <c r="P1242" s="220"/>
    </row>
    <row r="1243" spans="16:16">
      <c r="P1243" s="220"/>
    </row>
    <row r="1244" spans="16:16">
      <c r="P1244" s="220"/>
    </row>
    <row r="1245" spans="16:16">
      <c r="P1245" s="220"/>
    </row>
    <row r="1246" spans="16:16">
      <c r="P1246" s="220"/>
    </row>
    <row r="1247" spans="16:16">
      <c r="P1247" s="220"/>
    </row>
    <row r="1248" spans="16:16">
      <c r="P1248" s="220"/>
    </row>
    <row r="1249" spans="16:16">
      <c r="P1249" s="220"/>
    </row>
    <row r="1250" spans="16:16">
      <c r="P1250" s="220"/>
    </row>
    <row r="1251" spans="16:16">
      <c r="P1251" s="220"/>
    </row>
    <row r="1252" spans="16:16">
      <c r="P1252" s="220"/>
    </row>
    <row r="1253" spans="16:16">
      <c r="P1253" s="220"/>
    </row>
    <row r="1254" spans="16:16">
      <c r="P1254" s="220"/>
    </row>
    <row r="1255" spans="16:16">
      <c r="P1255" s="220"/>
    </row>
    <row r="1256" spans="16:16">
      <c r="P1256" s="220"/>
    </row>
    <row r="1257" spans="16:16">
      <c r="P1257" s="220"/>
    </row>
    <row r="1258" spans="16:16">
      <c r="P1258" s="220"/>
    </row>
    <row r="1259" spans="16:16">
      <c r="P1259" s="220"/>
    </row>
    <row r="1260" spans="16:16">
      <c r="P1260" s="220"/>
    </row>
    <row r="1261" spans="16:16">
      <c r="P1261" s="220"/>
    </row>
    <row r="1262" spans="16:16">
      <c r="P1262" s="220"/>
    </row>
    <row r="1263" spans="16:16">
      <c r="P1263" s="220"/>
    </row>
    <row r="1264" spans="16:16">
      <c r="P1264" s="220"/>
    </row>
    <row r="1265" spans="16:16">
      <c r="P1265" s="220"/>
    </row>
    <row r="1266" spans="16:16">
      <c r="P1266" s="220"/>
    </row>
    <row r="1267" spans="16:16">
      <c r="P1267" s="220"/>
    </row>
    <row r="1268" spans="16:16">
      <c r="P1268" s="220"/>
    </row>
    <row r="1269" spans="16:16">
      <c r="P1269" s="220"/>
    </row>
    <row r="1270" spans="16:16">
      <c r="P1270" s="220"/>
    </row>
    <row r="1271" spans="16:16">
      <c r="P1271" s="220"/>
    </row>
    <row r="1272" spans="16:16">
      <c r="P1272" s="220"/>
    </row>
    <row r="1273" spans="16:16">
      <c r="P1273" s="220"/>
    </row>
    <row r="1274" spans="16:16">
      <c r="P1274" s="220"/>
    </row>
    <row r="1275" spans="16:16">
      <c r="P1275" s="220"/>
    </row>
    <row r="1276" spans="16:16">
      <c r="P1276" s="220"/>
    </row>
    <row r="1277" spans="16:16">
      <c r="P1277" s="220"/>
    </row>
    <row r="1278" spans="16:16">
      <c r="P1278" s="220"/>
    </row>
    <row r="1279" spans="16:16">
      <c r="P1279" s="220"/>
    </row>
    <row r="1280" spans="16:16">
      <c r="P1280" s="220"/>
    </row>
    <row r="1281" spans="16:16">
      <c r="P1281" s="220"/>
    </row>
    <row r="1282" spans="16:16">
      <c r="P1282" s="220"/>
    </row>
    <row r="1283" spans="16:16">
      <c r="P1283" s="220"/>
    </row>
    <row r="1284" spans="16:16">
      <c r="P1284" s="220"/>
    </row>
    <row r="1285" spans="16:16">
      <c r="P1285" s="220"/>
    </row>
    <row r="1286" spans="16:16">
      <c r="P1286" s="220"/>
    </row>
    <row r="1287" spans="16:16">
      <c r="P1287" s="220"/>
    </row>
    <row r="1288" spans="16:16">
      <c r="P1288" s="220"/>
    </row>
    <row r="1289" spans="16:16">
      <c r="P1289" s="220"/>
    </row>
    <row r="1290" spans="16:16">
      <c r="P1290" s="220"/>
    </row>
    <row r="1291" spans="16:16">
      <c r="P1291" s="220"/>
    </row>
    <row r="1292" spans="16:16">
      <c r="P1292" s="220"/>
    </row>
    <row r="1293" spans="16:16">
      <c r="P1293" s="220"/>
    </row>
    <row r="1294" spans="16:16">
      <c r="P1294" s="220"/>
    </row>
    <row r="1295" spans="16:16">
      <c r="P1295" s="220"/>
    </row>
    <row r="1296" spans="16:16">
      <c r="P1296" s="220"/>
    </row>
    <row r="1297" spans="16:16">
      <c r="P1297" s="220"/>
    </row>
    <row r="1298" spans="16:16">
      <c r="P1298" s="220"/>
    </row>
    <row r="1299" spans="16:16">
      <c r="P1299" s="220"/>
    </row>
    <row r="1300" spans="16:16">
      <c r="P1300" s="220"/>
    </row>
    <row r="1301" spans="16:16">
      <c r="P1301" s="220"/>
    </row>
    <row r="1302" spans="16:16">
      <c r="P1302" s="220"/>
    </row>
    <row r="1303" spans="16:16">
      <c r="P1303" s="220"/>
    </row>
    <row r="1304" spans="16:16">
      <c r="P1304" s="220"/>
    </row>
    <row r="1305" spans="16:16">
      <c r="P1305" s="220"/>
    </row>
    <row r="1306" spans="16:16">
      <c r="P1306" s="220"/>
    </row>
    <row r="1307" spans="16:16">
      <c r="P1307" s="220"/>
    </row>
    <row r="1308" spans="16:16">
      <c r="P1308" s="220"/>
    </row>
    <row r="1309" spans="16:16">
      <c r="P1309" s="220"/>
    </row>
    <row r="1310" spans="16:16">
      <c r="P1310" s="220"/>
    </row>
    <row r="1311" spans="16:16">
      <c r="P1311" s="220"/>
    </row>
    <row r="1312" spans="16:16">
      <c r="P1312" s="220"/>
    </row>
    <row r="1313" spans="16:16">
      <c r="P1313" s="220"/>
    </row>
    <row r="1314" spans="16:16">
      <c r="P1314" s="220"/>
    </row>
    <row r="1315" spans="16:16">
      <c r="P1315" s="220"/>
    </row>
    <row r="1316" spans="16:16">
      <c r="P1316" s="220"/>
    </row>
    <row r="1317" spans="16:16">
      <c r="P1317" s="220"/>
    </row>
    <row r="1318" spans="16:16">
      <c r="P1318" s="220"/>
    </row>
    <row r="1319" spans="16:16">
      <c r="P1319" s="220"/>
    </row>
    <row r="1320" spans="16:16">
      <c r="P1320" s="220"/>
    </row>
    <row r="1321" spans="16:16">
      <c r="P1321" s="220"/>
    </row>
    <row r="1322" spans="16:16">
      <c r="P1322" s="220"/>
    </row>
    <row r="1323" spans="16:16">
      <c r="P1323" s="220"/>
    </row>
    <row r="1324" spans="16:16">
      <c r="P1324" s="220"/>
    </row>
    <row r="1325" spans="16:16">
      <c r="P1325" s="220"/>
    </row>
    <row r="1326" spans="16:16">
      <c r="P1326" s="220"/>
    </row>
    <row r="1327" spans="16:16">
      <c r="P1327" s="220"/>
    </row>
    <row r="1328" spans="16:16">
      <c r="P1328" s="220"/>
    </row>
    <row r="1329" spans="16:16">
      <c r="P1329" s="220"/>
    </row>
    <row r="1330" spans="16:16">
      <c r="P1330" s="220"/>
    </row>
    <row r="1331" spans="16:16">
      <c r="P1331" s="220"/>
    </row>
    <row r="1332" spans="16:16">
      <c r="P1332" s="220"/>
    </row>
    <row r="1333" spans="16:16">
      <c r="P1333" s="220"/>
    </row>
    <row r="1334" spans="16:16">
      <c r="P1334" s="220"/>
    </row>
    <row r="1335" spans="16:16">
      <c r="P1335" s="220"/>
    </row>
    <row r="1336" spans="16:16">
      <c r="P1336" s="220"/>
    </row>
    <row r="1337" spans="16:16">
      <c r="P1337" s="220"/>
    </row>
    <row r="1338" spans="16:16">
      <c r="P1338" s="220"/>
    </row>
    <row r="1339" spans="16:16">
      <c r="P1339" s="220"/>
    </row>
    <row r="1340" spans="16:16">
      <c r="P1340" s="220"/>
    </row>
    <row r="1341" spans="16:16">
      <c r="P1341" s="220"/>
    </row>
    <row r="1342" spans="16:16">
      <c r="P1342" s="220"/>
    </row>
    <row r="1343" spans="16:16">
      <c r="P1343" s="220"/>
    </row>
    <row r="1344" spans="16:16">
      <c r="P1344" s="220"/>
    </row>
    <row r="1345" spans="16:16">
      <c r="P1345" s="220"/>
    </row>
    <row r="1346" spans="16:16">
      <c r="P1346" s="220"/>
    </row>
    <row r="1347" spans="16:16">
      <c r="P1347" s="220"/>
    </row>
    <row r="1348" spans="16:16">
      <c r="P1348" s="220"/>
    </row>
    <row r="1349" spans="16:16">
      <c r="P1349" s="220"/>
    </row>
    <row r="1350" spans="16:16">
      <c r="P1350" s="220"/>
    </row>
    <row r="1351" spans="16:16">
      <c r="P1351" s="220"/>
    </row>
    <row r="1352" spans="16:16">
      <c r="P1352" s="220"/>
    </row>
    <row r="1353" spans="16:16">
      <c r="P1353" s="220"/>
    </row>
    <row r="1354" spans="16:16">
      <c r="P1354" s="220"/>
    </row>
    <row r="1355" spans="16:16">
      <c r="P1355" s="220"/>
    </row>
    <row r="1356" spans="16:16">
      <c r="P1356" s="220"/>
    </row>
    <row r="1357" spans="16:16">
      <c r="P1357" s="220"/>
    </row>
    <row r="1358" spans="16:16">
      <c r="P1358" s="220"/>
    </row>
    <row r="1359" spans="16:16">
      <c r="P1359" s="220"/>
    </row>
    <row r="1360" spans="16:16">
      <c r="P1360" s="220"/>
    </row>
    <row r="1361" spans="16:16">
      <c r="P1361" s="220"/>
    </row>
    <row r="1362" spans="16:16">
      <c r="P1362" s="220"/>
    </row>
    <row r="1363" spans="16:16">
      <c r="P1363" s="220"/>
    </row>
    <row r="1364" spans="16:16">
      <c r="P1364" s="220"/>
    </row>
    <row r="1365" spans="16:16">
      <c r="P1365" s="220"/>
    </row>
    <row r="1366" spans="16:16">
      <c r="P1366" s="220"/>
    </row>
    <row r="1367" spans="16:16">
      <c r="P1367" s="220"/>
    </row>
    <row r="1368" spans="16:16">
      <c r="P1368" s="220"/>
    </row>
    <row r="1369" spans="16:16">
      <c r="P1369" s="220"/>
    </row>
    <row r="1370" spans="16:16">
      <c r="P1370" s="220"/>
    </row>
    <row r="1371" spans="16:16">
      <c r="P1371" s="220"/>
    </row>
    <row r="1372" spans="16:16">
      <c r="P1372" s="220"/>
    </row>
    <row r="1373" spans="16:16">
      <c r="P1373" s="220"/>
    </row>
    <row r="1374" spans="16:16">
      <c r="P1374" s="220"/>
    </row>
    <row r="1375" spans="16:16">
      <c r="P1375" s="220"/>
    </row>
    <row r="1376" spans="16:16">
      <c r="P1376" s="220"/>
    </row>
    <row r="1377" spans="16:16">
      <c r="P1377" s="220"/>
    </row>
    <row r="1378" spans="16:16">
      <c r="P1378" s="220"/>
    </row>
    <row r="1379" spans="16:16">
      <c r="P1379" s="220"/>
    </row>
    <row r="1380" spans="16:16">
      <c r="P1380" s="220"/>
    </row>
    <row r="1381" spans="16:16">
      <c r="P1381" s="220"/>
    </row>
    <row r="1382" spans="16:16">
      <c r="P1382" s="220"/>
    </row>
    <row r="1383" spans="16:16">
      <c r="P1383" s="220"/>
    </row>
    <row r="1384" spans="16:16">
      <c r="P1384" s="220"/>
    </row>
    <row r="1385" spans="16:16">
      <c r="P1385" s="220"/>
    </row>
    <row r="1386" spans="16:16">
      <c r="P1386" s="220"/>
    </row>
    <row r="1387" spans="16:16">
      <c r="P1387" s="220"/>
    </row>
    <row r="1388" spans="16:16">
      <c r="P1388" s="220"/>
    </row>
    <row r="1389" spans="16:16">
      <c r="P1389" s="220"/>
    </row>
    <row r="1390" spans="16:16">
      <c r="P1390" s="220"/>
    </row>
    <row r="1391" spans="16:16">
      <c r="P1391" s="220"/>
    </row>
    <row r="1392" spans="16:16">
      <c r="P1392" s="220"/>
    </row>
    <row r="1393" spans="16:16">
      <c r="P1393" s="220"/>
    </row>
    <row r="1394" spans="16:16">
      <c r="P1394" s="220"/>
    </row>
    <row r="1395" spans="16:16">
      <c r="P1395" s="220"/>
    </row>
    <row r="1396" spans="16:16">
      <c r="P1396" s="220"/>
    </row>
    <row r="1397" spans="16:16">
      <c r="P1397" s="220"/>
    </row>
    <row r="1398" spans="16:16">
      <c r="P1398" s="220"/>
    </row>
    <row r="1399" spans="16:16">
      <c r="P1399" s="220"/>
    </row>
    <row r="1400" spans="16:16">
      <c r="P1400" s="220"/>
    </row>
    <row r="1401" spans="16:16">
      <c r="P1401" s="220"/>
    </row>
    <row r="1402" spans="16:16">
      <c r="P1402" s="220"/>
    </row>
    <row r="1403" spans="16:16">
      <c r="P1403" s="220"/>
    </row>
    <row r="1404" spans="16:16">
      <c r="P1404" s="220"/>
    </row>
    <row r="1405" spans="16:16">
      <c r="P1405" s="220"/>
    </row>
    <row r="1406" spans="16:16">
      <c r="P1406" s="220"/>
    </row>
    <row r="1407" spans="16:16">
      <c r="P1407" s="220"/>
    </row>
    <row r="1408" spans="16:16">
      <c r="P1408" s="220"/>
    </row>
    <row r="1409" spans="16:16">
      <c r="P1409" s="220"/>
    </row>
    <row r="1410" spans="16:16">
      <c r="P1410" s="220"/>
    </row>
    <row r="1411" spans="16:16">
      <c r="P1411" s="220"/>
    </row>
    <row r="1412" spans="16:16">
      <c r="P1412" s="220"/>
    </row>
    <row r="1413" spans="16:16">
      <c r="P1413" s="220"/>
    </row>
    <row r="1414" spans="16:16">
      <c r="P1414" s="220"/>
    </row>
    <row r="1415" spans="16:16">
      <c r="P1415" s="220"/>
    </row>
    <row r="1416" spans="16:16">
      <c r="P1416" s="220"/>
    </row>
    <row r="1417" spans="16:16">
      <c r="P1417" s="220"/>
    </row>
    <row r="1418" spans="16:16">
      <c r="P1418" s="220"/>
    </row>
    <row r="1419" spans="16:16">
      <c r="P1419" s="220"/>
    </row>
    <row r="1420" spans="16:16">
      <c r="P1420" s="220"/>
    </row>
    <row r="1421" spans="16:16">
      <c r="P1421" s="220"/>
    </row>
    <row r="1422" spans="16:16">
      <c r="P1422" s="220"/>
    </row>
    <row r="1423" spans="16:16">
      <c r="P1423" s="220"/>
    </row>
    <row r="1424" spans="16:16">
      <c r="P1424" s="220"/>
    </row>
    <row r="1425" spans="16:16">
      <c r="P1425" s="220"/>
    </row>
    <row r="1426" spans="16:16">
      <c r="P1426" s="220"/>
    </row>
    <row r="1427" spans="16:16">
      <c r="P1427" s="220"/>
    </row>
    <row r="1428" spans="16:16">
      <c r="P1428" s="220"/>
    </row>
    <row r="1429" spans="16:16">
      <c r="P1429" s="220"/>
    </row>
    <row r="1430" spans="16:16">
      <c r="P1430" s="220"/>
    </row>
    <row r="1431" spans="16:16">
      <c r="P1431" s="220"/>
    </row>
    <row r="1432" spans="16:16">
      <c r="P1432" s="220"/>
    </row>
    <row r="1433" spans="16:16">
      <c r="P1433" s="220"/>
    </row>
    <row r="1434" spans="16:16">
      <c r="P1434" s="220"/>
    </row>
    <row r="1435" spans="16:16">
      <c r="P1435" s="220"/>
    </row>
    <row r="1436" spans="16:16">
      <c r="P1436" s="220"/>
    </row>
    <row r="1437" spans="16:16">
      <c r="P1437" s="220"/>
    </row>
    <row r="1438" spans="16:16">
      <c r="P1438" s="220"/>
    </row>
    <row r="1439" spans="16:16">
      <c r="P1439" s="220"/>
    </row>
    <row r="1440" spans="16:16">
      <c r="P1440" s="220"/>
    </row>
    <row r="1441" spans="16:16">
      <c r="P1441" s="220"/>
    </row>
    <row r="1442" spans="16:16">
      <c r="P1442" s="220"/>
    </row>
    <row r="1443" spans="16:16">
      <c r="P1443" s="220"/>
    </row>
    <row r="1444" spans="16:16">
      <c r="P1444" s="220"/>
    </row>
    <row r="1445" spans="16:16">
      <c r="P1445" s="220"/>
    </row>
    <row r="1446" spans="16:16">
      <c r="P1446" s="220"/>
    </row>
    <row r="1447" spans="16:16">
      <c r="P1447" s="220"/>
    </row>
    <row r="1448" spans="16:16">
      <c r="P1448" s="220"/>
    </row>
    <row r="1449" spans="16:16">
      <c r="P1449" s="220"/>
    </row>
    <row r="1450" spans="16:16">
      <c r="P1450" s="220"/>
    </row>
    <row r="1451" spans="16:16">
      <c r="P1451" s="220"/>
    </row>
    <row r="1452" spans="16:16">
      <c r="P1452" s="220"/>
    </row>
    <row r="1453" spans="16:16">
      <c r="P1453" s="220"/>
    </row>
    <row r="1454" spans="16:16">
      <c r="P1454" s="220"/>
    </row>
    <row r="1455" spans="16:16">
      <c r="P1455" s="220"/>
    </row>
    <row r="1456" spans="16:16">
      <c r="P1456" s="220"/>
    </row>
    <row r="1457" spans="16:16">
      <c r="P1457" s="220"/>
    </row>
    <row r="1458" spans="16:16">
      <c r="P1458" s="220"/>
    </row>
    <row r="1459" spans="16:16">
      <c r="P1459" s="220"/>
    </row>
    <row r="1460" spans="16:16">
      <c r="P1460" s="220"/>
    </row>
    <row r="1461" spans="16:16">
      <c r="P1461" s="220"/>
    </row>
    <row r="1462" spans="16:16">
      <c r="P1462" s="220"/>
    </row>
    <row r="1463" spans="16:16">
      <c r="P1463" s="220"/>
    </row>
    <row r="1464" spans="16:16">
      <c r="P1464" s="220"/>
    </row>
    <row r="1465" spans="16:16">
      <c r="P1465" s="220"/>
    </row>
    <row r="1466" spans="16:16">
      <c r="P1466" s="220"/>
    </row>
    <row r="1467" spans="16:16">
      <c r="P1467" s="220"/>
    </row>
    <row r="1468" spans="16:16">
      <c r="P1468" s="220"/>
    </row>
    <row r="1469" spans="16:16">
      <c r="P1469" s="220"/>
    </row>
    <row r="1470" spans="16:16">
      <c r="P1470" s="220"/>
    </row>
    <row r="1471" spans="16:16">
      <c r="P1471" s="220"/>
    </row>
    <row r="1472" spans="16:16">
      <c r="P1472" s="220"/>
    </row>
    <row r="1473" spans="16:16">
      <c r="P1473" s="220"/>
    </row>
    <row r="1474" spans="16:16">
      <c r="P1474" s="220"/>
    </row>
    <row r="1475" spans="16:16">
      <c r="P1475" s="220"/>
    </row>
    <row r="1476" spans="16:16">
      <c r="P1476" s="220"/>
    </row>
    <row r="1477" spans="16:16">
      <c r="P1477" s="220"/>
    </row>
    <row r="1478" spans="16:16">
      <c r="P1478" s="220"/>
    </row>
    <row r="1479" spans="16:16">
      <c r="P1479" s="220"/>
    </row>
    <row r="1480" spans="16:16">
      <c r="P1480" s="220"/>
    </row>
    <row r="1481" spans="16:16">
      <c r="P1481" s="220"/>
    </row>
    <row r="1482" spans="16:16">
      <c r="P1482" s="220"/>
    </row>
    <row r="1483" spans="16:16">
      <c r="P1483" s="220"/>
    </row>
    <row r="1484" spans="16:16">
      <c r="P1484" s="220"/>
    </row>
    <row r="1485" spans="16:16">
      <c r="P1485" s="220"/>
    </row>
    <row r="1486" spans="16:16">
      <c r="P1486" s="220"/>
    </row>
    <row r="1487" spans="16:16">
      <c r="P1487" s="220"/>
    </row>
    <row r="1488" spans="16:16">
      <c r="P1488" s="220"/>
    </row>
    <row r="1489" spans="16:16">
      <c r="P1489" s="220"/>
    </row>
    <row r="1490" spans="16:16">
      <c r="P1490" s="220"/>
    </row>
    <row r="1491" spans="16:16">
      <c r="P1491" s="220"/>
    </row>
    <row r="1492" spans="16:16">
      <c r="P1492" s="220"/>
    </row>
    <row r="1493" spans="16:16">
      <c r="P1493" s="220"/>
    </row>
    <row r="1494" spans="16:16">
      <c r="P1494" s="220"/>
    </row>
    <row r="1495" spans="16:16">
      <c r="P1495" s="220"/>
    </row>
    <row r="1496" spans="16:16">
      <c r="P1496" s="220"/>
    </row>
    <row r="1497" spans="16:16">
      <c r="P1497" s="220"/>
    </row>
    <row r="1498" spans="16:16">
      <c r="P1498" s="220"/>
    </row>
    <row r="1499" spans="16:16">
      <c r="P1499" s="220"/>
    </row>
    <row r="1500" spans="16:16">
      <c r="P1500" s="220"/>
    </row>
    <row r="1501" spans="16:16">
      <c r="P1501" s="220"/>
    </row>
    <row r="1502" spans="16:16">
      <c r="P1502" s="220"/>
    </row>
    <row r="1503" spans="16:16">
      <c r="P1503" s="220"/>
    </row>
    <row r="1504" spans="16:16">
      <c r="P1504" s="220"/>
    </row>
    <row r="1505" spans="16:16">
      <c r="P1505" s="220"/>
    </row>
    <row r="1506" spans="16:16">
      <c r="P1506" s="220"/>
    </row>
    <row r="1507" spans="16:16">
      <c r="P1507" s="220"/>
    </row>
    <row r="1508" spans="16:16">
      <c r="P1508" s="220"/>
    </row>
    <row r="1509" spans="16:16">
      <c r="P1509" s="220"/>
    </row>
    <row r="1510" spans="16:16">
      <c r="P1510" s="220"/>
    </row>
    <row r="1511" spans="16:16">
      <c r="P1511" s="220"/>
    </row>
    <row r="1512" spans="16:16">
      <c r="P1512" s="220"/>
    </row>
    <row r="1513" spans="16:16">
      <c r="P1513" s="220"/>
    </row>
    <row r="1514" spans="16:16">
      <c r="P1514" s="220"/>
    </row>
    <row r="1515" spans="16:16">
      <c r="P1515" s="220"/>
    </row>
    <row r="1516" spans="16:16">
      <c r="P1516" s="220"/>
    </row>
    <row r="1517" spans="16:16">
      <c r="P1517" s="220"/>
    </row>
    <row r="1518" spans="16:16">
      <c r="P1518" s="220"/>
    </row>
    <row r="1519" spans="16:16">
      <c r="P1519" s="220"/>
    </row>
    <row r="1520" spans="16:16">
      <c r="P1520" s="220"/>
    </row>
    <row r="1521" spans="16:16">
      <c r="P1521" s="220"/>
    </row>
    <row r="1522" spans="16:16">
      <c r="P1522" s="220"/>
    </row>
    <row r="1523" spans="16:16">
      <c r="P1523" s="220"/>
    </row>
    <row r="1524" spans="16:16">
      <c r="P1524" s="220"/>
    </row>
    <row r="1525" spans="16:16">
      <c r="P1525" s="220"/>
    </row>
    <row r="1526" spans="16:16">
      <c r="P1526" s="220"/>
    </row>
    <row r="1527" spans="16:16">
      <c r="P1527" s="220"/>
    </row>
    <row r="1528" spans="16:16">
      <c r="P1528" s="220"/>
    </row>
    <row r="1529" spans="16:16">
      <c r="P1529" s="220"/>
    </row>
    <row r="1530" spans="16:16">
      <c r="P1530" s="220"/>
    </row>
    <row r="1531" spans="16:16">
      <c r="P1531" s="220"/>
    </row>
    <row r="1532" spans="16:16">
      <c r="P1532" s="220"/>
    </row>
    <row r="1533" spans="16:16">
      <c r="P1533" s="220"/>
    </row>
    <row r="1534" spans="16:16">
      <c r="P1534" s="220"/>
    </row>
    <row r="1535" spans="16:16">
      <c r="P1535" s="220"/>
    </row>
    <row r="1536" spans="16:16">
      <c r="P1536" s="220"/>
    </row>
    <row r="1537" spans="16:16">
      <c r="P1537" s="220"/>
    </row>
    <row r="1538" spans="16:16">
      <c r="P1538" s="220"/>
    </row>
    <row r="1539" spans="16:16">
      <c r="P1539" s="220"/>
    </row>
    <row r="1540" spans="16:16">
      <c r="P1540" s="220"/>
    </row>
    <row r="1541" spans="16:16">
      <c r="P1541" s="220"/>
    </row>
    <row r="1542" spans="16:16">
      <c r="P1542" s="220"/>
    </row>
    <row r="1543" spans="16:16">
      <c r="P1543" s="220"/>
    </row>
    <row r="1544" spans="16:16">
      <c r="P1544" s="220"/>
    </row>
    <row r="1545" spans="16:16">
      <c r="P1545" s="220"/>
    </row>
    <row r="1546" spans="16:16">
      <c r="P1546" s="220"/>
    </row>
    <row r="1547" spans="16:16">
      <c r="P1547" s="220"/>
    </row>
    <row r="1548" spans="16:16">
      <c r="P1548" s="220"/>
    </row>
    <row r="1549" spans="16:16">
      <c r="P1549" s="220"/>
    </row>
    <row r="1550" spans="16:16">
      <c r="P1550" s="220"/>
    </row>
    <row r="1551" spans="16:16">
      <c r="P1551" s="220"/>
    </row>
    <row r="1552" spans="16:16">
      <c r="P1552" s="220"/>
    </row>
    <row r="1553" spans="16:16">
      <c r="P1553" s="220"/>
    </row>
    <row r="1554" spans="16:16">
      <c r="P1554" s="220"/>
    </row>
    <row r="1555" spans="16:16">
      <c r="P1555" s="220"/>
    </row>
    <row r="1556" spans="16:16">
      <c r="P1556" s="220"/>
    </row>
    <row r="1557" spans="16:16">
      <c r="P1557" s="220"/>
    </row>
    <row r="1558" spans="16:16">
      <c r="P1558" s="220"/>
    </row>
    <row r="1559" spans="16:16">
      <c r="P1559" s="220"/>
    </row>
    <row r="1560" spans="16:16">
      <c r="P1560" s="220"/>
    </row>
    <row r="1561" spans="16:16">
      <c r="P1561" s="220"/>
    </row>
    <row r="1562" spans="16:16">
      <c r="P1562" s="220"/>
    </row>
    <row r="1563" spans="16:16">
      <c r="P1563" s="220"/>
    </row>
    <row r="1564" spans="16:16">
      <c r="P1564" s="220"/>
    </row>
    <row r="1565" spans="16:16">
      <c r="P1565" s="220"/>
    </row>
    <row r="1566" spans="16:16">
      <c r="P1566" s="220"/>
    </row>
    <row r="1567" spans="16:16">
      <c r="P1567" s="220"/>
    </row>
    <row r="1568" spans="16:16">
      <c r="P1568" s="220"/>
    </row>
    <row r="1569" spans="16:16">
      <c r="P1569" s="220"/>
    </row>
    <row r="1570" spans="16:16">
      <c r="P1570" s="220"/>
    </row>
    <row r="1571" spans="16:16">
      <c r="P1571" s="220"/>
    </row>
    <row r="1572" spans="16:16">
      <c r="P1572" s="220"/>
    </row>
    <row r="1573" spans="16:16">
      <c r="P1573" s="220"/>
    </row>
    <row r="1574" spans="16:16">
      <c r="P1574" s="220"/>
    </row>
    <row r="1575" spans="16:16">
      <c r="P1575" s="220"/>
    </row>
    <row r="1576" spans="16:16">
      <c r="P1576" s="220"/>
    </row>
    <row r="1577" spans="16:16">
      <c r="P1577" s="220"/>
    </row>
    <row r="1578" spans="16:16">
      <c r="P1578" s="220"/>
    </row>
    <row r="1579" spans="16:16">
      <c r="P1579" s="220"/>
    </row>
    <row r="1580" spans="16:16">
      <c r="P1580" s="220"/>
    </row>
    <row r="1581" spans="16:16">
      <c r="P1581" s="220"/>
    </row>
    <row r="1582" spans="16:16">
      <c r="P1582" s="220"/>
    </row>
    <row r="1583" spans="16:16">
      <c r="P1583" s="220"/>
    </row>
    <row r="1584" spans="16:16">
      <c r="P1584" s="220"/>
    </row>
    <row r="1585" spans="16:16">
      <c r="P1585" s="220"/>
    </row>
    <row r="1586" spans="16:16">
      <c r="P1586" s="220"/>
    </row>
    <row r="1587" spans="16:16">
      <c r="P1587" s="220"/>
    </row>
    <row r="1588" spans="16:16">
      <c r="P1588" s="220"/>
    </row>
    <row r="1589" spans="16:16">
      <c r="P1589" s="220"/>
    </row>
    <row r="1590" spans="16:16">
      <c r="P1590" s="220"/>
    </row>
    <row r="1591" spans="16:16">
      <c r="P1591" s="220"/>
    </row>
    <row r="1592" spans="16:16">
      <c r="P1592" s="220"/>
    </row>
    <row r="1593" spans="16:16">
      <c r="P1593" s="220"/>
    </row>
    <row r="1594" spans="16:16">
      <c r="P1594" s="220"/>
    </row>
    <row r="1595" spans="16:16">
      <c r="P1595" s="220"/>
    </row>
    <row r="1596" spans="16:16">
      <c r="P1596" s="220"/>
    </row>
    <row r="1597" spans="16:16">
      <c r="P1597" s="220"/>
    </row>
    <row r="1598" spans="16:16">
      <c r="P1598" s="220"/>
    </row>
    <row r="1599" spans="16:16">
      <c r="P1599" s="220"/>
    </row>
    <row r="1600" spans="16:16">
      <c r="P1600" s="220"/>
    </row>
    <row r="1601" spans="16:16">
      <c r="P1601" s="220"/>
    </row>
    <row r="1602" spans="16:16">
      <c r="P1602" s="220"/>
    </row>
    <row r="1603" spans="16:16">
      <c r="P1603" s="220"/>
    </row>
    <row r="1604" spans="16:16">
      <c r="P1604" s="220"/>
    </row>
    <row r="1605" spans="16:16">
      <c r="P1605" s="220"/>
    </row>
    <row r="1606" spans="16:16">
      <c r="P1606" s="220"/>
    </row>
    <row r="1607" spans="16:16">
      <c r="P1607" s="220"/>
    </row>
    <row r="1608" spans="16:16">
      <c r="P1608" s="220"/>
    </row>
    <row r="1609" spans="16:16">
      <c r="P1609" s="220"/>
    </row>
    <row r="1610" spans="16:16">
      <c r="P1610" s="220"/>
    </row>
    <row r="1611" spans="16:16">
      <c r="P1611" s="220"/>
    </row>
    <row r="1612" spans="16:16">
      <c r="P1612" s="220"/>
    </row>
    <row r="1613" spans="16:16">
      <c r="P1613" s="220"/>
    </row>
    <row r="1614" spans="16:16">
      <c r="P1614" s="220"/>
    </row>
    <row r="1615" spans="16:16">
      <c r="P1615" s="220"/>
    </row>
    <row r="1616" spans="16:16">
      <c r="P1616" s="220"/>
    </row>
    <row r="1617" spans="16:16">
      <c r="P1617" s="220"/>
    </row>
    <row r="1618" spans="16:16">
      <c r="P1618" s="220"/>
    </row>
    <row r="1619" spans="16:16">
      <c r="P1619" s="220"/>
    </row>
    <row r="1620" spans="16:16">
      <c r="P1620" s="220"/>
    </row>
    <row r="1621" spans="16:16">
      <c r="P1621" s="220"/>
    </row>
    <row r="1622" spans="16:16">
      <c r="P1622" s="220"/>
    </row>
    <row r="1623" spans="16:16">
      <c r="P1623" s="220"/>
    </row>
    <row r="1624" spans="16:16">
      <c r="P1624" s="220"/>
    </row>
    <row r="1625" spans="16:16">
      <c r="P1625" s="220"/>
    </row>
    <row r="1626" spans="16:16">
      <c r="P1626" s="220"/>
    </row>
    <row r="1627" spans="16:16">
      <c r="P1627" s="220"/>
    </row>
    <row r="1628" spans="16:16">
      <c r="P1628" s="220"/>
    </row>
    <row r="1629" spans="16:16">
      <c r="P1629" s="220"/>
    </row>
    <row r="1630" spans="16:16">
      <c r="P1630" s="220"/>
    </row>
    <row r="1631" spans="16:16">
      <c r="P1631" s="220"/>
    </row>
    <row r="1632" spans="16:16">
      <c r="P1632" s="220"/>
    </row>
    <row r="1633" spans="16:16">
      <c r="P1633" s="220"/>
    </row>
    <row r="1634" spans="16:16">
      <c r="P1634" s="220"/>
    </row>
    <row r="1635" spans="16:16">
      <c r="P1635" s="220"/>
    </row>
    <row r="1636" spans="16:16">
      <c r="P1636" s="220"/>
    </row>
    <row r="1637" spans="16:16">
      <c r="P1637" s="220"/>
    </row>
    <row r="1638" spans="16:16">
      <c r="P1638" s="220"/>
    </row>
    <row r="1639" spans="16:16">
      <c r="P1639" s="220"/>
    </row>
    <row r="1640" spans="16:16">
      <c r="P1640" s="220"/>
    </row>
    <row r="1641" spans="16:16">
      <c r="P1641" s="220"/>
    </row>
    <row r="1642" spans="16:16">
      <c r="P1642" s="220"/>
    </row>
    <row r="1643" spans="16:16">
      <c r="P1643" s="220"/>
    </row>
    <row r="1644" spans="16:16">
      <c r="P1644" s="220"/>
    </row>
    <row r="1645" spans="16:16">
      <c r="P1645" s="220"/>
    </row>
    <row r="1646" spans="16:16">
      <c r="P1646" s="220"/>
    </row>
    <row r="1647" spans="16:16">
      <c r="P1647" s="220"/>
    </row>
    <row r="1648" spans="16:16">
      <c r="P1648" s="220"/>
    </row>
    <row r="1649" spans="16:16">
      <c r="P1649" s="220"/>
    </row>
    <row r="1650" spans="16:16">
      <c r="P1650" s="220"/>
    </row>
    <row r="1651" spans="16:16">
      <c r="P1651" s="220"/>
    </row>
    <row r="1652" spans="16:16">
      <c r="P1652" s="220"/>
    </row>
    <row r="1653" spans="16:16">
      <c r="P1653" s="220"/>
    </row>
    <row r="1654" spans="16:16">
      <c r="P1654" s="220"/>
    </row>
    <row r="1655" spans="16:16">
      <c r="P1655" s="220"/>
    </row>
    <row r="1656" spans="16:16">
      <c r="P1656" s="220"/>
    </row>
    <row r="1657" spans="16:16">
      <c r="P1657" s="220"/>
    </row>
    <row r="1658" spans="16:16">
      <c r="P1658" s="220"/>
    </row>
    <row r="1659" spans="16:16">
      <c r="P1659" s="220"/>
    </row>
    <row r="1660" spans="16:16">
      <c r="P1660" s="220"/>
    </row>
    <row r="1661" spans="16:16">
      <c r="P1661" s="220"/>
    </row>
    <row r="1662" spans="16:16">
      <c r="P1662" s="220"/>
    </row>
    <row r="1663" spans="16:16">
      <c r="P1663" s="220"/>
    </row>
    <row r="1664" spans="16:16">
      <c r="P1664" s="220"/>
    </row>
    <row r="1665" spans="16:16">
      <c r="P1665" s="220"/>
    </row>
    <row r="1666" spans="16:16">
      <c r="P1666" s="220"/>
    </row>
    <row r="1667" spans="16:16">
      <c r="P1667" s="220"/>
    </row>
    <row r="1668" spans="16:16">
      <c r="P1668" s="220"/>
    </row>
    <row r="1669" spans="16:16">
      <c r="P1669" s="220"/>
    </row>
    <row r="1670" spans="16:16">
      <c r="P1670" s="220"/>
    </row>
    <row r="1671" spans="16:16">
      <c r="P1671" s="220"/>
    </row>
    <row r="1672" spans="16:16">
      <c r="P1672" s="220"/>
    </row>
    <row r="1673" spans="16:16">
      <c r="P1673" s="220"/>
    </row>
    <row r="1674" spans="16:16">
      <c r="P1674" s="220"/>
    </row>
    <row r="1675" spans="16:16">
      <c r="P1675" s="220"/>
    </row>
    <row r="1676" spans="16:16">
      <c r="P1676" s="220"/>
    </row>
    <row r="1677" spans="16:16">
      <c r="P1677" s="220"/>
    </row>
    <row r="1678" spans="16:16">
      <c r="P1678" s="220"/>
    </row>
    <row r="1679" spans="16:16">
      <c r="P1679" s="220"/>
    </row>
    <row r="1680" spans="16:16">
      <c r="P1680" s="220"/>
    </row>
    <row r="1681" spans="16:16">
      <c r="P1681" s="220"/>
    </row>
    <row r="1682" spans="16:16">
      <c r="P1682" s="220"/>
    </row>
    <row r="1683" spans="16:16">
      <c r="P1683" s="220"/>
    </row>
    <row r="1684" spans="16:16">
      <c r="P1684" s="220"/>
    </row>
    <row r="1685" spans="16:16">
      <c r="P1685" s="220"/>
    </row>
    <row r="1686" spans="16:16">
      <c r="P1686" s="220"/>
    </row>
    <row r="1687" spans="16:16">
      <c r="P1687" s="220"/>
    </row>
    <row r="1688" spans="16:16">
      <c r="P1688" s="220"/>
    </row>
    <row r="1689" spans="16:16">
      <c r="P1689" s="220"/>
    </row>
    <row r="1690" spans="16:16">
      <c r="P1690" s="220"/>
    </row>
    <row r="1691" spans="16:16">
      <c r="P1691" s="220"/>
    </row>
    <row r="1692" spans="16:16">
      <c r="P1692" s="220"/>
    </row>
    <row r="1693" spans="16:16">
      <c r="P1693" s="220"/>
    </row>
    <row r="1694" spans="16:16">
      <c r="P1694" s="220"/>
    </row>
    <row r="1695" spans="16:16">
      <c r="P1695" s="220"/>
    </row>
    <row r="1696" spans="16:16">
      <c r="P1696" s="220"/>
    </row>
    <row r="1697" spans="16:16">
      <c r="P1697" s="220"/>
    </row>
    <row r="1698" spans="16:16">
      <c r="P1698" s="220"/>
    </row>
    <row r="1699" spans="16:16">
      <c r="P1699" s="220"/>
    </row>
    <row r="1700" spans="16:16">
      <c r="P1700" s="220"/>
    </row>
    <row r="1701" spans="16:16">
      <c r="P1701" s="220"/>
    </row>
    <row r="1702" spans="16:16">
      <c r="P1702" s="220"/>
    </row>
    <row r="1703" spans="16:16">
      <c r="P1703" s="220"/>
    </row>
    <row r="1704" spans="16:16">
      <c r="P1704" s="220"/>
    </row>
    <row r="1705" spans="16:16">
      <c r="P1705" s="220"/>
    </row>
    <row r="1706" spans="16:16">
      <c r="P1706" s="220"/>
    </row>
    <row r="1707" spans="16:16">
      <c r="P1707" s="220"/>
    </row>
    <row r="1708" spans="16:16">
      <c r="P1708" s="220"/>
    </row>
    <row r="1709" spans="16:16">
      <c r="P1709" s="220"/>
    </row>
    <row r="1710" spans="16:16">
      <c r="P1710" s="220"/>
    </row>
    <row r="1711" spans="16:16">
      <c r="P1711" s="220"/>
    </row>
    <row r="1712" spans="16:16">
      <c r="P1712" s="220"/>
    </row>
    <row r="1713" spans="16:16">
      <c r="P1713" s="220"/>
    </row>
    <row r="1714" spans="16:16">
      <c r="P1714" s="220"/>
    </row>
    <row r="1715" spans="16:16">
      <c r="P1715" s="220"/>
    </row>
    <row r="1716" spans="16:16">
      <c r="P1716" s="220"/>
    </row>
    <row r="1717" spans="16:16">
      <c r="P1717" s="220"/>
    </row>
    <row r="1718" spans="16:16">
      <c r="P1718" s="220"/>
    </row>
    <row r="1719" spans="16:16">
      <c r="P1719" s="220"/>
    </row>
    <row r="1720" spans="16:16">
      <c r="P1720" s="220"/>
    </row>
    <row r="1721" spans="16:16">
      <c r="P1721" s="220"/>
    </row>
    <row r="1722" spans="16:16">
      <c r="P1722" s="220"/>
    </row>
    <row r="1723" spans="16:16">
      <c r="P1723" s="220"/>
    </row>
    <row r="1724" spans="16:16">
      <c r="P1724" s="220"/>
    </row>
    <row r="1725" spans="16:16">
      <c r="P1725" s="220"/>
    </row>
    <row r="1726" spans="16:16">
      <c r="P1726" s="220"/>
    </row>
    <row r="1727" spans="16:16">
      <c r="P1727" s="220"/>
    </row>
    <row r="1728" spans="16:16">
      <c r="P1728" s="220"/>
    </row>
    <row r="1729" spans="16:16">
      <c r="P1729" s="220"/>
    </row>
    <row r="1730" spans="16:16">
      <c r="P1730" s="220"/>
    </row>
    <row r="1731" spans="16:16">
      <c r="P1731" s="220"/>
    </row>
    <row r="1732" spans="16:16">
      <c r="P1732" s="220"/>
    </row>
    <row r="1733" spans="16:16">
      <c r="P1733" s="220"/>
    </row>
    <row r="1734" spans="16:16">
      <c r="P1734" s="220"/>
    </row>
    <row r="1735" spans="16:16">
      <c r="P1735" s="220"/>
    </row>
    <row r="1736" spans="16:16">
      <c r="P1736" s="220"/>
    </row>
    <row r="1737" spans="16:16">
      <c r="P1737" s="220"/>
    </row>
    <row r="1738" spans="16:16">
      <c r="P1738" s="220"/>
    </row>
    <row r="1739" spans="16:16">
      <c r="P1739" s="220"/>
    </row>
    <row r="1740" spans="16:16">
      <c r="P1740" s="220"/>
    </row>
    <row r="1741" spans="16:16">
      <c r="P1741" s="220"/>
    </row>
    <row r="1742" spans="16:16">
      <c r="P1742" s="220"/>
    </row>
    <row r="1743" spans="16:16">
      <c r="P1743" s="220"/>
    </row>
    <row r="1744" spans="16:16">
      <c r="P1744" s="220"/>
    </row>
    <row r="1745" spans="16:16">
      <c r="P1745" s="220"/>
    </row>
    <row r="1746" spans="16:16">
      <c r="P1746" s="220"/>
    </row>
    <row r="1747" spans="16:16">
      <c r="P1747" s="220"/>
    </row>
    <row r="1748" spans="16:16">
      <c r="P1748" s="220"/>
    </row>
    <row r="1749" spans="16:16">
      <c r="P1749" s="220"/>
    </row>
    <row r="1750" spans="16:16">
      <c r="P1750" s="220"/>
    </row>
    <row r="1751" spans="16:16">
      <c r="P1751" s="220"/>
    </row>
    <row r="1752" spans="16:16">
      <c r="P1752" s="220"/>
    </row>
    <row r="1753" spans="16:16">
      <c r="P1753" s="220"/>
    </row>
    <row r="1754" spans="16:16">
      <c r="P1754" s="220"/>
    </row>
    <row r="1755" spans="16:16">
      <c r="P1755" s="220"/>
    </row>
    <row r="1756" spans="16:16">
      <c r="P1756" s="220"/>
    </row>
    <row r="1757" spans="16:16">
      <c r="P1757" s="220"/>
    </row>
    <row r="1758" spans="16:16">
      <c r="P1758" s="220"/>
    </row>
    <row r="1759" spans="16:16">
      <c r="P1759" s="220"/>
    </row>
    <row r="1760" spans="16:16">
      <c r="P1760" s="220"/>
    </row>
    <row r="1761" spans="16:16">
      <c r="P1761" s="220"/>
    </row>
    <row r="1762" spans="16:16">
      <c r="P1762" s="220"/>
    </row>
    <row r="1763" spans="16:16">
      <c r="P1763" s="220"/>
    </row>
    <row r="1764" spans="16:16">
      <c r="P1764" s="220"/>
    </row>
    <row r="1765" spans="16:16">
      <c r="P1765" s="220"/>
    </row>
    <row r="1766" spans="16:16">
      <c r="P1766" s="220"/>
    </row>
    <row r="1767" spans="16:16">
      <c r="P1767" s="220"/>
    </row>
    <row r="1768" spans="16:16">
      <c r="P1768" s="220"/>
    </row>
    <row r="1769" spans="16:16">
      <c r="P1769" s="220"/>
    </row>
    <row r="1770" spans="16:16">
      <c r="P1770" s="220"/>
    </row>
    <row r="1771" spans="16:16">
      <c r="P1771" s="220"/>
    </row>
    <row r="1772" spans="16:16">
      <c r="P1772" s="220"/>
    </row>
    <row r="1773" spans="16:16">
      <c r="P1773" s="220"/>
    </row>
    <row r="1774" spans="16:16">
      <c r="P1774" s="220"/>
    </row>
    <row r="1775" spans="16:16">
      <c r="P1775" s="220"/>
    </row>
    <row r="1776" spans="16:16">
      <c r="P1776" s="220"/>
    </row>
    <row r="1777" spans="16:16">
      <c r="P1777" s="220"/>
    </row>
    <row r="1778" spans="16:16">
      <c r="P1778" s="220"/>
    </row>
    <row r="1779" spans="16:16">
      <c r="P1779" s="220"/>
    </row>
    <row r="1780" spans="16:16">
      <c r="P1780" s="220"/>
    </row>
    <row r="1781" spans="16:16">
      <c r="P1781" s="220"/>
    </row>
    <row r="1782" spans="16:16">
      <c r="P1782" s="220"/>
    </row>
    <row r="1783" spans="16:16">
      <c r="P1783" s="220"/>
    </row>
    <row r="1784" spans="16:16">
      <c r="P1784" s="220"/>
    </row>
    <row r="1785" spans="16:16">
      <c r="P1785" s="220"/>
    </row>
    <row r="1786" spans="16:16">
      <c r="P1786" s="220"/>
    </row>
    <row r="1787" spans="16:16">
      <c r="P1787" s="220"/>
    </row>
    <row r="1788" spans="16:16">
      <c r="P1788" s="220"/>
    </row>
    <row r="1789" spans="16:16">
      <c r="P1789" s="220"/>
    </row>
    <row r="1790" spans="16:16">
      <c r="P1790" s="220"/>
    </row>
    <row r="1791" spans="16:16">
      <c r="P1791" s="220"/>
    </row>
    <row r="1792" spans="16:16">
      <c r="P1792" s="220"/>
    </row>
    <row r="1793" spans="16:16">
      <c r="P1793" s="220"/>
    </row>
    <row r="1794" spans="16:16">
      <c r="P1794" s="220"/>
    </row>
    <row r="1795" spans="16:16">
      <c r="P1795" s="220"/>
    </row>
    <row r="1796" spans="16:16">
      <c r="P1796" s="220"/>
    </row>
    <row r="1797" spans="16:16">
      <c r="P1797" s="220"/>
    </row>
    <row r="1798" spans="16:16">
      <c r="P1798" s="220"/>
    </row>
    <row r="1799" spans="16:16">
      <c r="P1799" s="220"/>
    </row>
    <row r="1800" spans="16:16">
      <c r="P1800" s="220"/>
    </row>
    <row r="1801" spans="16:16">
      <c r="P1801" s="220"/>
    </row>
    <row r="1802" spans="16:16">
      <c r="P1802" s="220"/>
    </row>
    <row r="1803" spans="16:16">
      <c r="P1803" s="220"/>
    </row>
    <row r="1804" spans="16:16">
      <c r="P1804" s="220"/>
    </row>
    <row r="1805" spans="16:16">
      <c r="P1805" s="220"/>
    </row>
    <row r="1806" spans="16:16">
      <c r="P1806" s="220"/>
    </row>
    <row r="1807" spans="16:16">
      <c r="P1807" s="220"/>
    </row>
    <row r="1808" spans="16:16">
      <c r="P1808" s="220"/>
    </row>
    <row r="1809" spans="16:16">
      <c r="P1809" s="220"/>
    </row>
    <row r="1810" spans="16:16">
      <c r="P1810" s="220"/>
    </row>
    <row r="1811" spans="16:16">
      <c r="P1811" s="220"/>
    </row>
    <row r="1812" spans="16:16">
      <c r="P1812" s="220"/>
    </row>
    <row r="1813" spans="16:16">
      <c r="P1813" s="220"/>
    </row>
    <row r="1814" spans="16:16">
      <c r="P1814" s="220"/>
    </row>
    <row r="1815" spans="16:16">
      <c r="P1815" s="220"/>
    </row>
    <row r="1816" spans="16:16">
      <c r="P1816" s="220"/>
    </row>
    <row r="1817" spans="16:16">
      <c r="P1817" s="220"/>
    </row>
    <row r="1818" spans="16:16">
      <c r="P1818" s="220"/>
    </row>
    <row r="1819" spans="16:16">
      <c r="P1819" s="220"/>
    </row>
    <row r="1820" spans="16:16">
      <c r="P1820" s="220"/>
    </row>
    <row r="1821" spans="16:16">
      <c r="P1821" s="220"/>
    </row>
    <row r="1822" spans="16:16">
      <c r="P1822" s="220"/>
    </row>
    <row r="1823" spans="16:16">
      <c r="P1823" s="220"/>
    </row>
    <row r="1824" spans="16:16">
      <c r="P1824" s="220"/>
    </row>
    <row r="1825" spans="16:16">
      <c r="P1825" s="220"/>
    </row>
    <row r="1826" spans="16:16">
      <c r="P1826" s="220"/>
    </row>
    <row r="1827" spans="16:16">
      <c r="P1827" s="220"/>
    </row>
    <row r="1828" spans="16:16">
      <c r="P1828" s="220"/>
    </row>
    <row r="1829" spans="16:16">
      <c r="P1829" s="220"/>
    </row>
    <row r="1830" spans="16:16">
      <c r="P1830" s="220"/>
    </row>
    <row r="1831" spans="16:16">
      <c r="P1831" s="220"/>
    </row>
    <row r="1832" spans="16:16">
      <c r="P1832" s="220"/>
    </row>
    <row r="1833" spans="16:16">
      <c r="P1833" s="220"/>
    </row>
    <row r="1834" spans="16:16">
      <c r="P1834" s="220"/>
    </row>
    <row r="1835" spans="16:16">
      <c r="P1835" s="220"/>
    </row>
    <row r="1836" spans="16:16">
      <c r="P1836" s="220"/>
    </row>
    <row r="1837" spans="16:16">
      <c r="P1837" s="220"/>
    </row>
    <row r="1838" spans="16:16">
      <c r="P1838" s="220"/>
    </row>
    <row r="1839" spans="16:16">
      <c r="P1839" s="220"/>
    </row>
    <row r="1840" spans="16:16">
      <c r="P1840" s="220"/>
    </row>
    <row r="1841" spans="16:16">
      <c r="P1841" s="220"/>
    </row>
    <row r="1842" spans="16:16">
      <c r="P1842" s="220"/>
    </row>
    <row r="1843" spans="16:16">
      <c r="P1843" s="220"/>
    </row>
    <row r="1844" spans="16:16">
      <c r="P1844" s="220"/>
    </row>
    <row r="1845" spans="16:16">
      <c r="P1845" s="220"/>
    </row>
    <row r="1846" spans="16:16">
      <c r="P1846" s="220"/>
    </row>
    <row r="1847" spans="16:16">
      <c r="P1847" s="220"/>
    </row>
    <row r="1848" spans="16:16">
      <c r="P1848" s="220"/>
    </row>
    <row r="1849" spans="16:16">
      <c r="P1849" s="220"/>
    </row>
    <row r="1850" spans="16:16">
      <c r="P1850" s="220"/>
    </row>
    <row r="1851" spans="16:16">
      <c r="P1851" s="220"/>
    </row>
    <row r="1852" spans="16:16">
      <c r="P1852" s="220"/>
    </row>
    <row r="1853" spans="16:16">
      <c r="P1853" s="220"/>
    </row>
    <row r="1854" spans="16:16">
      <c r="P1854" s="220"/>
    </row>
    <row r="1855" spans="16:16">
      <c r="P1855" s="220"/>
    </row>
    <row r="1856" spans="16:16">
      <c r="P1856" s="220"/>
    </row>
    <row r="1857" spans="16:16">
      <c r="P1857" s="220"/>
    </row>
    <row r="1858" spans="16:16">
      <c r="P1858" s="220"/>
    </row>
    <row r="1859" spans="16:16">
      <c r="P1859" s="220"/>
    </row>
    <row r="1860" spans="16:16">
      <c r="P1860" s="220"/>
    </row>
    <row r="1861" spans="16:16">
      <c r="P1861" s="220"/>
    </row>
    <row r="1862" spans="16:16">
      <c r="P1862" s="220"/>
    </row>
    <row r="1863" spans="16:16">
      <c r="P1863" s="220"/>
    </row>
    <row r="1864" spans="16:16">
      <c r="P1864" s="220"/>
    </row>
    <row r="1865" spans="16:16">
      <c r="P1865" s="220"/>
    </row>
    <row r="1866" spans="16:16">
      <c r="P1866" s="220"/>
    </row>
    <row r="1867" spans="16:16">
      <c r="P1867" s="220"/>
    </row>
    <row r="1868" spans="16:16">
      <c r="P1868" s="220"/>
    </row>
    <row r="1869" spans="16:16">
      <c r="P1869" s="220"/>
    </row>
    <row r="1870" spans="16:16">
      <c r="P1870" s="220"/>
    </row>
    <row r="1871" spans="16:16">
      <c r="P1871" s="220"/>
    </row>
    <row r="1872" spans="16:16">
      <c r="P1872" s="220"/>
    </row>
    <row r="1873" spans="16:16">
      <c r="P1873" s="220"/>
    </row>
    <row r="1874" spans="16:16">
      <c r="P1874" s="220"/>
    </row>
    <row r="1875" spans="16:16">
      <c r="P1875" s="220"/>
    </row>
    <row r="1876" spans="16:16">
      <c r="P1876" s="220"/>
    </row>
    <row r="1877" spans="16:16">
      <c r="P1877" s="220"/>
    </row>
    <row r="1878" spans="16:16">
      <c r="P1878" s="220"/>
    </row>
    <row r="1879" spans="16:16">
      <c r="P1879" s="220"/>
    </row>
    <row r="1880" spans="16:16">
      <c r="P1880" s="220"/>
    </row>
    <row r="1881" spans="16:16">
      <c r="P1881" s="220"/>
    </row>
    <row r="1882" spans="16:16">
      <c r="P1882" s="220"/>
    </row>
    <row r="1883" spans="16:16">
      <c r="P1883" s="220"/>
    </row>
    <row r="1884" spans="16:16">
      <c r="P1884" s="220"/>
    </row>
    <row r="1885" spans="16:16">
      <c r="P1885" s="220"/>
    </row>
    <row r="1886" spans="16:16">
      <c r="P1886" s="220"/>
    </row>
    <row r="1887" spans="16:16">
      <c r="P1887" s="220"/>
    </row>
    <row r="1888" spans="16:16">
      <c r="P1888" s="220"/>
    </row>
    <row r="1889" spans="16:16">
      <c r="P1889" s="220"/>
    </row>
    <row r="1890" spans="16:16">
      <c r="P1890" s="220"/>
    </row>
    <row r="1891" spans="16:16">
      <c r="P1891" s="220"/>
    </row>
    <row r="1892" spans="16:16">
      <c r="P1892" s="220"/>
    </row>
    <row r="1893" spans="16:16">
      <c r="P1893" s="220"/>
    </row>
    <row r="1894" spans="16:16">
      <c r="P1894" s="220"/>
    </row>
    <row r="1895" spans="16:16">
      <c r="P1895" s="220"/>
    </row>
    <row r="1896" spans="16:16">
      <c r="P1896" s="220"/>
    </row>
    <row r="1897" spans="16:16">
      <c r="P1897" s="220"/>
    </row>
    <row r="1898" spans="16:16">
      <c r="P1898" s="220"/>
    </row>
    <row r="1899" spans="16:16">
      <c r="P1899" s="220"/>
    </row>
    <row r="1900" spans="16:16">
      <c r="P1900" s="220"/>
    </row>
    <row r="1901" spans="16:16">
      <c r="P1901" s="220"/>
    </row>
    <row r="1902" spans="16:16">
      <c r="P1902" s="220"/>
    </row>
    <row r="1903" spans="16:16">
      <c r="P1903" s="220"/>
    </row>
    <row r="1904" spans="16:16">
      <c r="P1904" s="220"/>
    </row>
    <row r="1905" spans="16:16">
      <c r="P1905" s="220"/>
    </row>
    <row r="1906" spans="16:16">
      <c r="P1906" s="220"/>
    </row>
    <row r="1907" spans="16:16">
      <c r="P1907" s="220"/>
    </row>
    <row r="1908" spans="16:16">
      <c r="P1908" s="220"/>
    </row>
    <row r="1909" spans="16:16">
      <c r="P1909" s="220"/>
    </row>
    <row r="1910" spans="16:16">
      <c r="P1910" s="220"/>
    </row>
    <row r="1911" spans="16:16">
      <c r="P1911" s="220"/>
    </row>
    <row r="1912" spans="16:16">
      <c r="P1912" s="220"/>
    </row>
    <row r="1913" spans="16:16">
      <c r="P1913" s="220"/>
    </row>
    <row r="1914" spans="16:16">
      <c r="P1914" s="220"/>
    </row>
    <row r="1915" spans="16:16">
      <c r="P1915" s="220"/>
    </row>
    <row r="1916" spans="16:16">
      <c r="P1916" s="220"/>
    </row>
    <row r="1917" spans="16:16">
      <c r="P1917" s="220"/>
    </row>
    <row r="1918" spans="16:16">
      <c r="P1918" s="220"/>
    </row>
    <row r="1919" spans="16:16">
      <c r="P1919" s="220"/>
    </row>
    <row r="1920" spans="16:16">
      <c r="P1920" s="220"/>
    </row>
    <row r="1921" spans="16:16">
      <c r="P1921" s="220"/>
    </row>
    <row r="1922" spans="16:16">
      <c r="P1922" s="220"/>
    </row>
    <row r="1923" spans="16:16">
      <c r="P1923" s="220"/>
    </row>
    <row r="1924" spans="16:16">
      <c r="P1924" s="220"/>
    </row>
    <row r="1925" spans="16:16">
      <c r="P1925" s="220"/>
    </row>
    <row r="1926" spans="16:16">
      <c r="P1926" s="220"/>
    </row>
    <row r="1927" spans="16:16">
      <c r="P1927" s="220"/>
    </row>
    <row r="1928" spans="16:16">
      <c r="P1928" s="220"/>
    </row>
    <row r="1929" spans="16:16">
      <c r="P1929" s="220"/>
    </row>
    <row r="1930" spans="16:16">
      <c r="P1930" s="220"/>
    </row>
    <row r="1931" spans="16:16">
      <c r="P1931" s="220"/>
    </row>
    <row r="1932" spans="16:16">
      <c r="P1932" s="220"/>
    </row>
    <row r="1933" spans="16:16">
      <c r="P1933" s="220"/>
    </row>
    <row r="1934" spans="16:16">
      <c r="P1934" s="220"/>
    </row>
    <row r="1935" spans="16:16">
      <c r="P1935" s="220"/>
    </row>
    <row r="1936" spans="16:16">
      <c r="P1936" s="220"/>
    </row>
    <row r="1937" spans="16:16">
      <c r="P1937" s="220"/>
    </row>
    <row r="1938" spans="16:16">
      <c r="P1938" s="220"/>
    </row>
    <row r="1939" spans="16:16">
      <c r="P1939" s="220"/>
    </row>
    <row r="1940" spans="16:16">
      <c r="P1940" s="220"/>
    </row>
    <row r="1941" spans="16:16">
      <c r="P1941" s="220"/>
    </row>
    <row r="1942" spans="16:16">
      <c r="P1942" s="220"/>
    </row>
    <row r="1943" spans="16:16">
      <c r="P1943" s="220"/>
    </row>
    <row r="1944" spans="16:16">
      <c r="P1944" s="220"/>
    </row>
    <row r="1945" spans="16:16">
      <c r="P1945" s="220"/>
    </row>
    <row r="1946" spans="16:16">
      <c r="P1946" s="220"/>
    </row>
    <row r="1947" spans="16:16">
      <c r="P1947" s="220"/>
    </row>
    <row r="1948" spans="16:16">
      <c r="P1948" s="220"/>
    </row>
    <row r="1949" spans="16:16">
      <c r="P1949" s="220"/>
    </row>
    <row r="1950" spans="16:16">
      <c r="P1950" s="220"/>
    </row>
    <row r="1951" spans="16:16">
      <c r="P1951" s="220"/>
    </row>
    <row r="1952" spans="16:16">
      <c r="P1952" s="220"/>
    </row>
    <row r="1953" spans="16:16">
      <c r="P1953" s="220"/>
    </row>
    <row r="1954" spans="16:16">
      <c r="P1954" s="220"/>
    </row>
    <row r="1955" spans="16:16">
      <c r="P1955" s="220"/>
    </row>
    <row r="1956" spans="16:16">
      <c r="P1956" s="220"/>
    </row>
    <row r="1957" spans="16:16">
      <c r="P1957" s="220"/>
    </row>
    <row r="1958" spans="16:16">
      <c r="P1958" s="220"/>
    </row>
    <row r="1959" spans="16:16">
      <c r="P1959" s="220"/>
    </row>
    <row r="1960" spans="16:16">
      <c r="P1960" s="220"/>
    </row>
    <row r="1961" spans="16:16">
      <c r="P1961" s="220"/>
    </row>
    <row r="1962" spans="16:16">
      <c r="P1962" s="220"/>
    </row>
    <row r="1963" spans="16:16">
      <c r="P1963" s="220"/>
    </row>
    <row r="1964" spans="16:16">
      <c r="P1964" s="220"/>
    </row>
    <row r="1965" spans="16:16">
      <c r="P1965" s="220"/>
    </row>
    <row r="1966" spans="16:16">
      <c r="P1966" s="220"/>
    </row>
    <row r="1967" spans="16:16">
      <c r="P1967" s="220"/>
    </row>
    <row r="1968" spans="16:16">
      <c r="P1968" s="220"/>
    </row>
    <row r="1969" spans="16:16">
      <c r="P1969" s="220"/>
    </row>
    <row r="1970" spans="16:16">
      <c r="P1970" s="220"/>
    </row>
    <row r="1971" spans="16:16">
      <c r="P1971" s="220"/>
    </row>
    <row r="1972" spans="16:16">
      <c r="P1972" s="220"/>
    </row>
    <row r="1973" spans="16:16">
      <c r="P1973" s="220"/>
    </row>
    <row r="1974" spans="16:16">
      <c r="P1974" s="220"/>
    </row>
    <row r="1975" spans="16:16">
      <c r="P1975" s="220"/>
    </row>
    <row r="1976" spans="16:16">
      <c r="P1976" s="220"/>
    </row>
    <row r="1977" spans="16:16">
      <c r="P1977" s="220"/>
    </row>
    <row r="1978" spans="16:16">
      <c r="P1978" s="220"/>
    </row>
    <row r="1979" spans="16:16">
      <c r="P1979" s="220"/>
    </row>
    <row r="1980" spans="16:16">
      <c r="P1980" s="220"/>
    </row>
    <row r="1981" spans="16:16">
      <c r="P1981" s="220"/>
    </row>
    <row r="1982" spans="16:16">
      <c r="P1982" s="220"/>
    </row>
    <row r="1983" spans="16:16">
      <c r="P1983" s="220"/>
    </row>
    <row r="1984" spans="16:16">
      <c r="P1984" s="220"/>
    </row>
    <row r="1985" spans="16:16">
      <c r="P1985" s="220"/>
    </row>
    <row r="1986" spans="16:16">
      <c r="P1986" s="220"/>
    </row>
    <row r="1987" spans="16:16">
      <c r="P1987" s="220"/>
    </row>
    <row r="1988" spans="16:16">
      <c r="P1988" s="220"/>
    </row>
    <row r="1989" spans="16:16">
      <c r="P1989" s="220"/>
    </row>
    <row r="1990" spans="16:16">
      <c r="P1990" s="220"/>
    </row>
    <row r="1991" spans="16:16">
      <c r="P1991" s="220"/>
    </row>
    <row r="1992" spans="16:16">
      <c r="P1992" s="220"/>
    </row>
    <row r="1993" spans="16:16">
      <c r="P1993" s="220"/>
    </row>
    <row r="1994" spans="16:16">
      <c r="P1994" s="220"/>
    </row>
    <row r="1995" spans="16:16">
      <c r="P1995" s="220"/>
    </row>
    <row r="1996" spans="16:16">
      <c r="P1996" s="220"/>
    </row>
    <row r="1997" spans="16:16">
      <c r="P1997" s="220"/>
    </row>
    <row r="1998" spans="16:16">
      <c r="P1998" s="220"/>
    </row>
    <row r="1999" spans="16:16">
      <c r="P1999" s="220"/>
    </row>
    <row r="2000" spans="16:16">
      <c r="P2000" s="220"/>
    </row>
    <row r="2001" spans="16:16">
      <c r="P2001" s="220"/>
    </row>
    <row r="2002" spans="16:16">
      <c r="P2002" s="220"/>
    </row>
    <row r="2003" spans="16:16">
      <c r="P2003" s="220"/>
    </row>
    <row r="2004" spans="16:16">
      <c r="P2004" s="220"/>
    </row>
    <row r="2005" spans="16:16">
      <c r="P2005" s="220"/>
    </row>
    <row r="2006" spans="16:16">
      <c r="P2006" s="220"/>
    </row>
    <row r="2007" spans="16:16">
      <c r="P2007" s="220"/>
    </row>
    <row r="2008" spans="16:16">
      <c r="P2008" s="220"/>
    </row>
    <row r="2009" spans="16:16">
      <c r="P2009" s="220"/>
    </row>
    <row r="2010" spans="16:16">
      <c r="P2010" s="220"/>
    </row>
    <row r="2011" spans="16:16">
      <c r="P2011" s="220"/>
    </row>
    <row r="2012" spans="16:16">
      <c r="P2012" s="220"/>
    </row>
    <row r="2013" spans="16:16">
      <c r="P2013" s="220"/>
    </row>
    <row r="2014" spans="16:16">
      <c r="P2014" s="220"/>
    </row>
    <row r="2015" spans="16:16">
      <c r="P2015" s="220"/>
    </row>
    <row r="2016" spans="16:16">
      <c r="P2016" s="220"/>
    </row>
    <row r="2017" spans="16:16">
      <c r="P2017" s="220"/>
    </row>
    <row r="2018" spans="16:16">
      <c r="P2018" s="220"/>
    </row>
    <row r="2019" spans="16:16">
      <c r="P2019" s="220"/>
    </row>
    <row r="2020" spans="16:16">
      <c r="P2020" s="220"/>
    </row>
    <row r="2021" spans="16:16">
      <c r="P2021" s="220"/>
    </row>
    <row r="2022" spans="16:16">
      <c r="P2022" s="220"/>
    </row>
    <row r="2023" spans="16:16">
      <c r="P2023" s="220"/>
    </row>
    <row r="2024" spans="16:16">
      <c r="P2024" s="220"/>
    </row>
    <row r="2025" spans="16:16">
      <c r="P2025" s="220"/>
    </row>
    <row r="2026" spans="16:16">
      <c r="P2026" s="220"/>
    </row>
    <row r="2027" spans="16:16">
      <c r="P2027" s="220"/>
    </row>
    <row r="2028" spans="16:16">
      <c r="P2028" s="220"/>
    </row>
    <row r="2029" spans="16:16">
      <c r="P2029" s="220"/>
    </row>
    <row r="2030" spans="16:16">
      <c r="P2030" s="220"/>
    </row>
    <row r="2031" spans="16:16">
      <c r="P2031" s="220"/>
    </row>
    <row r="2032" spans="16:16">
      <c r="P2032" s="220"/>
    </row>
    <row r="2033" spans="16:16">
      <c r="P2033" s="220"/>
    </row>
    <row r="2034" spans="16:16">
      <c r="P2034" s="220"/>
    </row>
    <row r="2035" spans="16:16">
      <c r="P2035" s="220"/>
    </row>
    <row r="2036" spans="16:16">
      <c r="P2036" s="220"/>
    </row>
    <row r="2037" spans="16:16">
      <c r="P2037" s="220"/>
    </row>
    <row r="2038" spans="16:16">
      <c r="P2038" s="220"/>
    </row>
    <row r="2039" spans="16:16">
      <c r="P2039" s="220"/>
    </row>
    <row r="2040" spans="16:16">
      <c r="P2040" s="220"/>
    </row>
    <row r="2041" spans="16:16">
      <c r="P2041" s="220"/>
    </row>
    <row r="2042" spans="16:16">
      <c r="P2042" s="220"/>
    </row>
    <row r="2043" spans="16:16">
      <c r="P2043" s="220"/>
    </row>
    <row r="2044" spans="16:16">
      <c r="P2044" s="220"/>
    </row>
    <row r="2045" spans="16:16">
      <c r="P2045" s="220"/>
    </row>
    <row r="2046" spans="16:16">
      <c r="P2046" s="220"/>
    </row>
    <row r="2047" spans="16:16">
      <c r="P2047" s="220"/>
    </row>
    <row r="2048" spans="16:16">
      <c r="P2048" s="220"/>
    </row>
    <row r="2049" spans="16:16">
      <c r="P2049" s="220"/>
    </row>
    <row r="2050" spans="16:16">
      <c r="P2050" s="220"/>
    </row>
    <row r="2051" spans="16:16">
      <c r="P2051" s="220"/>
    </row>
    <row r="2052" spans="16:16">
      <c r="P2052" s="220"/>
    </row>
    <row r="2053" spans="16:16">
      <c r="P2053" s="220"/>
    </row>
    <row r="2054" spans="16:16">
      <c r="P2054" s="220"/>
    </row>
    <row r="2055" spans="16:16">
      <c r="P2055" s="220"/>
    </row>
    <row r="2056" spans="16:16">
      <c r="P2056" s="220"/>
    </row>
    <row r="2057" spans="16:16">
      <c r="P2057" s="220"/>
    </row>
    <row r="2058" spans="16:16">
      <c r="P2058" s="220"/>
    </row>
    <row r="2059" spans="16:16">
      <c r="P2059" s="220"/>
    </row>
    <row r="2060" spans="16:16">
      <c r="P2060" s="220"/>
    </row>
    <row r="2061" spans="16:16">
      <c r="P2061" s="220"/>
    </row>
    <row r="2062" spans="16:16">
      <c r="P2062" s="220"/>
    </row>
    <row r="2063" spans="16:16">
      <c r="P2063" s="220"/>
    </row>
    <row r="2064" spans="16:16">
      <c r="P2064" s="220"/>
    </row>
    <row r="2065" spans="16:16">
      <c r="P2065" s="220"/>
    </row>
    <row r="2066" spans="16:16">
      <c r="P2066" s="220"/>
    </row>
    <row r="2067" spans="16:16">
      <c r="P2067" s="220"/>
    </row>
    <row r="2068" spans="16:16">
      <c r="P2068" s="220"/>
    </row>
    <row r="2069" spans="16:16">
      <c r="P2069" s="220"/>
    </row>
    <row r="2070" spans="16:16">
      <c r="P2070" s="220"/>
    </row>
    <row r="2071" spans="16:16">
      <c r="P2071" s="220"/>
    </row>
    <row r="2072" spans="16:16">
      <c r="P2072" s="220"/>
    </row>
    <row r="2073" spans="16:16">
      <c r="P2073" s="220"/>
    </row>
    <row r="2074" spans="16:16">
      <c r="P2074" s="220"/>
    </row>
    <row r="2075" spans="16:16">
      <c r="P2075" s="220"/>
    </row>
    <row r="2076" spans="16:16">
      <c r="P2076" s="220"/>
    </row>
    <row r="2077" spans="16:16">
      <c r="P2077" s="220"/>
    </row>
    <row r="2078" spans="16:16">
      <c r="P2078" s="220"/>
    </row>
    <row r="2079" spans="16:16">
      <c r="P2079" s="220"/>
    </row>
    <row r="2080" spans="16:16">
      <c r="P2080" s="220"/>
    </row>
    <row r="2081" spans="16:16">
      <c r="P2081" s="220"/>
    </row>
    <row r="2082" spans="16:16">
      <c r="P2082" s="220"/>
    </row>
    <row r="2083" spans="16:16">
      <c r="P2083" s="220"/>
    </row>
    <row r="2084" spans="16:16">
      <c r="P2084" s="220"/>
    </row>
    <row r="2085" spans="16:16">
      <c r="P2085" s="220"/>
    </row>
    <row r="2086" spans="16:16">
      <c r="P2086" s="220"/>
    </row>
    <row r="2087" spans="16:16">
      <c r="P2087" s="220"/>
    </row>
    <row r="2088" spans="16:16">
      <c r="P2088" s="220"/>
    </row>
    <row r="2089" spans="16:16">
      <c r="P2089" s="220"/>
    </row>
    <row r="2090" spans="16:16">
      <c r="P2090" s="220"/>
    </row>
    <row r="2091" spans="16:16">
      <c r="P2091" s="220"/>
    </row>
    <row r="2092" spans="16:16">
      <c r="P2092" s="220"/>
    </row>
    <row r="2093" spans="16:16">
      <c r="P2093" s="220"/>
    </row>
    <row r="2094" spans="16:16">
      <c r="P2094" s="220"/>
    </row>
    <row r="2095" spans="16:16">
      <c r="P2095" s="220"/>
    </row>
    <row r="2096" spans="16:16">
      <c r="P2096" s="220"/>
    </row>
    <row r="2097" spans="16:16">
      <c r="P2097" s="220"/>
    </row>
    <row r="2098" spans="16:16">
      <c r="P2098" s="220"/>
    </row>
    <row r="2099" spans="16:16">
      <c r="P2099" s="220"/>
    </row>
    <row r="2100" spans="16:16">
      <c r="P2100" s="220"/>
    </row>
    <row r="2101" spans="16:16">
      <c r="P2101" s="220"/>
    </row>
    <row r="2102" spans="16:16">
      <c r="P2102" s="220"/>
    </row>
    <row r="2103" spans="16:16">
      <c r="P2103" s="220"/>
    </row>
    <row r="2104" spans="16:16">
      <c r="P2104" s="220"/>
    </row>
    <row r="2105" spans="16:16">
      <c r="P2105" s="220"/>
    </row>
    <row r="2106" spans="16:16">
      <c r="P2106" s="220"/>
    </row>
    <row r="2107" spans="16:16">
      <c r="P2107" s="220"/>
    </row>
    <row r="2108" spans="16:16">
      <c r="P2108" s="220"/>
    </row>
    <row r="2109" spans="16:16">
      <c r="P2109" s="220"/>
    </row>
    <row r="2110" spans="16:16">
      <c r="P2110" s="220"/>
    </row>
    <row r="2111" spans="16:16">
      <c r="P2111" s="220"/>
    </row>
    <row r="2112" spans="16:16">
      <c r="P2112" s="220"/>
    </row>
    <row r="2113" spans="16:16">
      <c r="P2113" s="220"/>
    </row>
    <row r="2114" spans="16:16">
      <c r="P2114" s="220"/>
    </row>
    <row r="2115" spans="16:16">
      <c r="P2115" s="220"/>
    </row>
    <row r="2116" spans="16:16">
      <c r="P2116" s="220"/>
    </row>
    <row r="2117" spans="16:16">
      <c r="P2117" s="220"/>
    </row>
    <row r="2118" spans="16:16">
      <c r="P2118" s="220"/>
    </row>
    <row r="2119" spans="16:16">
      <c r="P2119" s="220"/>
    </row>
    <row r="2120" spans="16:16">
      <c r="P2120" s="220"/>
    </row>
    <row r="2121" spans="16:16">
      <c r="P2121" s="220"/>
    </row>
    <row r="2122" spans="16:16">
      <c r="P2122" s="220"/>
    </row>
    <row r="2123" spans="16:16">
      <c r="P2123" s="220"/>
    </row>
    <row r="2124" spans="16:16">
      <c r="P2124" s="220"/>
    </row>
    <row r="2125" spans="16:16">
      <c r="P2125" s="220"/>
    </row>
    <row r="2126" spans="16:16">
      <c r="P2126" s="220"/>
    </row>
    <row r="2127" spans="16:16">
      <c r="P2127" s="220"/>
    </row>
    <row r="2128" spans="16:16">
      <c r="P2128" s="220"/>
    </row>
    <row r="2129" spans="16:16">
      <c r="P2129" s="220"/>
    </row>
    <row r="2130" spans="16:16">
      <c r="P2130" s="220"/>
    </row>
    <row r="2131" spans="16:16">
      <c r="P2131" s="220"/>
    </row>
    <row r="2132" spans="16:16">
      <c r="P2132" s="220"/>
    </row>
    <row r="2133" spans="16:16">
      <c r="P2133" s="220"/>
    </row>
    <row r="2134" spans="16:16">
      <c r="P2134" s="220"/>
    </row>
    <row r="2135" spans="16:16">
      <c r="P2135" s="220"/>
    </row>
    <row r="2136" spans="16:16">
      <c r="P2136" s="220"/>
    </row>
    <row r="2137" spans="16:16">
      <c r="P2137" s="220"/>
    </row>
    <row r="2138" spans="16:16">
      <c r="P2138" s="220"/>
    </row>
    <row r="2139" spans="16:16">
      <c r="P2139" s="220"/>
    </row>
    <row r="2140" spans="16:16">
      <c r="P2140" s="220"/>
    </row>
    <row r="2141" spans="16:16">
      <c r="P2141" s="220"/>
    </row>
    <row r="2142" spans="16:16">
      <c r="P2142" s="220"/>
    </row>
    <row r="2143" spans="16:16">
      <c r="P2143" s="220"/>
    </row>
    <row r="2144" spans="16:16">
      <c r="P2144" s="220"/>
    </row>
    <row r="2145" spans="16:16">
      <c r="P2145" s="220"/>
    </row>
    <row r="2146" spans="16:16">
      <c r="P2146" s="220"/>
    </row>
    <row r="2147" spans="16:16">
      <c r="P2147" s="220"/>
    </row>
    <row r="2148" spans="16:16">
      <c r="P2148" s="220"/>
    </row>
    <row r="2149" spans="16:16">
      <c r="P2149" s="220"/>
    </row>
    <row r="2150" spans="16:16">
      <c r="P2150" s="220"/>
    </row>
    <row r="2151" spans="16:16">
      <c r="P2151" s="220"/>
    </row>
    <row r="2152" spans="16:16">
      <c r="P2152" s="220"/>
    </row>
    <row r="2153" spans="16:16">
      <c r="P2153" s="220"/>
    </row>
    <row r="2154" spans="16:16">
      <c r="P2154" s="220"/>
    </row>
    <row r="2155" spans="16:16">
      <c r="P2155" s="220"/>
    </row>
    <row r="2156" spans="16:16">
      <c r="P2156" s="220"/>
    </row>
    <row r="2157" spans="16:16">
      <c r="P2157" s="220"/>
    </row>
    <row r="2158" spans="16:16">
      <c r="P2158" s="220"/>
    </row>
    <row r="2159" spans="16:16">
      <c r="P2159" s="220"/>
    </row>
    <row r="2160" spans="16:16">
      <c r="P2160" s="220"/>
    </row>
    <row r="2161" spans="16:16">
      <c r="P2161" s="220"/>
    </row>
    <row r="2162" spans="16:16">
      <c r="P2162" s="220"/>
    </row>
    <row r="2163" spans="16:16">
      <c r="P2163" s="220"/>
    </row>
    <row r="2164" spans="16:16">
      <c r="P2164" s="220"/>
    </row>
    <row r="2165" spans="16:16">
      <c r="P2165" s="220"/>
    </row>
    <row r="2166" spans="16:16">
      <c r="P2166" s="220"/>
    </row>
    <row r="2167" spans="16:16">
      <c r="P2167" s="220"/>
    </row>
    <row r="2168" spans="16:16">
      <c r="P2168" s="220"/>
    </row>
    <row r="2169" spans="16:16">
      <c r="P2169" s="220"/>
    </row>
    <row r="2170" spans="16:16">
      <c r="P2170" s="220"/>
    </row>
    <row r="2171" spans="16:16">
      <c r="P2171" s="220"/>
    </row>
    <row r="2172" spans="16:16">
      <c r="P2172" s="220"/>
    </row>
    <row r="2173" spans="16:16">
      <c r="P2173" s="220"/>
    </row>
    <row r="2174" spans="16:16">
      <c r="P2174" s="220"/>
    </row>
    <row r="2175" spans="16:16">
      <c r="P2175" s="220"/>
    </row>
    <row r="2176" spans="16:16">
      <c r="P2176" s="220"/>
    </row>
    <row r="2177" spans="16:16">
      <c r="P2177" s="220"/>
    </row>
    <row r="2178" spans="16:16">
      <c r="P2178" s="220"/>
    </row>
    <row r="2179" spans="16:16">
      <c r="P2179" s="220"/>
    </row>
    <row r="2180" spans="16:16">
      <c r="P2180" s="220"/>
    </row>
    <row r="2181" spans="16:16">
      <c r="P2181" s="220"/>
    </row>
    <row r="2182" spans="16:16">
      <c r="P2182" s="220"/>
    </row>
    <row r="2183" spans="16:16">
      <c r="P2183" s="220"/>
    </row>
    <row r="2184" spans="16:16">
      <c r="P2184" s="220"/>
    </row>
    <row r="2185" spans="16:16">
      <c r="P2185" s="220"/>
    </row>
    <row r="2186" spans="16:16">
      <c r="P2186" s="220"/>
    </row>
    <row r="2187" spans="16:16">
      <c r="P2187" s="220"/>
    </row>
    <row r="2188" spans="16:16">
      <c r="P2188" s="220"/>
    </row>
    <row r="2189" spans="16:16">
      <c r="P2189" s="220"/>
    </row>
    <row r="2190" spans="16:16">
      <c r="P2190" s="220"/>
    </row>
    <row r="2191" spans="16:16">
      <c r="P2191" s="220"/>
    </row>
    <row r="2192" spans="16:16">
      <c r="P2192" s="220"/>
    </row>
    <row r="2193" spans="16:16">
      <c r="P2193" s="220"/>
    </row>
    <row r="2194" spans="16:16">
      <c r="P2194" s="220"/>
    </row>
    <row r="2195" spans="16:16">
      <c r="P2195" s="220"/>
    </row>
    <row r="2196" spans="16:16">
      <c r="P2196" s="220"/>
    </row>
    <row r="2197" spans="16:16">
      <c r="P2197" s="220"/>
    </row>
    <row r="2198" spans="16:16">
      <c r="P2198" s="220"/>
    </row>
    <row r="2199" spans="16:16">
      <c r="P2199" s="220"/>
    </row>
    <row r="2200" spans="16:16">
      <c r="P2200" s="220"/>
    </row>
    <row r="2201" spans="16:16">
      <c r="P2201" s="220"/>
    </row>
    <row r="2202" spans="16:16">
      <c r="P2202" s="220"/>
    </row>
    <row r="2203" spans="16:16">
      <c r="P2203" s="220"/>
    </row>
    <row r="2204" spans="16:16">
      <c r="P2204" s="220"/>
    </row>
    <row r="2205" spans="16:16">
      <c r="P2205" s="220"/>
    </row>
    <row r="2206" spans="16:16">
      <c r="P2206" s="220"/>
    </row>
    <row r="2207" spans="16:16">
      <c r="P2207" s="220"/>
    </row>
    <row r="2208" spans="16:16">
      <c r="P2208" s="220"/>
    </row>
    <row r="2209" spans="16:16">
      <c r="P2209" s="220"/>
    </row>
    <row r="2210" spans="16:16">
      <c r="P2210" s="220"/>
    </row>
    <row r="2211" spans="16:16">
      <c r="P2211" s="220"/>
    </row>
    <row r="2212" spans="16:16">
      <c r="P2212" s="220"/>
    </row>
    <row r="2213" spans="16:16">
      <c r="P2213" s="220"/>
    </row>
    <row r="2214" spans="16:16">
      <c r="P2214" s="220"/>
    </row>
    <row r="2215" spans="16:16">
      <c r="P2215" s="220"/>
    </row>
    <row r="2216" spans="16:16">
      <c r="P2216" s="220"/>
    </row>
    <row r="2217" spans="16:16">
      <c r="P2217" s="220"/>
    </row>
    <row r="2218" spans="16:16">
      <c r="P2218" s="220"/>
    </row>
    <row r="2219" spans="16:16">
      <c r="P2219" s="220"/>
    </row>
    <row r="2220" spans="16:16">
      <c r="P2220" s="220"/>
    </row>
    <row r="2221" spans="16:16">
      <c r="P2221" s="220"/>
    </row>
    <row r="2222" spans="16:16">
      <c r="P2222" s="220"/>
    </row>
    <row r="2223" spans="16:16">
      <c r="P2223" s="220"/>
    </row>
    <row r="2224" spans="16:16">
      <c r="P2224" s="220"/>
    </row>
    <row r="2225" spans="16:16">
      <c r="P2225" s="220"/>
    </row>
    <row r="2226" spans="16:16">
      <c r="P2226" s="220"/>
    </row>
    <row r="2227" spans="16:16">
      <c r="P2227" s="220"/>
    </row>
    <row r="2228" spans="16:16">
      <c r="P2228" s="220"/>
    </row>
    <row r="2229" spans="16:16">
      <c r="P2229" s="220"/>
    </row>
    <row r="2230" spans="16:16">
      <c r="P2230" s="220"/>
    </row>
    <row r="2231" spans="16:16">
      <c r="P2231" s="220"/>
    </row>
    <row r="2232" spans="16:16">
      <c r="P2232" s="220"/>
    </row>
    <row r="2233" spans="16:16">
      <c r="P2233" s="220"/>
    </row>
    <row r="2234" spans="16:16">
      <c r="P2234" s="220"/>
    </row>
    <row r="2235" spans="16:16">
      <c r="P2235" s="220"/>
    </row>
    <row r="2236" spans="16:16">
      <c r="P2236" s="220"/>
    </row>
    <row r="2237" spans="16:16">
      <c r="P2237" s="220"/>
    </row>
    <row r="2238" spans="16:16">
      <c r="P2238" s="220"/>
    </row>
    <row r="2239" spans="16:16">
      <c r="P2239" s="220"/>
    </row>
    <row r="2240" spans="16:16">
      <c r="P2240" s="220"/>
    </row>
    <row r="2241" spans="16:16">
      <c r="P2241" s="220"/>
    </row>
    <row r="2242" spans="16:16">
      <c r="P2242" s="220"/>
    </row>
    <row r="2243" spans="16:16">
      <c r="P2243" s="220"/>
    </row>
    <row r="2244" spans="16:16">
      <c r="P2244" s="220"/>
    </row>
    <row r="2245" spans="16:16">
      <c r="P2245" s="220"/>
    </row>
    <row r="2246" spans="16:16">
      <c r="P2246" s="220"/>
    </row>
    <row r="2247" spans="16:16">
      <c r="P2247" s="220"/>
    </row>
    <row r="2248" spans="16:16">
      <c r="P2248" s="220"/>
    </row>
    <row r="2249" spans="16:16">
      <c r="P2249" s="220"/>
    </row>
    <row r="2250" spans="16:16">
      <c r="P2250" s="220"/>
    </row>
    <row r="2251" spans="16:16">
      <c r="P2251" s="220"/>
    </row>
    <row r="2252" spans="16:16">
      <c r="P2252" s="220"/>
    </row>
    <row r="2253" spans="16:16">
      <c r="P2253" s="220"/>
    </row>
    <row r="2254" spans="16:16">
      <c r="P2254" s="220"/>
    </row>
    <row r="2255" spans="16:16">
      <c r="P2255" s="220"/>
    </row>
    <row r="2256" spans="16:16">
      <c r="P2256" s="220"/>
    </row>
    <row r="2257" spans="16:16">
      <c r="P2257" s="220"/>
    </row>
    <row r="2258" spans="16:16">
      <c r="P2258" s="220"/>
    </row>
    <row r="2259" spans="16:16">
      <c r="P2259" s="220"/>
    </row>
    <row r="2260" spans="16:16">
      <c r="P2260" s="220"/>
    </row>
    <row r="2261" spans="16:16">
      <c r="P2261" s="220"/>
    </row>
    <row r="2262" spans="16:16">
      <c r="P2262" s="220"/>
    </row>
    <row r="2263" spans="16:16">
      <c r="P2263" s="220"/>
    </row>
    <row r="2264" spans="16:16">
      <c r="P2264" s="220"/>
    </row>
    <row r="2265" spans="16:16">
      <c r="P2265" s="220"/>
    </row>
    <row r="2266" spans="16:16">
      <c r="P2266" s="220"/>
    </row>
    <row r="2267" spans="16:16">
      <c r="P2267" s="220"/>
    </row>
    <row r="2268" spans="16:16">
      <c r="P2268" s="220"/>
    </row>
    <row r="2269" spans="16:16">
      <c r="P2269" s="220"/>
    </row>
    <row r="2270" spans="16:16">
      <c r="P2270" s="220"/>
    </row>
    <row r="2271" spans="16:16">
      <c r="P2271" s="220"/>
    </row>
    <row r="2272" spans="16:16">
      <c r="P2272" s="220"/>
    </row>
    <row r="2273" spans="16:16">
      <c r="P2273" s="220"/>
    </row>
    <row r="2274" spans="16:16">
      <c r="P2274" s="220"/>
    </row>
    <row r="2275" spans="16:16">
      <c r="P2275" s="220"/>
    </row>
    <row r="2276" spans="16:16">
      <c r="P2276" s="220"/>
    </row>
    <row r="2277" spans="16:16">
      <c r="P2277" s="220"/>
    </row>
    <row r="2278" spans="16:16">
      <c r="P2278" s="220"/>
    </row>
    <row r="2279" spans="16:16">
      <c r="P2279" s="220"/>
    </row>
    <row r="2280" spans="16:16">
      <c r="P2280" s="220"/>
    </row>
    <row r="2281" spans="16:16">
      <c r="P2281" s="220"/>
    </row>
    <row r="2282" spans="16:16">
      <c r="P2282" s="220"/>
    </row>
    <row r="2283" spans="16:16">
      <c r="P2283" s="220"/>
    </row>
    <row r="2284" spans="16:16">
      <c r="P2284" s="220"/>
    </row>
    <row r="2285" spans="16:16">
      <c r="P2285" s="220"/>
    </row>
    <row r="2286" spans="16:16">
      <c r="P2286" s="220"/>
    </row>
    <row r="2287" spans="16:16">
      <c r="P2287" s="220"/>
    </row>
    <row r="2288" spans="16:16">
      <c r="P2288" s="220"/>
    </row>
    <row r="2289" spans="16:16">
      <c r="P2289" s="220"/>
    </row>
    <row r="2290" spans="16:16">
      <c r="P2290" s="220"/>
    </row>
    <row r="2291" spans="16:16">
      <c r="P2291" s="220"/>
    </row>
    <row r="2292" spans="16:16">
      <c r="P2292" s="220"/>
    </row>
    <row r="2293" spans="16:16">
      <c r="P2293" s="220"/>
    </row>
    <row r="2294" spans="16:16">
      <c r="P2294" s="220"/>
    </row>
    <row r="2295" spans="16:16">
      <c r="P2295" s="220"/>
    </row>
    <row r="2296" spans="16:16">
      <c r="P2296" s="220"/>
    </row>
    <row r="2297" spans="16:16">
      <c r="P2297" s="220"/>
    </row>
    <row r="2298" spans="16:16">
      <c r="P2298" s="220"/>
    </row>
    <row r="2299" spans="16:16">
      <c r="P2299" s="220"/>
    </row>
    <row r="2300" spans="16:16">
      <c r="P2300" s="220"/>
    </row>
    <row r="2301" spans="16:16">
      <c r="P2301" s="220"/>
    </row>
    <row r="2302" spans="16:16">
      <c r="P2302" s="220"/>
    </row>
    <row r="2303" spans="16:16">
      <c r="P2303" s="220"/>
    </row>
    <row r="2304" spans="16:16">
      <c r="P2304" s="220"/>
    </row>
    <row r="2305" spans="16:16">
      <c r="P2305" s="220"/>
    </row>
    <row r="2306" spans="16:16">
      <c r="P2306" s="220"/>
    </row>
    <row r="2307" spans="16:16">
      <c r="P2307" s="220"/>
    </row>
    <row r="2308" spans="16:16">
      <c r="P2308" s="220"/>
    </row>
    <row r="2309" spans="16:16">
      <c r="P2309" s="220"/>
    </row>
    <row r="2310" spans="16:16">
      <c r="P2310" s="220"/>
    </row>
    <row r="2311" spans="16:16">
      <c r="P2311" s="220"/>
    </row>
    <row r="2312" spans="16:16">
      <c r="P2312" s="220"/>
    </row>
    <row r="2313" spans="16:16">
      <c r="P2313" s="220"/>
    </row>
    <row r="2314" spans="16:16">
      <c r="P2314" s="220"/>
    </row>
    <row r="2315" spans="16:16">
      <c r="P2315" s="220"/>
    </row>
    <row r="2316" spans="16:16">
      <c r="P2316" s="220"/>
    </row>
    <row r="2317" spans="16:16">
      <c r="P2317" s="220"/>
    </row>
    <row r="2318" spans="16:16">
      <c r="P2318" s="220"/>
    </row>
    <row r="2319" spans="16:16">
      <c r="P2319" s="220"/>
    </row>
    <row r="2320" spans="16:16">
      <c r="P2320" s="220"/>
    </row>
    <row r="2321" spans="16:16">
      <c r="P2321" s="220"/>
    </row>
    <row r="2322" spans="16:16">
      <c r="P2322" s="220"/>
    </row>
    <row r="2323" spans="16:16">
      <c r="P2323" s="220"/>
    </row>
    <row r="2324" spans="16:16">
      <c r="P2324" s="220"/>
    </row>
    <row r="2325" spans="16:16">
      <c r="P2325" s="220"/>
    </row>
    <row r="2326" spans="16:16">
      <c r="P2326" s="220"/>
    </row>
    <row r="2327" spans="16:16">
      <c r="P2327" s="220"/>
    </row>
    <row r="2328" spans="16:16">
      <c r="P2328" s="220"/>
    </row>
    <row r="2329" spans="16:16">
      <c r="P2329" s="220"/>
    </row>
    <row r="2330" spans="16:16">
      <c r="P2330" s="220"/>
    </row>
    <row r="2331" spans="16:16">
      <c r="P2331" s="220"/>
    </row>
    <row r="2332" spans="16:16">
      <c r="P2332" s="220"/>
    </row>
    <row r="2333" spans="16:16">
      <c r="P2333" s="220"/>
    </row>
    <row r="2334" spans="16:16">
      <c r="P2334" s="220"/>
    </row>
    <row r="2335" spans="16:16">
      <c r="P2335" s="220"/>
    </row>
    <row r="2336" spans="16:16">
      <c r="P2336" s="220"/>
    </row>
    <row r="2337" spans="16:16">
      <c r="P2337" s="220"/>
    </row>
    <row r="2338" spans="16:16">
      <c r="P2338" s="220"/>
    </row>
    <row r="2339" spans="16:16">
      <c r="P2339" s="220"/>
    </row>
    <row r="2340" spans="16:16">
      <c r="P2340" s="220"/>
    </row>
    <row r="2341" spans="16:16">
      <c r="P2341" s="220"/>
    </row>
    <row r="2342" spans="16:16">
      <c r="P2342" s="220"/>
    </row>
    <row r="2343" spans="16:16">
      <c r="P2343" s="220"/>
    </row>
    <row r="2344" spans="16:16">
      <c r="P2344" s="220"/>
    </row>
    <row r="2345" spans="16:16">
      <c r="P2345" s="220"/>
    </row>
    <row r="2346" spans="16:16">
      <c r="P2346" s="220"/>
    </row>
    <row r="2347" spans="16:16">
      <c r="P2347" s="220"/>
    </row>
    <row r="2348" spans="16:16">
      <c r="P2348" s="220"/>
    </row>
    <row r="2349" spans="16:16">
      <c r="P2349" s="220"/>
    </row>
    <row r="2350" spans="16:16">
      <c r="P2350" s="220"/>
    </row>
    <row r="2351" spans="16:16">
      <c r="P2351" s="220"/>
    </row>
    <row r="2352" spans="16:16">
      <c r="P2352" s="220"/>
    </row>
    <row r="2353" spans="16:16">
      <c r="P2353" s="220"/>
    </row>
    <row r="2354" spans="16:16">
      <c r="P2354" s="220"/>
    </row>
    <row r="2355" spans="16:16">
      <c r="P2355" s="220"/>
    </row>
    <row r="2356" spans="16:16">
      <c r="P2356" s="220"/>
    </row>
    <row r="2357" spans="16:16">
      <c r="P2357" s="220"/>
    </row>
    <row r="2358" spans="16:16">
      <c r="P2358" s="220"/>
    </row>
    <row r="2359" spans="16:16">
      <c r="P2359" s="220"/>
    </row>
    <row r="2360" spans="16:16">
      <c r="P2360" s="220"/>
    </row>
    <row r="2361" spans="16:16">
      <c r="P2361" s="220"/>
    </row>
    <row r="2362" spans="16:16">
      <c r="P2362" s="220"/>
    </row>
    <row r="2363" spans="16:16">
      <c r="P2363" s="220"/>
    </row>
    <row r="2364" spans="16:16">
      <c r="P2364" s="220"/>
    </row>
    <row r="2365" spans="16:16">
      <c r="P2365" s="220"/>
    </row>
    <row r="2366" spans="16:16">
      <c r="P2366" s="220"/>
    </row>
    <row r="2367" spans="16:16">
      <c r="P2367" s="220"/>
    </row>
    <row r="2368" spans="16:16">
      <c r="P2368" s="220"/>
    </row>
    <row r="2369" spans="16:16">
      <c r="P2369" s="220"/>
    </row>
    <row r="2370" spans="16:16">
      <c r="P2370" s="220"/>
    </row>
    <row r="2371" spans="16:16">
      <c r="P2371" s="220"/>
    </row>
    <row r="2372" spans="16:16">
      <c r="P2372" s="220"/>
    </row>
    <row r="2373" spans="16:16">
      <c r="P2373" s="220"/>
    </row>
    <row r="2374" spans="16:16">
      <c r="P2374" s="220"/>
    </row>
    <row r="2375" spans="16:16">
      <c r="P2375" s="220"/>
    </row>
    <row r="2376" spans="16:16">
      <c r="P2376" s="220"/>
    </row>
    <row r="2377" spans="16:16">
      <c r="P2377" s="220"/>
    </row>
    <row r="2378" spans="16:16">
      <c r="P2378" s="220"/>
    </row>
    <row r="2379" spans="16:16">
      <c r="P2379" s="220"/>
    </row>
    <row r="2380" spans="16:16">
      <c r="P2380" s="220"/>
    </row>
    <row r="2381" spans="16:16">
      <c r="P2381" s="220"/>
    </row>
    <row r="2382" spans="16:16">
      <c r="P2382" s="220"/>
    </row>
    <row r="2383" spans="16:16">
      <c r="P2383" s="220"/>
    </row>
    <row r="2384" spans="16:16">
      <c r="P2384" s="220"/>
    </row>
    <row r="2385" spans="16:16">
      <c r="P2385" s="220"/>
    </row>
    <row r="2386" spans="16:16">
      <c r="P2386" s="220"/>
    </row>
    <row r="2387" spans="16:16">
      <c r="P2387" s="220"/>
    </row>
    <row r="2388" spans="16:16">
      <c r="P2388" s="220"/>
    </row>
    <row r="2389" spans="16:16">
      <c r="P2389" s="220"/>
    </row>
    <row r="2390" spans="16:16">
      <c r="P2390" s="220"/>
    </row>
    <row r="2391" spans="16:16">
      <c r="P2391" s="220"/>
    </row>
    <row r="2392" spans="16:16">
      <c r="P2392" s="220"/>
    </row>
    <row r="2393" spans="16:16">
      <c r="P2393" s="220"/>
    </row>
    <row r="2394" spans="16:16">
      <c r="P2394" s="220"/>
    </row>
    <row r="2395" spans="16:16">
      <c r="P2395" s="220"/>
    </row>
    <row r="2396" spans="16:16">
      <c r="P2396" s="220"/>
    </row>
    <row r="2397" spans="16:16">
      <c r="P2397" s="220"/>
    </row>
    <row r="2398" spans="16:16">
      <c r="P2398" s="220"/>
    </row>
    <row r="2399" spans="16:16">
      <c r="P2399" s="220"/>
    </row>
    <row r="2400" spans="16:16">
      <c r="P2400" s="220"/>
    </row>
    <row r="2401" spans="16:16">
      <c r="P2401" s="220"/>
    </row>
    <row r="2402" spans="16:16">
      <c r="P2402" s="220"/>
    </row>
    <row r="2403" spans="16:16">
      <c r="P2403" s="220"/>
    </row>
    <row r="2404" spans="16:16">
      <c r="P2404" s="220"/>
    </row>
    <row r="2405" spans="16:16">
      <c r="P2405" s="220"/>
    </row>
    <row r="2406" spans="16:16">
      <c r="P2406" s="220"/>
    </row>
    <row r="2407" spans="16:16">
      <c r="P2407" s="220"/>
    </row>
    <row r="2408" spans="16:16">
      <c r="P2408" s="220"/>
    </row>
    <row r="2409" spans="16:16">
      <c r="P2409" s="220"/>
    </row>
    <row r="2410" spans="16:16">
      <c r="P2410" s="220"/>
    </row>
    <row r="2411" spans="16:16">
      <c r="P2411" s="220"/>
    </row>
    <row r="2412" spans="16:16">
      <c r="P2412" s="220"/>
    </row>
    <row r="2413" spans="16:16">
      <c r="P2413" s="220"/>
    </row>
    <row r="2414" spans="16:16">
      <c r="P2414" s="220"/>
    </row>
    <row r="2415" spans="16:16">
      <c r="P2415" s="220"/>
    </row>
    <row r="2416" spans="16:16">
      <c r="P2416" s="220"/>
    </row>
    <row r="2417" spans="16:16">
      <c r="P2417" s="220"/>
    </row>
    <row r="2418" spans="16:16">
      <c r="P2418" s="220"/>
    </row>
    <row r="2419" spans="16:16">
      <c r="P2419" s="220"/>
    </row>
    <row r="2420" spans="16:16">
      <c r="P2420" s="220"/>
    </row>
    <row r="2421" spans="16:16">
      <c r="P2421" s="220"/>
    </row>
    <row r="2422" spans="16:16">
      <c r="P2422" s="220"/>
    </row>
    <row r="2423" spans="16:16">
      <c r="P2423" s="220"/>
    </row>
    <row r="2424" spans="16:16">
      <c r="P2424" s="220"/>
    </row>
    <row r="2425" spans="16:16">
      <c r="P2425" s="220"/>
    </row>
    <row r="2426" spans="16:16">
      <c r="P2426" s="220"/>
    </row>
    <row r="2427" spans="16:16">
      <c r="P2427" s="220"/>
    </row>
    <row r="2428" spans="16:16">
      <c r="P2428" s="220"/>
    </row>
    <row r="2429" spans="16:16">
      <c r="P2429" s="220"/>
    </row>
    <row r="2430" spans="16:16">
      <c r="P2430" s="220"/>
    </row>
    <row r="2431" spans="16:16">
      <c r="P2431" s="220"/>
    </row>
    <row r="2432" spans="16:16">
      <c r="P2432" s="220"/>
    </row>
    <row r="2433" spans="16:16">
      <c r="P2433" s="220"/>
    </row>
    <row r="2434" spans="16:16">
      <c r="P2434" s="220"/>
    </row>
    <row r="2435" spans="16:16">
      <c r="P2435" s="220"/>
    </row>
    <row r="2436" spans="16:16">
      <c r="P2436" s="220"/>
    </row>
    <row r="2437" spans="16:16">
      <c r="P2437" s="220"/>
    </row>
    <row r="2438" spans="16:16">
      <c r="P2438" s="220"/>
    </row>
    <row r="2439" spans="16:16">
      <c r="P2439" s="220"/>
    </row>
    <row r="2440" spans="16:16">
      <c r="P2440" s="220"/>
    </row>
    <row r="2441" spans="16:16">
      <c r="P2441" s="220"/>
    </row>
    <row r="2442" spans="16:16">
      <c r="P2442" s="220"/>
    </row>
    <row r="2443" spans="16:16">
      <c r="P2443" s="220"/>
    </row>
    <row r="2444" spans="16:16">
      <c r="P2444" s="220"/>
    </row>
    <row r="2445" spans="16:16">
      <c r="P2445" s="220"/>
    </row>
    <row r="2446" spans="16:16">
      <c r="P2446" s="220"/>
    </row>
    <row r="2447" spans="16:16">
      <c r="P2447" s="220"/>
    </row>
    <row r="2448" spans="16:16">
      <c r="P2448" s="220"/>
    </row>
    <row r="2449" spans="16:16">
      <c r="P2449" s="220"/>
    </row>
    <row r="2450" spans="16:16">
      <c r="P2450" s="220"/>
    </row>
    <row r="2451" spans="16:16">
      <c r="P2451" s="220"/>
    </row>
    <row r="2452" spans="16:16">
      <c r="P2452" s="220"/>
    </row>
    <row r="2453" spans="16:16">
      <c r="P2453" s="220"/>
    </row>
    <row r="2454" spans="16:16">
      <c r="P2454" s="220"/>
    </row>
    <row r="2455" spans="16:16">
      <c r="P2455" s="220"/>
    </row>
    <row r="2456" spans="16:16">
      <c r="P2456" s="220"/>
    </row>
    <row r="2457" spans="16:16">
      <c r="P2457" s="220"/>
    </row>
    <row r="2458" spans="16:16">
      <c r="P2458" s="220"/>
    </row>
    <row r="2459" spans="16:16">
      <c r="P2459" s="220"/>
    </row>
    <row r="2460" spans="16:16">
      <c r="P2460" s="220"/>
    </row>
    <row r="2461" spans="16:16">
      <c r="P2461" s="220"/>
    </row>
    <row r="2462" spans="16:16">
      <c r="P2462" s="220"/>
    </row>
    <row r="2463" spans="16:16">
      <c r="P2463" s="220"/>
    </row>
    <row r="2464" spans="16:16">
      <c r="P2464" s="220"/>
    </row>
    <row r="2465" spans="16:16">
      <c r="P2465" s="220"/>
    </row>
    <row r="2466" spans="16:16">
      <c r="P2466" s="220"/>
    </row>
    <row r="2467" spans="16:16">
      <c r="P2467" s="220"/>
    </row>
    <row r="2468" spans="16:16">
      <c r="P2468" s="220"/>
    </row>
    <row r="2469" spans="16:16">
      <c r="P2469" s="220"/>
    </row>
    <row r="2470" spans="16:16">
      <c r="P2470" s="220"/>
    </row>
    <row r="2471" spans="16:16">
      <c r="P2471" s="220"/>
    </row>
    <row r="2472" spans="16:16">
      <c r="P2472" s="220"/>
    </row>
    <row r="2473" spans="16:16">
      <c r="P2473" s="220"/>
    </row>
    <row r="2474" spans="16:16">
      <c r="P2474" s="220"/>
    </row>
    <row r="2475" spans="16:16">
      <c r="P2475" s="220"/>
    </row>
    <row r="2476" spans="16:16">
      <c r="P2476" s="220"/>
    </row>
    <row r="2477" spans="16:16">
      <c r="P2477" s="220"/>
    </row>
    <row r="2478" spans="16:16">
      <c r="P2478" s="220"/>
    </row>
    <row r="2479" spans="16:16">
      <c r="P2479" s="220"/>
    </row>
    <row r="2480" spans="16:16">
      <c r="P2480" s="220"/>
    </row>
    <row r="2481" spans="16:16">
      <c r="P2481" s="220"/>
    </row>
    <row r="2482" spans="16:16">
      <c r="P2482" s="220"/>
    </row>
    <row r="2483" spans="16:16">
      <c r="P2483" s="220"/>
    </row>
    <row r="2484" spans="16:16">
      <c r="P2484" s="220"/>
    </row>
    <row r="2485" spans="16:16">
      <c r="P2485" s="220"/>
    </row>
    <row r="2486" spans="16:16">
      <c r="P2486" s="220"/>
    </row>
    <row r="2487" spans="16:16">
      <c r="P2487" s="220"/>
    </row>
    <row r="2488" spans="16:16">
      <c r="P2488" s="220"/>
    </row>
    <row r="2489" spans="16:16">
      <c r="P2489" s="220"/>
    </row>
    <row r="2490" spans="16:16">
      <c r="P2490" s="220"/>
    </row>
    <row r="2491" spans="16:16">
      <c r="P2491" s="220"/>
    </row>
    <row r="2492" spans="16:16">
      <c r="P2492" s="220"/>
    </row>
    <row r="2493" spans="16:16">
      <c r="P2493" s="220"/>
    </row>
    <row r="2494" spans="16:16">
      <c r="P2494" s="220"/>
    </row>
    <row r="2495" spans="16:16">
      <c r="P2495" s="220"/>
    </row>
    <row r="2496" spans="16:16">
      <c r="P2496" s="220"/>
    </row>
    <row r="2497" spans="16:16">
      <c r="P2497" s="220"/>
    </row>
    <row r="2498" spans="16:16">
      <c r="P2498" s="220"/>
    </row>
    <row r="2499" spans="16:16">
      <c r="P2499" s="220"/>
    </row>
    <row r="2500" spans="16:16">
      <c r="P2500" s="220"/>
    </row>
    <row r="2501" spans="16:16">
      <c r="P2501" s="220"/>
    </row>
    <row r="2502" spans="16:16">
      <c r="P2502" s="220"/>
    </row>
    <row r="2503" spans="16:16">
      <c r="P2503" s="220"/>
    </row>
    <row r="2504" spans="16:16">
      <c r="P2504" s="220"/>
    </row>
    <row r="2505" spans="16:16">
      <c r="P2505" s="220"/>
    </row>
    <row r="2506" spans="16:16">
      <c r="P2506" s="220"/>
    </row>
    <row r="2507" spans="16:16">
      <c r="P2507" s="220"/>
    </row>
    <row r="2508" spans="16:16">
      <c r="P2508" s="220"/>
    </row>
    <row r="2509" spans="16:16">
      <c r="P2509" s="220"/>
    </row>
    <row r="2510" spans="16:16">
      <c r="P2510" s="220"/>
    </row>
    <row r="2511" spans="16:16">
      <c r="P2511" s="220"/>
    </row>
    <row r="2512" spans="16:16">
      <c r="P2512" s="220"/>
    </row>
    <row r="2513" spans="16:16">
      <c r="P2513" s="220"/>
    </row>
    <row r="2514" spans="16:16">
      <c r="P2514" s="220"/>
    </row>
    <row r="2515" spans="16:16">
      <c r="P2515" s="220"/>
    </row>
    <row r="2516" spans="16:16">
      <c r="P2516" s="220"/>
    </row>
    <row r="2517" spans="16:16">
      <c r="P2517" s="220"/>
    </row>
    <row r="2518" spans="16:16">
      <c r="P2518" s="220"/>
    </row>
    <row r="2519" spans="16:16">
      <c r="P2519" s="220"/>
    </row>
    <row r="2520" spans="16:16">
      <c r="P2520" s="220"/>
    </row>
    <row r="2521" spans="16:16">
      <c r="P2521" s="220"/>
    </row>
    <row r="2522" spans="16:16">
      <c r="P2522" s="220"/>
    </row>
    <row r="2523" spans="16:16">
      <c r="P2523" s="220"/>
    </row>
    <row r="2524" spans="16:16">
      <c r="P2524" s="220"/>
    </row>
    <row r="2525" spans="16:16">
      <c r="P2525" s="220"/>
    </row>
    <row r="2526" spans="16:16">
      <c r="P2526" s="220"/>
    </row>
    <row r="2527" spans="16:16">
      <c r="P2527" s="220"/>
    </row>
    <row r="2528" spans="16:16">
      <c r="P2528" s="220"/>
    </row>
    <row r="2529" spans="16:16">
      <c r="P2529" s="220"/>
    </row>
    <row r="2530" spans="16:16">
      <c r="P2530" s="220"/>
    </row>
    <row r="2531" spans="16:16">
      <c r="P2531" s="220"/>
    </row>
    <row r="2532" spans="16:16">
      <c r="P2532" s="220"/>
    </row>
    <row r="2533" spans="16:16">
      <c r="P2533" s="220"/>
    </row>
    <row r="2534" spans="16:16">
      <c r="P2534" s="220"/>
    </row>
    <row r="2535" spans="16:16">
      <c r="P2535" s="220"/>
    </row>
    <row r="2536" spans="16:16">
      <c r="P2536" s="220"/>
    </row>
    <row r="2537" spans="16:16">
      <c r="P2537" s="220"/>
    </row>
    <row r="2538" spans="16:16">
      <c r="P2538" s="220"/>
    </row>
    <row r="2539" spans="16:16">
      <c r="P2539" s="220"/>
    </row>
    <row r="2540" spans="16:16">
      <c r="P2540" s="220"/>
    </row>
    <row r="2541" spans="16:16">
      <c r="P2541" s="220"/>
    </row>
    <row r="2542" spans="16:16">
      <c r="P2542" s="220"/>
    </row>
    <row r="2543" spans="16:16">
      <c r="P2543" s="220"/>
    </row>
    <row r="2544" spans="16:16">
      <c r="P2544" s="220"/>
    </row>
    <row r="2545" spans="16:16">
      <c r="P2545" s="220"/>
    </row>
    <row r="2546" spans="16:16">
      <c r="P2546" s="220"/>
    </row>
    <row r="2547" spans="16:16">
      <c r="P2547" s="220"/>
    </row>
    <row r="2548" spans="16:16">
      <c r="P2548" s="220"/>
    </row>
    <row r="2549" spans="16:16">
      <c r="P2549" s="220"/>
    </row>
    <row r="2550" spans="16:16">
      <c r="P2550" s="220"/>
    </row>
    <row r="2551" spans="16:16">
      <c r="P2551" s="220"/>
    </row>
    <row r="2552" spans="16:16">
      <c r="P2552" s="220"/>
    </row>
    <row r="2553" spans="16:16">
      <c r="P2553" s="220"/>
    </row>
    <row r="2554" spans="16:16">
      <c r="P2554" s="220"/>
    </row>
    <row r="2555" spans="16:16">
      <c r="P2555" s="220"/>
    </row>
    <row r="2556" spans="16:16">
      <c r="P2556" s="220"/>
    </row>
    <row r="2557" spans="16:16">
      <c r="P2557" s="220"/>
    </row>
    <row r="2558" spans="16:16">
      <c r="P2558" s="220"/>
    </row>
    <row r="2559" spans="16:16">
      <c r="P2559" s="220"/>
    </row>
    <row r="2560" spans="16:16">
      <c r="P2560" s="220"/>
    </row>
    <row r="2561" spans="16:16">
      <c r="P2561" s="220"/>
    </row>
    <row r="2562" spans="16:16">
      <c r="P2562" s="220"/>
    </row>
    <row r="2563" spans="16:16">
      <c r="P2563" s="220"/>
    </row>
    <row r="2564" spans="16:16">
      <c r="P2564" s="220"/>
    </row>
    <row r="2565" spans="16:16">
      <c r="P2565" s="220"/>
    </row>
    <row r="2566" spans="16:16">
      <c r="P2566" s="220"/>
    </row>
    <row r="2567" spans="16:16">
      <c r="P2567" s="220"/>
    </row>
    <row r="2568" spans="16:16">
      <c r="P2568" s="220"/>
    </row>
    <row r="2569" spans="16:16">
      <c r="P2569" s="220"/>
    </row>
    <row r="2570" spans="16:16">
      <c r="P2570" s="220"/>
    </row>
    <row r="2571" spans="16:16">
      <c r="P2571" s="220"/>
    </row>
    <row r="2572" spans="16:16">
      <c r="P2572" s="220"/>
    </row>
    <row r="2573" spans="16:16">
      <c r="P2573" s="220"/>
    </row>
    <row r="2574" spans="16:16">
      <c r="P2574" s="220"/>
    </row>
    <row r="2575" spans="16:16">
      <c r="P2575" s="220"/>
    </row>
    <row r="2576" spans="16:16">
      <c r="P2576" s="220"/>
    </row>
    <row r="2577" spans="16:16">
      <c r="P2577" s="220"/>
    </row>
    <row r="2578" spans="16:16">
      <c r="P2578" s="220"/>
    </row>
    <row r="2579" spans="16:16">
      <c r="P2579" s="220"/>
    </row>
    <row r="2580" spans="16:16">
      <c r="P2580" s="220"/>
    </row>
    <row r="2581" spans="16:16">
      <c r="P2581" s="220"/>
    </row>
    <row r="2582" spans="16:16">
      <c r="P2582" s="220"/>
    </row>
  </sheetData>
  <dataConsolidate/>
  <mergeCells count="184">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s>
  <dataValidations count="1">
    <dataValidation type="custom" allowBlank="1" showInputMessage="1" showErrorMessage="1" errorTitle="Wrong data input" error="Data entry is limited to positive values or zero._x000d__x000a_: symbol can be used for not available data." sqref="F7:P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1"/>
  <dimension ref="A2:W109"/>
  <sheetViews>
    <sheetView showGridLines="0" showOutlineSymbols="0" zoomScale="75" zoomScaleNormal="75" zoomScaleSheetLayoutView="64" workbookViewId="0">
      <pane xSplit="5" ySplit="4" topLeftCell="F5" activePane="bottomRight" state="frozen"/>
      <selection activeCell="D33" sqref="D33:E33"/>
      <selection pane="topRight" activeCell="D33" sqref="D33:E33"/>
      <selection pane="bottomLeft" activeCell="D33" sqref="D33:E33"/>
      <selection pane="bottomRight" activeCell="F7" sqref="F7:P95"/>
    </sheetView>
  </sheetViews>
  <sheetFormatPr defaultColWidth="9.140625" defaultRowHeight="12.75" outlineLevelCol="1"/>
  <cols>
    <col min="1" max="1" width="15.42578125" style="52" hidden="1" customWidth="1" outlineLevel="1" collapsed="1"/>
    <col min="2" max="2" width="10.28515625" style="13" customWidth="1" collapsed="1"/>
    <col min="3" max="3" width="2.7109375" style="13" customWidth="1"/>
    <col min="4" max="4" width="10" style="13" customWidth="1"/>
    <col min="5" max="5" width="57" style="13" customWidth="1"/>
    <col min="6" max="14" width="14.7109375" style="13" customWidth="1"/>
    <col min="15" max="16" width="14.7109375" style="226" customWidth="1"/>
    <col min="17" max="17" width="7.5703125" style="13" customWidth="1" collapsed="1"/>
    <col min="18" max="18" width="3.7109375" style="13" customWidth="1"/>
    <col min="19" max="19" width="63.85546875" style="13" customWidth="1"/>
    <col min="20" max="20" width="14.5703125" style="13" customWidth="1"/>
    <col min="21" max="16384" width="9.140625" style="13"/>
  </cols>
  <sheetData>
    <row r="2" spans="1:23" ht="20.25" customHeight="1">
      <c r="B2" s="259" t="s">
        <v>694</v>
      </c>
      <c r="C2" s="260"/>
      <c r="D2" s="260"/>
      <c r="E2" s="260"/>
      <c r="F2" s="261"/>
      <c r="G2" s="261"/>
      <c r="H2" s="261"/>
      <c r="I2" s="261"/>
      <c r="J2" s="261"/>
      <c r="K2" s="261"/>
      <c r="L2" s="261"/>
      <c r="M2" s="261"/>
      <c r="N2" s="261"/>
      <c r="O2" s="489"/>
      <c r="P2" s="489"/>
      <c r="Q2" s="263"/>
      <c r="R2" s="263"/>
      <c r="S2" s="432"/>
      <c r="T2" s="265"/>
      <c r="U2" s="69"/>
      <c r="V2" s="69"/>
      <c r="W2" s="69"/>
    </row>
    <row r="3" spans="1:23" ht="27.75" customHeight="1" thickBot="1">
      <c r="A3" s="53" t="s">
        <v>555</v>
      </c>
      <c r="B3" s="451" t="s">
        <v>695</v>
      </c>
      <c r="C3" s="433"/>
      <c r="D3" s="433"/>
      <c r="E3" s="433"/>
      <c r="F3" s="434"/>
      <c r="G3" s="434"/>
      <c r="H3" s="434"/>
      <c r="I3" s="434"/>
      <c r="J3" s="434"/>
      <c r="K3" s="434"/>
      <c r="L3" s="434"/>
      <c r="M3" s="434"/>
      <c r="N3" s="434"/>
      <c r="O3" s="490"/>
      <c r="P3" s="490"/>
      <c r="Q3" s="436"/>
      <c r="R3" s="436"/>
      <c r="S3" s="437"/>
      <c r="T3" s="437"/>
      <c r="U3" s="69"/>
      <c r="V3" s="69"/>
      <c r="W3" s="69"/>
    </row>
    <row r="4" spans="1:23" ht="30" customHeight="1">
      <c r="A4" s="54" t="s">
        <v>120</v>
      </c>
      <c r="B4" s="734" t="s">
        <v>666</v>
      </c>
      <c r="C4" s="734"/>
      <c r="D4" s="734"/>
      <c r="E4" s="735"/>
      <c r="F4" s="271">
        <v>2008</v>
      </c>
      <c r="G4" s="271">
        <v>2009</v>
      </c>
      <c r="H4" s="271">
        <v>2010</v>
      </c>
      <c r="I4" s="272">
        <v>2011</v>
      </c>
      <c r="J4" s="273">
        <v>2012</v>
      </c>
      <c r="K4" s="273">
        <v>2013</v>
      </c>
      <c r="L4" s="273">
        <v>2014</v>
      </c>
      <c r="M4" s="273">
        <v>2015</v>
      </c>
      <c r="N4" s="274">
        <v>2016</v>
      </c>
      <c r="O4" s="513">
        <v>2017</v>
      </c>
      <c r="P4" s="438">
        <v>2018</v>
      </c>
      <c r="Q4" s="736" t="s">
        <v>667</v>
      </c>
      <c r="R4" s="737"/>
      <c r="S4" s="737"/>
      <c r="T4" s="738"/>
    </row>
    <row r="5" spans="1:23" ht="18" customHeight="1">
      <c r="A5" s="54"/>
      <c r="B5" s="276"/>
      <c r="C5" s="276"/>
      <c r="D5" s="276"/>
      <c r="E5" s="276"/>
      <c r="F5" s="747" t="s">
        <v>672</v>
      </c>
      <c r="G5" s="747"/>
      <c r="H5" s="747"/>
      <c r="I5" s="747"/>
      <c r="J5" s="747"/>
      <c r="K5" s="747"/>
      <c r="L5" s="747"/>
      <c r="M5" s="747"/>
      <c r="N5" s="470"/>
      <c r="O5" s="491"/>
      <c r="P5" s="491"/>
      <c r="Q5" s="452"/>
      <c r="R5" s="453"/>
      <c r="S5" s="453"/>
      <c r="T5" s="454"/>
    </row>
    <row r="6" spans="1:23" s="19" customFormat="1" ht="20.25" customHeight="1">
      <c r="A6" s="184"/>
      <c r="B6" s="282"/>
      <c r="C6" s="282"/>
      <c r="D6" s="282"/>
      <c r="E6" s="282"/>
      <c r="F6" s="748" t="s">
        <v>673</v>
      </c>
      <c r="G6" s="748"/>
      <c r="H6" s="748"/>
      <c r="I6" s="748"/>
      <c r="J6" s="748"/>
      <c r="K6" s="748"/>
      <c r="L6" s="748"/>
      <c r="M6" s="748"/>
      <c r="N6" s="471"/>
      <c r="O6" s="492"/>
      <c r="P6" s="492"/>
      <c r="Q6" s="455"/>
      <c r="R6" s="456"/>
      <c r="S6" s="456"/>
      <c r="T6" s="457"/>
    </row>
    <row r="7" spans="1:23" s="17" customFormat="1" ht="20.100000000000001" customHeight="1">
      <c r="A7" s="55" t="str">
        <f>Parameters!R4</f>
        <v>TOTAL</v>
      </c>
      <c r="B7" s="630" t="s">
        <v>22</v>
      </c>
      <c r="C7" s="631"/>
      <c r="D7" s="632" t="s">
        <v>668</v>
      </c>
      <c r="E7" s="632"/>
      <c r="F7" s="472">
        <v>313366.07</v>
      </c>
      <c r="G7" s="289">
        <v>298807.01</v>
      </c>
      <c r="H7" s="472">
        <v>292077.53000000003</v>
      </c>
      <c r="I7" s="289">
        <v>292574.28000000003</v>
      </c>
      <c r="J7" s="472">
        <v>282641.37</v>
      </c>
      <c r="K7" s="288">
        <v>283252.37</v>
      </c>
      <c r="L7" s="289">
        <v>278505.90000000002</v>
      </c>
      <c r="M7" s="485">
        <v>274559.77</v>
      </c>
      <c r="N7" s="472">
        <v>281269.84999999998</v>
      </c>
      <c r="O7" s="289">
        <v>296865.96999999997</v>
      </c>
      <c r="P7" s="472" t="s">
        <v>708</v>
      </c>
      <c r="Q7" s="741" t="s">
        <v>22</v>
      </c>
      <c r="R7" s="742"/>
      <c r="S7" s="639" t="s">
        <v>339</v>
      </c>
      <c r="T7" s="640"/>
      <c r="U7" s="185"/>
    </row>
    <row r="8" spans="1:23" s="17" customFormat="1" ht="20.25" customHeight="1">
      <c r="A8" s="56" t="str">
        <f>Parameters!R5</f>
        <v>A</v>
      </c>
      <c r="B8" s="290" t="s">
        <v>51</v>
      </c>
      <c r="C8" s="291"/>
      <c r="D8" s="632" t="s">
        <v>612</v>
      </c>
      <c r="E8" s="632"/>
      <c r="F8" s="472">
        <v>302544.74</v>
      </c>
      <c r="G8" s="289">
        <v>289188.38</v>
      </c>
      <c r="H8" s="472">
        <v>282369.48</v>
      </c>
      <c r="I8" s="289">
        <v>283306.73</v>
      </c>
      <c r="J8" s="472">
        <v>273835.62</v>
      </c>
      <c r="K8" s="288">
        <v>274480.51</v>
      </c>
      <c r="L8" s="289">
        <v>270252.09000000003</v>
      </c>
      <c r="M8" s="485">
        <v>266461.23</v>
      </c>
      <c r="N8" s="472">
        <v>273026.13</v>
      </c>
      <c r="O8" s="289">
        <v>288121.08</v>
      </c>
      <c r="P8" s="472" t="s">
        <v>708</v>
      </c>
      <c r="Q8" s="458" t="s">
        <v>51</v>
      </c>
      <c r="R8" s="459"/>
      <c r="S8" s="641" t="s">
        <v>50</v>
      </c>
      <c r="T8" s="642" t="s">
        <v>50</v>
      </c>
      <c r="U8" s="185"/>
    </row>
    <row r="9" spans="1:23" s="18" customFormat="1" ht="15" customHeight="1">
      <c r="A9" s="57" t="str">
        <f>Parameters!R6</f>
        <v>A01</v>
      </c>
      <c r="B9" s="292" t="s">
        <v>121</v>
      </c>
      <c r="C9" s="292"/>
      <c r="D9" s="633" t="s">
        <v>704</v>
      </c>
      <c r="E9" s="633"/>
      <c r="F9" s="473">
        <v>302527.8</v>
      </c>
      <c r="G9" s="294">
        <v>289174.26</v>
      </c>
      <c r="H9" s="473">
        <v>282354.76</v>
      </c>
      <c r="I9" s="294">
        <v>283293.23</v>
      </c>
      <c r="J9" s="473">
        <v>273821.49</v>
      </c>
      <c r="K9" s="293">
        <v>274468.18</v>
      </c>
      <c r="L9" s="294">
        <v>270241.65999999997</v>
      </c>
      <c r="M9" s="486">
        <v>266451.3</v>
      </c>
      <c r="N9" s="473">
        <v>273016.58</v>
      </c>
      <c r="O9" s="294">
        <v>288110.40999999997</v>
      </c>
      <c r="P9" s="473" t="s">
        <v>708</v>
      </c>
      <c r="Q9" s="460" t="s">
        <v>121</v>
      </c>
      <c r="R9" s="461"/>
      <c r="S9" s="643" t="s">
        <v>21</v>
      </c>
      <c r="T9" s="644" t="s">
        <v>21</v>
      </c>
      <c r="U9" s="186"/>
    </row>
    <row r="10" spans="1:23" s="19" customFormat="1" ht="15" customHeight="1">
      <c r="A10" s="57" t="str">
        <f>Parameters!R7</f>
        <v>A02</v>
      </c>
      <c r="B10" s="292" t="s">
        <v>122</v>
      </c>
      <c r="C10" s="292"/>
      <c r="D10" s="633" t="s">
        <v>613</v>
      </c>
      <c r="E10" s="633"/>
      <c r="F10" s="473">
        <v>13.27</v>
      </c>
      <c r="G10" s="294">
        <v>10.75</v>
      </c>
      <c r="H10" s="473">
        <v>10.33</v>
      </c>
      <c r="I10" s="294">
        <v>9.85</v>
      </c>
      <c r="J10" s="473">
        <v>10.18</v>
      </c>
      <c r="K10" s="293">
        <v>8.76</v>
      </c>
      <c r="L10" s="294">
        <v>7.57</v>
      </c>
      <c r="M10" s="486">
        <v>7.21</v>
      </c>
      <c r="N10" s="473">
        <v>6.94</v>
      </c>
      <c r="O10" s="294">
        <v>7.76</v>
      </c>
      <c r="P10" s="473" t="s">
        <v>708</v>
      </c>
      <c r="Q10" s="460" t="s">
        <v>122</v>
      </c>
      <c r="R10" s="461"/>
      <c r="S10" s="643" t="s">
        <v>10</v>
      </c>
      <c r="T10" s="644" t="s">
        <v>10</v>
      </c>
      <c r="U10" s="187"/>
    </row>
    <row r="11" spans="1:23" s="19" customFormat="1" ht="15" customHeight="1">
      <c r="A11" s="58" t="str">
        <f>Parameters!R8</f>
        <v>A03</v>
      </c>
      <c r="B11" s="292" t="s">
        <v>11</v>
      </c>
      <c r="C11" s="292"/>
      <c r="D11" s="633" t="s">
        <v>614</v>
      </c>
      <c r="E11" s="633"/>
      <c r="F11" s="473">
        <v>3.67</v>
      </c>
      <c r="G11" s="294">
        <v>3.37</v>
      </c>
      <c r="H11" s="473">
        <v>4.3899999999999997</v>
      </c>
      <c r="I11" s="294">
        <v>3.65</v>
      </c>
      <c r="J11" s="473">
        <v>3.94</v>
      </c>
      <c r="K11" s="293">
        <v>3.57</v>
      </c>
      <c r="L11" s="294">
        <v>2.86</v>
      </c>
      <c r="M11" s="486">
        <v>2.72</v>
      </c>
      <c r="N11" s="473">
        <v>2.61</v>
      </c>
      <c r="O11" s="294">
        <v>2.92</v>
      </c>
      <c r="P11" s="473" t="s">
        <v>708</v>
      </c>
      <c r="Q11" s="460" t="s">
        <v>11</v>
      </c>
      <c r="R11" s="461"/>
      <c r="S11" s="643" t="s">
        <v>12</v>
      </c>
      <c r="T11" s="644" t="s">
        <v>12</v>
      </c>
      <c r="U11" s="187"/>
    </row>
    <row r="12" spans="1:23" s="18" customFormat="1" ht="20.25" customHeight="1">
      <c r="A12" s="59" t="str">
        <f>Parameters!R9</f>
        <v>B</v>
      </c>
      <c r="B12" s="295" t="s">
        <v>123</v>
      </c>
      <c r="C12" s="295"/>
      <c r="D12" s="632" t="s">
        <v>615</v>
      </c>
      <c r="E12" s="632"/>
      <c r="F12" s="472">
        <v>2.14</v>
      </c>
      <c r="G12" s="289">
        <v>1.75</v>
      </c>
      <c r="H12" s="472">
        <v>2.0099999999999998</v>
      </c>
      <c r="I12" s="289">
        <v>2.5499999999999998</v>
      </c>
      <c r="J12" s="472">
        <v>2.2799999999999998</v>
      </c>
      <c r="K12" s="288">
        <v>1.88</v>
      </c>
      <c r="L12" s="289">
        <v>1.64</v>
      </c>
      <c r="M12" s="485">
        <v>1.65</v>
      </c>
      <c r="N12" s="472">
        <v>1.68</v>
      </c>
      <c r="O12" s="289">
        <v>1.59</v>
      </c>
      <c r="P12" s="472" t="s">
        <v>708</v>
      </c>
      <c r="Q12" s="462" t="s">
        <v>123</v>
      </c>
      <c r="R12" s="463"/>
      <c r="S12" s="641" t="s">
        <v>124</v>
      </c>
      <c r="T12" s="642" t="s">
        <v>124</v>
      </c>
      <c r="U12" s="186"/>
    </row>
    <row r="13" spans="1:23" s="18" customFormat="1" ht="20.25" customHeight="1">
      <c r="A13" s="59" t="str">
        <f>Parameters!R10</f>
        <v>C</v>
      </c>
      <c r="B13" s="295" t="s">
        <v>52</v>
      </c>
      <c r="C13" s="295"/>
      <c r="D13" s="632" t="s">
        <v>616</v>
      </c>
      <c r="E13" s="632"/>
      <c r="F13" s="472">
        <v>3582.94</v>
      </c>
      <c r="G13" s="289">
        <v>3111.24</v>
      </c>
      <c r="H13" s="472">
        <v>3550.5</v>
      </c>
      <c r="I13" s="289">
        <v>3753.17</v>
      </c>
      <c r="J13" s="472">
        <v>3744</v>
      </c>
      <c r="K13" s="288">
        <v>4191.95</v>
      </c>
      <c r="L13" s="289">
        <v>4149.72</v>
      </c>
      <c r="M13" s="485">
        <v>4303.3900000000003</v>
      </c>
      <c r="N13" s="472">
        <v>4742.03</v>
      </c>
      <c r="O13" s="289">
        <v>5061.3599999999997</v>
      </c>
      <c r="P13" s="472" t="s">
        <v>708</v>
      </c>
      <c r="Q13" s="462" t="s">
        <v>52</v>
      </c>
      <c r="R13" s="463"/>
      <c r="S13" s="641" t="s">
        <v>53</v>
      </c>
      <c r="T13" s="642" t="s">
        <v>53</v>
      </c>
      <c r="U13" s="186"/>
    </row>
    <row r="14" spans="1:23" s="18" customFormat="1" ht="25.5" customHeight="1">
      <c r="A14" s="60" t="str">
        <f>Parameters!R11</f>
        <v>C10-C12</v>
      </c>
      <c r="B14" s="296" t="s">
        <v>13</v>
      </c>
      <c r="C14" s="296"/>
      <c r="D14" s="634" t="s">
        <v>669</v>
      </c>
      <c r="E14" s="634"/>
      <c r="F14" s="474">
        <v>23.37</v>
      </c>
      <c r="G14" s="298">
        <v>15.7</v>
      </c>
      <c r="H14" s="474">
        <v>14.19</v>
      </c>
      <c r="I14" s="298">
        <v>12.78</v>
      </c>
      <c r="J14" s="474">
        <v>13.87</v>
      </c>
      <c r="K14" s="297">
        <v>11.15</v>
      </c>
      <c r="L14" s="298">
        <v>10.36</v>
      </c>
      <c r="M14" s="487">
        <v>9.36</v>
      </c>
      <c r="N14" s="474">
        <v>8.57</v>
      </c>
      <c r="O14" s="298">
        <v>8.8699999999999992</v>
      </c>
      <c r="P14" s="474" t="s">
        <v>708</v>
      </c>
      <c r="Q14" s="464" t="s">
        <v>13</v>
      </c>
      <c r="R14" s="465"/>
      <c r="S14" s="648" t="s">
        <v>14</v>
      </c>
      <c r="T14" s="649" t="s">
        <v>14</v>
      </c>
      <c r="U14" s="186"/>
    </row>
    <row r="15" spans="1:23" s="18" customFormat="1" ht="25.5" customHeight="1">
      <c r="A15" s="60" t="str">
        <f>Parameters!R12</f>
        <v>C13-C15</v>
      </c>
      <c r="B15" s="296" t="s">
        <v>16</v>
      </c>
      <c r="C15" s="296"/>
      <c r="D15" s="634" t="s">
        <v>617</v>
      </c>
      <c r="E15" s="634"/>
      <c r="F15" s="474">
        <v>10.28</v>
      </c>
      <c r="G15" s="298">
        <v>10.61</v>
      </c>
      <c r="H15" s="474">
        <v>10.72</v>
      </c>
      <c r="I15" s="298">
        <v>11.52</v>
      </c>
      <c r="J15" s="474">
        <v>10.3</v>
      </c>
      <c r="K15" s="297">
        <v>9.93</v>
      </c>
      <c r="L15" s="298">
        <v>11.73</v>
      </c>
      <c r="M15" s="487">
        <v>12.27</v>
      </c>
      <c r="N15" s="474">
        <v>15.04</v>
      </c>
      <c r="O15" s="298">
        <v>16.11</v>
      </c>
      <c r="P15" s="474" t="s">
        <v>708</v>
      </c>
      <c r="Q15" s="464" t="s">
        <v>16</v>
      </c>
      <c r="R15" s="465"/>
      <c r="S15" s="648" t="s">
        <v>15</v>
      </c>
      <c r="T15" s="649" t="s">
        <v>15</v>
      </c>
      <c r="U15" s="186"/>
    </row>
    <row r="16" spans="1:23" s="18" customFormat="1" ht="54.75" customHeight="1">
      <c r="A16" s="60" t="str">
        <f>Parameters!R13</f>
        <v>C16-C18</v>
      </c>
      <c r="B16" s="296" t="s">
        <v>59</v>
      </c>
      <c r="C16" s="296"/>
      <c r="D16" s="634" t="s">
        <v>619</v>
      </c>
      <c r="E16" s="634"/>
      <c r="F16" s="474">
        <v>2155.5</v>
      </c>
      <c r="G16" s="298">
        <v>2207.7599999999998</v>
      </c>
      <c r="H16" s="474">
        <v>2487.9</v>
      </c>
      <c r="I16" s="298">
        <v>2661.77</v>
      </c>
      <c r="J16" s="474">
        <v>2582.39</v>
      </c>
      <c r="K16" s="297">
        <v>3013.1800000000003</v>
      </c>
      <c r="L16" s="298">
        <v>2964.5800000000004</v>
      </c>
      <c r="M16" s="487">
        <v>3104.5099999999998</v>
      </c>
      <c r="N16" s="474">
        <v>3379.33</v>
      </c>
      <c r="O16" s="298">
        <v>3662.4700000000003</v>
      </c>
      <c r="P16" s="474" t="s">
        <v>708</v>
      </c>
      <c r="Q16" s="464" t="s">
        <v>59</v>
      </c>
      <c r="R16" s="465"/>
      <c r="S16" s="648" t="s">
        <v>58</v>
      </c>
      <c r="T16" s="649" t="s">
        <v>58</v>
      </c>
      <c r="U16" s="186"/>
    </row>
    <row r="17" spans="1:21" s="20" customFormat="1" ht="25.5" customHeight="1">
      <c r="A17" s="58" t="str">
        <f>Parameters!R14</f>
        <v>C16</v>
      </c>
      <c r="B17" s="292" t="s">
        <v>17</v>
      </c>
      <c r="C17" s="292"/>
      <c r="D17" s="633" t="s">
        <v>618</v>
      </c>
      <c r="E17" s="633"/>
      <c r="F17" s="473">
        <v>1.07</v>
      </c>
      <c r="G17" s="294">
        <v>1.0900000000000001</v>
      </c>
      <c r="H17" s="473">
        <v>1.31</v>
      </c>
      <c r="I17" s="294">
        <v>1.07</v>
      </c>
      <c r="J17" s="473">
        <v>1.04</v>
      </c>
      <c r="K17" s="293">
        <v>2.0499999999999998</v>
      </c>
      <c r="L17" s="294">
        <v>0.78</v>
      </c>
      <c r="M17" s="486">
        <v>0.85</v>
      </c>
      <c r="N17" s="473">
        <v>0.85</v>
      </c>
      <c r="O17" s="294">
        <v>0.96</v>
      </c>
      <c r="P17" s="473" t="s">
        <v>708</v>
      </c>
      <c r="Q17" s="460" t="s">
        <v>17</v>
      </c>
      <c r="R17" s="461"/>
      <c r="S17" s="643" t="s">
        <v>18</v>
      </c>
      <c r="T17" s="644" t="s">
        <v>18</v>
      </c>
      <c r="U17" s="188"/>
    </row>
    <row r="18" spans="1:21" s="19" customFormat="1" ht="15" customHeight="1">
      <c r="A18" s="58" t="str">
        <f>Parameters!R15</f>
        <v>C17</v>
      </c>
      <c r="B18" s="292" t="s">
        <v>19</v>
      </c>
      <c r="C18" s="292"/>
      <c r="D18" s="633" t="s">
        <v>620</v>
      </c>
      <c r="E18" s="633"/>
      <c r="F18" s="473">
        <v>2154.29</v>
      </c>
      <c r="G18" s="294">
        <v>2206.4499999999998</v>
      </c>
      <c r="H18" s="473">
        <v>2486.34</v>
      </c>
      <c r="I18" s="294">
        <v>2660.49</v>
      </c>
      <c r="J18" s="473">
        <v>2581.1</v>
      </c>
      <c r="K18" s="293">
        <v>3010.88</v>
      </c>
      <c r="L18" s="294">
        <v>2963.53</v>
      </c>
      <c r="M18" s="486">
        <v>3103.41</v>
      </c>
      <c r="N18" s="473">
        <v>3378.22</v>
      </c>
      <c r="O18" s="294">
        <v>3661.25</v>
      </c>
      <c r="P18" s="473" t="s">
        <v>708</v>
      </c>
      <c r="Q18" s="460" t="s">
        <v>19</v>
      </c>
      <c r="R18" s="461"/>
      <c r="S18" s="643" t="s">
        <v>20</v>
      </c>
      <c r="T18" s="644" t="s">
        <v>20</v>
      </c>
      <c r="U18" s="187"/>
    </row>
    <row r="19" spans="1:21" s="19" customFormat="1" ht="15" customHeight="1">
      <c r="A19" s="58" t="str">
        <f>Parameters!R16</f>
        <v>C18</v>
      </c>
      <c r="B19" s="292" t="s">
        <v>27</v>
      </c>
      <c r="C19" s="292"/>
      <c r="D19" s="633" t="s">
        <v>621</v>
      </c>
      <c r="E19" s="633"/>
      <c r="F19" s="473">
        <v>0.14000000000000001</v>
      </c>
      <c r="G19" s="294">
        <v>0.22</v>
      </c>
      <c r="H19" s="473">
        <v>0.25</v>
      </c>
      <c r="I19" s="294">
        <v>0.21</v>
      </c>
      <c r="J19" s="473">
        <v>0.25</v>
      </c>
      <c r="K19" s="293">
        <v>0.25</v>
      </c>
      <c r="L19" s="294">
        <v>0.27</v>
      </c>
      <c r="M19" s="486">
        <v>0.25</v>
      </c>
      <c r="N19" s="473">
        <v>0.26</v>
      </c>
      <c r="O19" s="294">
        <v>0.26</v>
      </c>
      <c r="P19" s="473" t="s">
        <v>708</v>
      </c>
      <c r="Q19" s="460" t="s">
        <v>27</v>
      </c>
      <c r="R19" s="461"/>
      <c r="S19" s="643" t="s">
        <v>26</v>
      </c>
      <c r="T19" s="644" t="s">
        <v>26</v>
      </c>
      <c r="U19" s="187"/>
    </row>
    <row r="20" spans="1:21" s="20" customFormat="1" ht="15" customHeight="1">
      <c r="A20" s="60" t="str">
        <f>Parameters!R17</f>
        <v>C19</v>
      </c>
      <c r="B20" s="296" t="s">
        <v>28</v>
      </c>
      <c r="C20" s="296"/>
      <c r="D20" s="634" t="s">
        <v>622</v>
      </c>
      <c r="E20" s="634"/>
      <c r="F20" s="474">
        <v>51.11</v>
      </c>
      <c r="G20" s="298">
        <v>35.840000000000003</v>
      </c>
      <c r="H20" s="474">
        <v>49.79</v>
      </c>
      <c r="I20" s="298">
        <v>48.84</v>
      </c>
      <c r="J20" s="474">
        <v>45.76</v>
      </c>
      <c r="K20" s="297">
        <v>48.18</v>
      </c>
      <c r="L20" s="298">
        <v>49.22</v>
      </c>
      <c r="M20" s="487">
        <v>50.33</v>
      </c>
      <c r="N20" s="474">
        <v>49.92</v>
      </c>
      <c r="O20" s="298">
        <v>48.59</v>
      </c>
      <c r="P20" s="474" t="s">
        <v>708</v>
      </c>
      <c r="Q20" s="464" t="s">
        <v>28</v>
      </c>
      <c r="R20" s="465"/>
      <c r="S20" s="648" t="s">
        <v>29</v>
      </c>
      <c r="T20" s="649" t="s">
        <v>29</v>
      </c>
      <c r="U20" s="188"/>
    </row>
    <row r="21" spans="1:21" s="19" customFormat="1" ht="15" customHeight="1">
      <c r="A21" s="60" t="str">
        <f>Parameters!R18</f>
        <v>C20</v>
      </c>
      <c r="B21" s="296" t="s">
        <v>30</v>
      </c>
      <c r="C21" s="296"/>
      <c r="D21" s="634" t="s">
        <v>623</v>
      </c>
      <c r="E21" s="634"/>
      <c r="F21" s="474">
        <v>1309.05</v>
      </c>
      <c r="G21" s="298">
        <v>822.73</v>
      </c>
      <c r="H21" s="474">
        <v>969.22</v>
      </c>
      <c r="I21" s="298">
        <v>999.78</v>
      </c>
      <c r="J21" s="474">
        <v>1072.7</v>
      </c>
      <c r="K21" s="297">
        <v>1091.81</v>
      </c>
      <c r="L21" s="298">
        <v>1096.77</v>
      </c>
      <c r="M21" s="487">
        <v>1112.1500000000001</v>
      </c>
      <c r="N21" s="474">
        <v>1273.71</v>
      </c>
      <c r="O21" s="298">
        <v>1309.43</v>
      </c>
      <c r="P21" s="474" t="s">
        <v>708</v>
      </c>
      <c r="Q21" s="464" t="s">
        <v>30</v>
      </c>
      <c r="R21" s="465"/>
      <c r="S21" s="648" t="s">
        <v>31</v>
      </c>
      <c r="T21" s="649" t="s">
        <v>31</v>
      </c>
      <c r="U21" s="187"/>
    </row>
    <row r="22" spans="1:21" s="19" customFormat="1" ht="25.5" customHeight="1">
      <c r="A22" s="60" t="str">
        <f>Parameters!R19</f>
        <v>C21</v>
      </c>
      <c r="B22" s="296" t="s">
        <v>32</v>
      </c>
      <c r="C22" s="296"/>
      <c r="D22" s="634" t="s">
        <v>624</v>
      </c>
      <c r="E22" s="634"/>
      <c r="F22" s="474">
        <v>2.09</v>
      </c>
      <c r="G22" s="298">
        <v>1.72</v>
      </c>
      <c r="H22" s="474">
        <v>1.45</v>
      </c>
      <c r="I22" s="298">
        <v>1.1100000000000001</v>
      </c>
      <c r="J22" s="474">
        <v>1.34</v>
      </c>
      <c r="K22" s="297">
        <v>1.2</v>
      </c>
      <c r="L22" s="298">
        <v>0.95</v>
      </c>
      <c r="M22" s="487">
        <v>0.86</v>
      </c>
      <c r="N22" s="474">
        <v>0.9</v>
      </c>
      <c r="O22" s="298">
        <v>1.1399999999999999</v>
      </c>
      <c r="P22" s="474" t="s">
        <v>708</v>
      </c>
      <c r="Q22" s="464" t="s">
        <v>32</v>
      </c>
      <c r="R22" s="465"/>
      <c r="S22" s="648" t="s">
        <v>33</v>
      </c>
      <c r="T22" s="649" t="s">
        <v>33</v>
      </c>
      <c r="U22" s="187"/>
    </row>
    <row r="23" spans="1:21" s="19" customFormat="1" ht="25.5" customHeight="1">
      <c r="A23" s="60" t="str">
        <f>Parameters!R20</f>
        <v>C22_C23</v>
      </c>
      <c r="B23" s="296" t="s">
        <v>61</v>
      </c>
      <c r="C23" s="296"/>
      <c r="D23" s="634" t="s">
        <v>625</v>
      </c>
      <c r="E23" s="634"/>
      <c r="F23" s="474">
        <v>7.33</v>
      </c>
      <c r="G23" s="298">
        <v>5.52</v>
      </c>
      <c r="H23" s="474">
        <v>6.04</v>
      </c>
      <c r="I23" s="298">
        <v>5.8800000000000008</v>
      </c>
      <c r="J23" s="474">
        <v>6.85</v>
      </c>
      <c r="K23" s="297">
        <v>5.98</v>
      </c>
      <c r="L23" s="298">
        <v>6.23</v>
      </c>
      <c r="M23" s="487">
        <v>4.9399999999999995</v>
      </c>
      <c r="N23" s="474">
        <v>5.26</v>
      </c>
      <c r="O23" s="298">
        <v>5.71</v>
      </c>
      <c r="P23" s="474" t="s">
        <v>708</v>
      </c>
      <c r="Q23" s="464" t="s">
        <v>61</v>
      </c>
      <c r="R23" s="465"/>
      <c r="S23" s="648" t="s">
        <v>60</v>
      </c>
      <c r="T23" s="649" t="s">
        <v>60</v>
      </c>
      <c r="U23" s="187"/>
    </row>
    <row r="24" spans="1:21" s="20" customFormat="1" ht="15" customHeight="1">
      <c r="A24" s="58" t="str">
        <f>Parameters!R21</f>
        <v>C22</v>
      </c>
      <c r="B24" s="292" t="s">
        <v>34</v>
      </c>
      <c r="C24" s="299"/>
      <c r="D24" s="633" t="s">
        <v>626</v>
      </c>
      <c r="E24" s="633"/>
      <c r="F24" s="293">
        <v>2.56</v>
      </c>
      <c r="G24" s="294">
        <v>1.88</v>
      </c>
      <c r="H24" s="473">
        <v>2.13</v>
      </c>
      <c r="I24" s="294">
        <v>2.1800000000000002</v>
      </c>
      <c r="J24" s="473">
        <v>2</v>
      </c>
      <c r="K24" s="293">
        <v>2.3199999999999998</v>
      </c>
      <c r="L24" s="294">
        <v>2.12</v>
      </c>
      <c r="M24" s="486">
        <v>1.94</v>
      </c>
      <c r="N24" s="473">
        <v>2.06</v>
      </c>
      <c r="O24" s="294">
        <v>2.34</v>
      </c>
      <c r="P24" s="473" t="s">
        <v>708</v>
      </c>
      <c r="Q24" s="460" t="s">
        <v>34</v>
      </c>
      <c r="R24" s="466"/>
      <c r="S24" s="643" t="s">
        <v>48</v>
      </c>
      <c r="T24" s="644" t="s">
        <v>48</v>
      </c>
      <c r="U24" s="188"/>
    </row>
    <row r="25" spans="1:21" s="20" customFormat="1" ht="15" customHeight="1">
      <c r="A25" s="58" t="str">
        <f>Parameters!R22</f>
        <v>C23</v>
      </c>
      <c r="B25" s="292" t="s">
        <v>35</v>
      </c>
      <c r="C25" s="299"/>
      <c r="D25" s="633" t="s">
        <v>627</v>
      </c>
      <c r="E25" s="633"/>
      <c r="F25" s="293">
        <v>4.7699999999999996</v>
      </c>
      <c r="G25" s="294">
        <v>3.64</v>
      </c>
      <c r="H25" s="473">
        <v>3.91</v>
      </c>
      <c r="I25" s="294">
        <v>3.7</v>
      </c>
      <c r="J25" s="473">
        <v>4.8499999999999996</v>
      </c>
      <c r="K25" s="293">
        <v>3.66</v>
      </c>
      <c r="L25" s="294">
        <v>4.1100000000000003</v>
      </c>
      <c r="M25" s="486">
        <v>3</v>
      </c>
      <c r="N25" s="473">
        <v>3.2</v>
      </c>
      <c r="O25" s="294">
        <v>3.37</v>
      </c>
      <c r="P25" s="473" t="s">
        <v>708</v>
      </c>
      <c r="Q25" s="460" t="s">
        <v>35</v>
      </c>
      <c r="R25" s="466"/>
      <c r="S25" s="643" t="s">
        <v>49</v>
      </c>
      <c r="T25" s="644" t="s">
        <v>49</v>
      </c>
      <c r="U25" s="188"/>
    </row>
    <row r="26" spans="1:21" s="20" customFormat="1" ht="26.25" customHeight="1">
      <c r="A26" s="60" t="str">
        <f>Parameters!R23</f>
        <v>C24_C25</v>
      </c>
      <c r="B26" s="296" t="s">
        <v>63</v>
      </c>
      <c r="C26" s="296"/>
      <c r="D26" s="634" t="s">
        <v>628</v>
      </c>
      <c r="E26" s="634"/>
      <c r="F26" s="297">
        <v>13.24</v>
      </c>
      <c r="G26" s="298">
        <v>2.35</v>
      </c>
      <c r="H26" s="474">
        <v>2.65</v>
      </c>
      <c r="I26" s="298">
        <v>2.67</v>
      </c>
      <c r="J26" s="474">
        <v>2.6399999999999997</v>
      </c>
      <c r="K26" s="297">
        <v>2.83</v>
      </c>
      <c r="L26" s="298">
        <v>2.8200000000000003</v>
      </c>
      <c r="M26" s="487">
        <v>2.36</v>
      </c>
      <c r="N26" s="474">
        <v>2.46</v>
      </c>
      <c r="O26" s="298">
        <v>2.69</v>
      </c>
      <c r="P26" s="474" t="s">
        <v>708</v>
      </c>
      <c r="Q26" s="464" t="s">
        <v>63</v>
      </c>
      <c r="R26" s="465"/>
      <c r="S26" s="648" t="s">
        <v>62</v>
      </c>
      <c r="T26" s="649" t="s">
        <v>62</v>
      </c>
      <c r="U26" s="188"/>
    </row>
    <row r="27" spans="1:21" s="20" customFormat="1" ht="15" customHeight="1">
      <c r="A27" s="58" t="str">
        <f>Parameters!R24</f>
        <v>C24</v>
      </c>
      <c r="B27" s="292" t="s">
        <v>36</v>
      </c>
      <c r="C27" s="299"/>
      <c r="D27" s="633" t="s">
        <v>629</v>
      </c>
      <c r="E27" s="633"/>
      <c r="F27" s="293">
        <v>0.57999999999999996</v>
      </c>
      <c r="G27" s="294">
        <v>0.41</v>
      </c>
      <c r="H27" s="473">
        <v>0.35</v>
      </c>
      <c r="I27" s="294">
        <v>0.35</v>
      </c>
      <c r="J27" s="473">
        <v>0.63</v>
      </c>
      <c r="K27" s="293">
        <v>0.85</v>
      </c>
      <c r="L27" s="294">
        <v>0.72</v>
      </c>
      <c r="M27" s="486">
        <v>0.64</v>
      </c>
      <c r="N27" s="473">
        <v>0.7</v>
      </c>
      <c r="O27" s="294">
        <v>0.84</v>
      </c>
      <c r="P27" s="473" t="s">
        <v>708</v>
      </c>
      <c r="Q27" s="460" t="s">
        <v>36</v>
      </c>
      <c r="R27" s="466"/>
      <c r="S27" s="643" t="s">
        <v>102</v>
      </c>
      <c r="T27" s="644" t="s">
        <v>102</v>
      </c>
      <c r="U27" s="188"/>
    </row>
    <row r="28" spans="1:21" s="19" customFormat="1" ht="15" customHeight="1">
      <c r="A28" s="58" t="str">
        <f>Parameters!R25</f>
        <v>C25</v>
      </c>
      <c r="B28" s="292" t="s">
        <v>37</v>
      </c>
      <c r="C28" s="292"/>
      <c r="D28" s="633" t="s">
        <v>630</v>
      </c>
      <c r="E28" s="633"/>
      <c r="F28" s="473">
        <v>12.66</v>
      </c>
      <c r="G28" s="294">
        <v>1.94</v>
      </c>
      <c r="H28" s="473">
        <v>2.2999999999999998</v>
      </c>
      <c r="I28" s="294">
        <v>2.3199999999999998</v>
      </c>
      <c r="J28" s="473">
        <v>2.0099999999999998</v>
      </c>
      <c r="K28" s="293">
        <v>1.98</v>
      </c>
      <c r="L28" s="294">
        <v>2.1</v>
      </c>
      <c r="M28" s="486">
        <v>1.72</v>
      </c>
      <c r="N28" s="473">
        <v>1.76</v>
      </c>
      <c r="O28" s="294">
        <v>1.85</v>
      </c>
      <c r="P28" s="473" t="s">
        <v>708</v>
      </c>
      <c r="Q28" s="460" t="s">
        <v>37</v>
      </c>
      <c r="R28" s="461"/>
      <c r="S28" s="643" t="s">
        <v>103</v>
      </c>
      <c r="T28" s="644" t="s">
        <v>103</v>
      </c>
      <c r="U28" s="187"/>
    </row>
    <row r="29" spans="1:21" s="19" customFormat="1" ht="15" customHeight="1">
      <c r="A29" s="60" t="str">
        <f>Parameters!R26</f>
        <v>C26</v>
      </c>
      <c r="B29" s="296" t="s">
        <v>39</v>
      </c>
      <c r="C29" s="296"/>
      <c r="D29" s="634" t="s">
        <v>631</v>
      </c>
      <c r="E29" s="634"/>
      <c r="F29" s="474">
        <v>0.3</v>
      </c>
      <c r="G29" s="298">
        <v>0.15</v>
      </c>
      <c r="H29" s="474">
        <v>0.15</v>
      </c>
      <c r="I29" s="298">
        <v>0.13</v>
      </c>
      <c r="J29" s="474">
        <v>0.1</v>
      </c>
      <c r="K29" s="297">
        <v>0.14000000000000001</v>
      </c>
      <c r="L29" s="298">
        <v>0.12</v>
      </c>
      <c r="M29" s="487">
        <v>0.19</v>
      </c>
      <c r="N29" s="474">
        <v>0.17</v>
      </c>
      <c r="O29" s="298">
        <v>0.15</v>
      </c>
      <c r="P29" s="474" t="s">
        <v>708</v>
      </c>
      <c r="Q29" s="464" t="s">
        <v>39</v>
      </c>
      <c r="R29" s="465"/>
      <c r="S29" s="648" t="s">
        <v>38</v>
      </c>
      <c r="T29" s="649" t="s">
        <v>38</v>
      </c>
      <c r="U29" s="187"/>
    </row>
    <row r="30" spans="1:21" s="20" customFormat="1" ht="15" customHeight="1">
      <c r="A30" s="60" t="str">
        <f>Parameters!R27</f>
        <v>C27</v>
      </c>
      <c r="B30" s="296" t="s">
        <v>41</v>
      </c>
      <c r="C30" s="296"/>
      <c r="D30" s="634" t="s">
        <v>632</v>
      </c>
      <c r="E30" s="634"/>
      <c r="F30" s="474">
        <v>1.25</v>
      </c>
      <c r="G30" s="298">
        <v>1.06</v>
      </c>
      <c r="H30" s="474">
        <v>0.92</v>
      </c>
      <c r="I30" s="298">
        <v>1.07</v>
      </c>
      <c r="J30" s="474">
        <v>1.02</v>
      </c>
      <c r="K30" s="297">
        <v>0.99</v>
      </c>
      <c r="L30" s="298">
        <v>0.96</v>
      </c>
      <c r="M30" s="487">
        <v>0.98</v>
      </c>
      <c r="N30" s="474">
        <v>0.71</v>
      </c>
      <c r="O30" s="298">
        <v>0.83</v>
      </c>
      <c r="P30" s="474" t="s">
        <v>708</v>
      </c>
      <c r="Q30" s="464" t="s">
        <v>41</v>
      </c>
      <c r="R30" s="465"/>
      <c r="S30" s="648" t="s">
        <v>40</v>
      </c>
      <c r="T30" s="649" t="s">
        <v>40</v>
      </c>
      <c r="U30" s="188"/>
    </row>
    <row r="31" spans="1:21" s="20" customFormat="1" ht="15" customHeight="1">
      <c r="A31" s="60" t="str">
        <f>Parameters!R28</f>
        <v>C28</v>
      </c>
      <c r="B31" s="296" t="s">
        <v>42</v>
      </c>
      <c r="C31" s="296"/>
      <c r="D31" s="634" t="s">
        <v>633</v>
      </c>
      <c r="E31" s="634"/>
      <c r="F31" s="474">
        <v>3.45</v>
      </c>
      <c r="G31" s="298">
        <v>2.2999999999999998</v>
      </c>
      <c r="H31" s="474">
        <v>2.21</v>
      </c>
      <c r="I31" s="298">
        <v>1.77</v>
      </c>
      <c r="J31" s="474">
        <v>1.92</v>
      </c>
      <c r="K31" s="297">
        <v>1.74</v>
      </c>
      <c r="L31" s="298">
        <v>1.61</v>
      </c>
      <c r="M31" s="487">
        <v>1.42</v>
      </c>
      <c r="N31" s="474">
        <v>1.4</v>
      </c>
      <c r="O31" s="298">
        <v>1.36</v>
      </c>
      <c r="P31" s="474" t="s">
        <v>708</v>
      </c>
      <c r="Q31" s="464" t="s">
        <v>42</v>
      </c>
      <c r="R31" s="465"/>
      <c r="S31" s="648" t="s">
        <v>104</v>
      </c>
      <c r="T31" s="649" t="s">
        <v>104</v>
      </c>
      <c r="U31" s="188"/>
    </row>
    <row r="32" spans="1:21" s="20" customFormat="1" ht="27" customHeight="1">
      <c r="A32" s="60" t="str">
        <f>Parameters!R29</f>
        <v>C29_C30</v>
      </c>
      <c r="B32" s="296" t="s">
        <v>65</v>
      </c>
      <c r="C32" s="296"/>
      <c r="D32" s="634" t="s">
        <v>634</v>
      </c>
      <c r="E32" s="749"/>
      <c r="F32" s="474">
        <v>4.37</v>
      </c>
      <c r="G32" s="298">
        <v>4.03</v>
      </c>
      <c r="H32" s="474">
        <v>3.68</v>
      </c>
      <c r="I32" s="298">
        <v>4.37</v>
      </c>
      <c r="J32" s="474">
        <v>3.4800000000000004</v>
      </c>
      <c r="K32" s="297">
        <v>3.29</v>
      </c>
      <c r="L32" s="298">
        <v>2.8899999999999997</v>
      </c>
      <c r="M32" s="487">
        <v>2.66</v>
      </c>
      <c r="N32" s="474">
        <v>2.73</v>
      </c>
      <c r="O32" s="298">
        <v>2.79</v>
      </c>
      <c r="P32" s="474" t="s">
        <v>708</v>
      </c>
      <c r="Q32" s="464" t="s">
        <v>65</v>
      </c>
      <c r="R32" s="465"/>
      <c r="S32" s="648" t="s">
        <v>64</v>
      </c>
      <c r="T32" s="649" t="s">
        <v>64</v>
      </c>
      <c r="U32" s="188"/>
    </row>
    <row r="33" spans="1:21" s="20" customFormat="1" ht="15" customHeight="1">
      <c r="A33" s="58" t="str">
        <f>Parameters!R30</f>
        <v>C29</v>
      </c>
      <c r="B33" s="292" t="s">
        <v>216</v>
      </c>
      <c r="C33" s="292"/>
      <c r="D33" s="633" t="s">
        <v>635</v>
      </c>
      <c r="E33" s="750"/>
      <c r="F33" s="473">
        <v>3.94</v>
      </c>
      <c r="G33" s="294">
        <v>3.68</v>
      </c>
      <c r="H33" s="473">
        <v>3.39</v>
      </c>
      <c r="I33" s="294">
        <v>4.1100000000000003</v>
      </c>
      <c r="J33" s="473">
        <v>3.2</v>
      </c>
      <c r="K33" s="293">
        <v>3.03</v>
      </c>
      <c r="L33" s="294">
        <v>2.5299999999999998</v>
      </c>
      <c r="M33" s="486">
        <v>2.42</v>
      </c>
      <c r="N33" s="473">
        <v>2.5</v>
      </c>
      <c r="O33" s="294">
        <v>2.5</v>
      </c>
      <c r="P33" s="473" t="s">
        <v>708</v>
      </c>
      <c r="Q33" s="460" t="s">
        <v>216</v>
      </c>
      <c r="R33" s="461"/>
      <c r="S33" s="643" t="s">
        <v>105</v>
      </c>
      <c r="T33" s="644" t="s">
        <v>105</v>
      </c>
      <c r="U33" s="188"/>
    </row>
    <row r="34" spans="1:21" s="20" customFormat="1" ht="15" customHeight="1">
      <c r="A34" s="58" t="str">
        <f>Parameters!R31</f>
        <v>C30</v>
      </c>
      <c r="B34" s="292" t="s">
        <v>217</v>
      </c>
      <c r="C34" s="292"/>
      <c r="D34" s="633" t="s">
        <v>636</v>
      </c>
      <c r="E34" s="633"/>
      <c r="F34" s="473">
        <v>0.43</v>
      </c>
      <c r="G34" s="294">
        <v>0.35</v>
      </c>
      <c r="H34" s="473">
        <v>0.28999999999999998</v>
      </c>
      <c r="I34" s="294">
        <v>0.26</v>
      </c>
      <c r="J34" s="473">
        <v>0.28000000000000003</v>
      </c>
      <c r="K34" s="293">
        <v>0.26</v>
      </c>
      <c r="L34" s="294">
        <v>0.36</v>
      </c>
      <c r="M34" s="486">
        <v>0.24</v>
      </c>
      <c r="N34" s="473">
        <v>0.23</v>
      </c>
      <c r="O34" s="294">
        <v>0.28999999999999998</v>
      </c>
      <c r="P34" s="473" t="s">
        <v>708</v>
      </c>
      <c r="Q34" s="460" t="s">
        <v>217</v>
      </c>
      <c r="R34" s="461"/>
      <c r="S34" s="643" t="s">
        <v>129</v>
      </c>
      <c r="T34" s="644" t="s">
        <v>129</v>
      </c>
      <c r="U34" s="188"/>
    </row>
    <row r="35" spans="1:21" s="20" customFormat="1" ht="25.5" customHeight="1">
      <c r="A35" s="60" t="str">
        <f>Parameters!R32</f>
        <v>C31-C33</v>
      </c>
      <c r="B35" s="296" t="s">
        <v>67</v>
      </c>
      <c r="C35" s="296"/>
      <c r="D35" s="634" t="s">
        <v>637</v>
      </c>
      <c r="E35" s="634"/>
      <c r="F35" s="474">
        <v>1.6</v>
      </c>
      <c r="G35" s="298">
        <v>1.49</v>
      </c>
      <c r="H35" s="474">
        <v>1.57</v>
      </c>
      <c r="I35" s="298">
        <v>1.48</v>
      </c>
      <c r="J35" s="474">
        <v>1.62</v>
      </c>
      <c r="K35" s="297">
        <v>1.53</v>
      </c>
      <c r="L35" s="298">
        <v>1.49</v>
      </c>
      <c r="M35" s="487">
        <v>1.3599999999999999</v>
      </c>
      <c r="N35" s="474">
        <v>1.84</v>
      </c>
      <c r="O35" s="298">
        <v>1.23</v>
      </c>
      <c r="P35" s="474" t="s">
        <v>708</v>
      </c>
      <c r="Q35" s="464" t="s">
        <v>67</v>
      </c>
      <c r="R35" s="465"/>
      <c r="S35" s="648" t="s">
        <v>66</v>
      </c>
      <c r="T35" s="649" t="s">
        <v>66</v>
      </c>
      <c r="U35" s="188"/>
    </row>
    <row r="36" spans="1:21" s="20" customFormat="1" ht="15" customHeight="1">
      <c r="A36" s="58" t="str">
        <f>Parameters!R33</f>
        <v>C31_C32</v>
      </c>
      <c r="B36" s="292" t="s">
        <v>218</v>
      </c>
      <c r="C36" s="292"/>
      <c r="D36" s="633" t="s">
        <v>638</v>
      </c>
      <c r="E36" s="633"/>
      <c r="F36" s="473">
        <v>0.92</v>
      </c>
      <c r="G36" s="294">
        <v>1.07</v>
      </c>
      <c r="H36" s="473">
        <v>1.0900000000000001</v>
      </c>
      <c r="I36" s="294">
        <v>0.99</v>
      </c>
      <c r="J36" s="473">
        <v>1.06</v>
      </c>
      <c r="K36" s="293">
        <v>0.87</v>
      </c>
      <c r="L36" s="294">
        <v>0.91</v>
      </c>
      <c r="M36" s="486">
        <v>0.89</v>
      </c>
      <c r="N36" s="473">
        <v>1.37</v>
      </c>
      <c r="O36" s="294">
        <v>0.82</v>
      </c>
      <c r="P36" s="473" t="s">
        <v>708</v>
      </c>
      <c r="Q36" s="460" t="s">
        <v>218</v>
      </c>
      <c r="R36" s="461"/>
      <c r="S36" s="643" t="s">
        <v>219</v>
      </c>
      <c r="T36" s="644" t="s">
        <v>219</v>
      </c>
      <c r="U36" s="188"/>
    </row>
    <row r="37" spans="1:21" s="19" customFormat="1" ht="15" customHeight="1">
      <c r="A37" s="58" t="str">
        <f>Parameters!R34</f>
        <v>C33</v>
      </c>
      <c r="B37" s="292" t="s">
        <v>220</v>
      </c>
      <c r="C37" s="292"/>
      <c r="D37" s="633" t="s">
        <v>639</v>
      </c>
      <c r="E37" s="633"/>
      <c r="F37" s="473">
        <v>0.68</v>
      </c>
      <c r="G37" s="294">
        <v>0.42</v>
      </c>
      <c r="H37" s="473">
        <v>0.48</v>
      </c>
      <c r="I37" s="294">
        <v>0.49</v>
      </c>
      <c r="J37" s="473">
        <v>0.56000000000000005</v>
      </c>
      <c r="K37" s="293">
        <v>0.66</v>
      </c>
      <c r="L37" s="294">
        <v>0.57999999999999996</v>
      </c>
      <c r="M37" s="486">
        <v>0.47</v>
      </c>
      <c r="N37" s="473">
        <v>0.47</v>
      </c>
      <c r="O37" s="294">
        <v>0.41</v>
      </c>
      <c r="P37" s="473" t="s">
        <v>708</v>
      </c>
      <c r="Q37" s="460" t="s">
        <v>220</v>
      </c>
      <c r="R37" s="461"/>
      <c r="S37" s="643" t="s">
        <v>221</v>
      </c>
      <c r="T37" s="644" t="s">
        <v>221</v>
      </c>
      <c r="U37" s="187"/>
    </row>
    <row r="38" spans="1:21" s="18" customFormat="1" ht="33" customHeight="1">
      <c r="A38" s="59" t="str">
        <f>Parameters!R35</f>
        <v>D</v>
      </c>
      <c r="B38" s="295" t="s">
        <v>47</v>
      </c>
      <c r="C38" s="295"/>
      <c r="D38" s="632" t="s">
        <v>640</v>
      </c>
      <c r="E38" s="632"/>
      <c r="F38" s="472">
        <v>7.05</v>
      </c>
      <c r="G38" s="289">
        <v>7.55</v>
      </c>
      <c r="H38" s="472">
        <v>7.09</v>
      </c>
      <c r="I38" s="289">
        <v>5.54</v>
      </c>
      <c r="J38" s="472">
        <v>4.9400000000000004</v>
      </c>
      <c r="K38" s="288">
        <v>3.53</v>
      </c>
      <c r="L38" s="289">
        <v>3.6</v>
      </c>
      <c r="M38" s="485">
        <v>3.98</v>
      </c>
      <c r="N38" s="472">
        <v>4.28</v>
      </c>
      <c r="O38" s="289">
        <v>3.43</v>
      </c>
      <c r="P38" s="472" t="s">
        <v>708</v>
      </c>
      <c r="Q38" s="462" t="s">
        <v>47</v>
      </c>
      <c r="R38" s="463"/>
      <c r="S38" s="641" t="s">
        <v>222</v>
      </c>
      <c r="T38" s="642" t="s">
        <v>222</v>
      </c>
      <c r="U38" s="186"/>
    </row>
    <row r="39" spans="1:21" s="18" customFormat="1" ht="33" customHeight="1">
      <c r="A39" s="59" t="str">
        <f>Parameters!R36</f>
        <v>E</v>
      </c>
      <c r="B39" s="295" t="s">
        <v>55</v>
      </c>
      <c r="C39" s="295"/>
      <c r="D39" s="632" t="s">
        <v>641</v>
      </c>
      <c r="E39" s="632"/>
      <c r="F39" s="472">
        <v>4237.01</v>
      </c>
      <c r="G39" s="289">
        <v>3858.09</v>
      </c>
      <c r="H39" s="472">
        <v>3529.88</v>
      </c>
      <c r="I39" s="289">
        <v>3163.94</v>
      </c>
      <c r="J39" s="472">
        <v>2984.23</v>
      </c>
      <c r="K39" s="288">
        <v>2747.12</v>
      </c>
      <c r="L39" s="289">
        <v>2504.9</v>
      </c>
      <c r="M39" s="485">
        <v>2273.19</v>
      </c>
      <c r="N39" s="472">
        <v>2037.17</v>
      </c>
      <c r="O39" s="289">
        <v>2049.0300000000002</v>
      </c>
      <c r="P39" s="472" t="s">
        <v>708</v>
      </c>
      <c r="Q39" s="462" t="s">
        <v>55</v>
      </c>
      <c r="R39" s="463"/>
      <c r="S39" s="641" t="s">
        <v>54</v>
      </c>
      <c r="T39" s="642" t="s">
        <v>54</v>
      </c>
      <c r="U39" s="186"/>
    </row>
    <row r="40" spans="1:21" s="19" customFormat="1" ht="15" customHeight="1">
      <c r="A40" s="58" t="str">
        <f>Parameters!R37</f>
        <v>E36</v>
      </c>
      <c r="B40" s="292" t="s">
        <v>223</v>
      </c>
      <c r="C40" s="292"/>
      <c r="D40" s="633" t="s">
        <v>642</v>
      </c>
      <c r="E40" s="633"/>
      <c r="F40" s="473">
        <v>1.32</v>
      </c>
      <c r="G40" s="294">
        <v>2.34</v>
      </c>
      <c r="H40" s="473">
        <v>1.31</v>
      </c>
      <c r="I40" s="294">
        <v>1.07</v>
      </c>
      <c r="J40" s="473">
        <v>0.97</v>
      </c>
      <c r="K40" s="293">
        <v>0.88</v>
      </c>
      <c r="L40" s="294">
        <v>0.85</v>
      </c>
      <c r="M40" s="486">
        <v>0.77</v>
      </c>
      <c r="N40" s="473">
        <v>0.77</v>
      </c>
      <c r="O40" s="294">
        <v>0.81</v>
      </c>
      <c r="P40" s="473" t="s">
        <v>708</v>
      </c>
      <c r="Q40" s="460" t="s">
        <v>223</v>
      </c>
      <c r="R40" s="461"/>
      <c r="S40" s="643" t="s">
        <v>224</v>
      </c>
      <c r="T40" s="644" t="s">
        <v>224</v>
      </c>
      <c r="U40" s="187"/>
    </row>
    <row r="41" spans="1:21" s="19" customFormat="1" ht="37.5" customHeight="1">
      <c r="A41" s="58" t="str">
        <f>Parameters!R38</f>
        <v>E37-E39</v>
      </c>
      <c r="B41" s="292" t="s">
        <v>225</v>
      </c>
      <c r="C41" s="292"/>
      <c r="D41" s="633" t="s">
        <v>643</v>
      </c>
      <c r="E41" s="633"/>
      <c r="F41" s="473">
        <v>4235.6899999999996</v>
      </c>
      <c r="G41" s="294">
        <v>3855.75</v>
      </c>
      <c r="H41" s="473">
        <v>3528.58</v>
      </c>
      <c r="I41" s="294">
        <v>3162.87</v>
      </c>
      <c r="J41" s="473">
        <v>2983.25</v>
      </c>
      <c r="K41" s="293">
        <v>2746.24</v>
      </c>
      <c r="L41" s="294">
        <v>2504.06</v>
      </c>
      <c r="M41" s="486">
        <v>2272.4299999999998</v>
      </c>
      <c r="N41" s="473">
        <v>2036.4</v>
      </c>
      <c r="O41" s="294">
        <v>2048.23</v>
      </c>
      <c r="P41" s="473" t="s">
        <v>708</v>
      </c>
      <c r="Q41" s="460" t="s">
        <v>225</v>
      </c>
      <c r="R41" s="461"/>
      <c r="S41" s="643" t="s">
        <v>226</v>
      </c>
      <c r="T41" s="644" t="s">
        <v>226</v>
      </c>
      <c r="U41" s="187"/>
    </row>
    <row r="42" spans="1:21" s="18" customFormat="1" ht="20.25" customHeight="1">
      <c r="A42" s="61" t="str">
        <f>Parameters!R39</f>
        <v>F</v>
      </c>
      <c r="B42" s="295" t="s">
        <v>130</v>
      </c>
      <c r="C42" s="295"/>
      <c r="D42" s="632" t="s">
        <v>644</v>
      </c>
      <c r="E42" s="632"/>
      <c r="F42" s="472">
        <v>6.06</v>
      </c>
      <c r="G42" s="289">
        <v>6.49</v>
      </c>
      <c r="H42" s="472">
        <v>7.47</v>
      </c>
      <c r="I42" s="289">
        <v>7.6</v>
      </c>
      <c r="J42" s="472">
        <v>6.38</v>
      </c>
      <c r="K42" s="288">
        <v>4.99</v>
      </c>
      <c r="L42" s="289">
        <v>4.38</v>
      </c>
      <c r="M42" s="485">
        <v>3.46</v>
      </c>
      <c r="N42" s="472">
        <v>3.39</v>
      </c>
      <c r="O42" s="289">
        <v>3.7</v>
      </c>
      <c r="P42" s="520" t="s">
        <v>708</v>
      </c>
      <c r="Q42" s="463" t="s">
        <v>130</v>
      </c>
      <c r="R42" s="463"/>
      <c r="S42" s="641" t="s">
        <v>131</v>
      </c>
      <c r="T42" s="642" t="s">
        <v>131</v>
      </c>
      <c r="U42" s="186"/>
    </row>
    <row r="43" spans="1:21" s="18" customFormat="1" ht="33.75" customHeight="1">
      <c r="A43" s="59" t="str">
        <f>Parameters!R40</f>
        <v>G</v>
      </c>
      <c r="B43" s="295" t="s">
        <v>57</v>
      </c>
      <c r="C43" s="295"/>
      <c r="D43" s="632" t="s">
        <v>645</v>
      </c>
      <c r="E43" s="632"/>
      <c r="F43" s="472">
        <v>660.63</v>
      </c>
      <c r="G43" s="289">
        <v>555.48</v>
      </c>
      <c r="H43" s="472">
        <v>538.26</v>
      </c>
      <c r="I43" s="289">
        <v>468.42</v>
      </c>
      <c r="J43" s="472">
        <v>380.28</v>
      </c>
      <c r="K43" s="288">
        <v>311.18</v>
      </c>
      <c r="L43" s="289">
        <v>262.87</v>
      </c>
      <c r="M43" s="485">
        <v>250.01</v>
      </c>
      <c r="N43" s="472">
        <v>240.25</v>
      </c>
      <c r="O43" s="289">
        <v>268.3</v>
      </c>
      <c r="P43" s="520" t="s">
        <v>708</v>
      </c>
      <c r="Q43" s="463" t="s">
        <v>57</v>
      </c>
      <c r="R43" s="463"/>
      <c r="S43" s="641" t="s">
        <v>56</v>
      </c>
      <c r="T43" s="642" t="s">
        <v>56</v>
      </c>
      <c r="U43" s="186"/>
    </row>
    <row r="44" spans="1:21" s="18" customFormat="1" ht="24.75" customHeight="1">
      <c r="A44" s="58" t="str">
        <f>Parameters!R41</f>
        <v>G45</v>
      </c>
      <c r="B44" s="292" t="s">
        <v>227</v>
      </c>
      <c r="C44" s="292"/>
      <c r="D44" s="633" t="s">
        <v>646</v>
      </c>
      <c r="E44" s="633"/>
      <c r="F44" s="473">
        <v>92.23</v>
      </c>
      <c r="G44" s="294">
        <v>60.29</v>
      </c>
      <c r="H44" s="473">
        <v>62.94</v>
      </c>
      <c r="I44" s="294">
        <v>56.98</v>
      </c>
      <c r="J44" s="473">
        <v>45.31</v>
      </c>
      <c r="K44" s="293">
        <v>34.64</v>
      </c>
      <c r="L44" s="294">
        <v>28.1</v>
      </c>
      <c r="M44" s="486">
        <v>26.75</v>
      </c>
      <c r="N44" s="473">
        <v>25.74</v>
      </c>
      <c r="O44" s="294">
        <v>28.76</v>
      </c>
      <c r="P44" s="521" t="s">
        <v>708</v>
      </c>
      <c r="Q44" s="461" t="s">
        <v>227</v>
      </c>
      <c r="R44" s="461"/>
      <c r="S44" s="643" t="s">
        <v>228</v>
      </c>
      <c r="T44" s="644" t="s">
        <v>228</v>
      </c>
      <c r="U44" s="186"/>
    </row>
    <row r="45" spans="1:21" s="19" customFormat="1" ht="15" customHeight="1">
      <c r="A45" s="58" t="str">
        <f>Parameters!R42</f>
        <v>G46</v>
      </c>
      <c r="B45" s="292" t="s">
        <v>229</v>
      </c>
      <c r="C45" s="292"/>
      <c r="D45" s="633" t="s">
        <v>647</v>
      </c>
      <c r="E45" s="633"/>
      <c r="F45" s="473">
        <v>437.81</v>
      </c>
      <c r="G45" s="294">
        <v>341</v>
      </c>
      <c r="H45" s="473">
        <v>315.77999999999997</v>
      </c>
      <c r="I45" s="294">
        <v>275.47000000000003</v>
      </c>
      <c r="J45" s="473">
        <v>225.52</v>
      </c>
      <c r="K45" s="293">
        <v>195.75</v>
      </c>
      <c r="L45" s="294">
        <v>165.74</v>
      </c>
      <c r="M45" s="486">
        <v>157.61000000000001</v>
      </c>
      <c r="N45" s="473">
        <v>151.43</v>
      </c>
      <c r="O45" s="294">
        <v>169.1</v>
      </c>
      <c r="P45" s="473" t="s">
        <v>708</v>
      </c>
      <c r="Q45" s="460" t="s">
        <v>229</v>
      </c>
      <c r="R45" s="461"/>
      <c r="S45" s="643" t="s">
        <v>230</v>
      </c>
      <c r="T45" s="644" t="s">
        <v>230</v>
      </c>
      <c r="U45" s="187"/>
    </row>
    <row r="46" spans="1:21" s="19" customFormat="1" ht="15" customHeight="1">
      <c r="A46" s="58" t="str">
        <f>Parameters!R43</f>
        <v>G47</v>
      </c>
      <c r="B46" s="292" t="s">
        <v>231</v>
      </c>
      <c r="C46" s="292"/>
      <c r="D46" s="633" t="s">
        <v>583</v>
      </c>
      <c r="E46" s="633"/>
      <c r="F46" s="473">
        <v>130.59</v>
      </c>
      <c r="G46" s="294">
        <v>154.18</v>
      </c>
      <c r="H46" s="473">
        <v>159.54</v>
      </c>
      <c r="I46" s="294">
        <v>135.97</v>
      </c>
      <c r="J46" s="473">
        <v>109.45</v>
      </c>
      <c r="K46" s="293">
        <v>80.790000000000006</v>
      </c>
      <c r="L46" s="294">
        <v>69.03</v>
      </c>
      <c r="M46" s="486">
        <v>65.650000000000006</v>
      </c>
      <c r="N46" s="473">
        <v>63.08</v>
      </c>
      <c r="O46" s="294">
        <v>70.45</v>
      </c>
      <c r="P46" s="473" t="s">
        <v>708</v>
      </c>
      <c r="Q46" s="460" t="s">
        <v>231</v>
      </c>
      <c r="R46" s="461"/>
      <c r="S46" s="643" t="s">
        <v>232</v>
      </c>
      <c r="T46" s="644" t="s">
        <v>232</v>
      </c>
      <c r="U46" s="187"/>
    </row>
    <row r="47" spans="1:21" s="19" customFormat="1" ht="20.25" customHeight="1">
      <c r="A47" s="59" t="str">
        <f>Parameters!R44</f>
        <v>H</v>
      </c>
      <c r="B47" s="295" t="s">
        <v>76</v>
      </c>
      <c r="C47" s="295"/>
      <c r="D47" s="632" t="s">
        <v>648</v>
      </c>
      <c r="E47" s="632"/>
      <c r="F47" s="472">
        <v>1685.37</v>
      </c>
      <c r="G47" s="289">
        <v>1476.59</v>
      </c>
      <c r="H47" s="472">
        <v>1455.81</v>
      </c>
      <c r="I47" s="289">
        <v>1311.07</v>
      </c>
      <c r="J47" s="472">
        <v>1167.27</v>
      </c>
      <c r="K47" s="288">
        <v>1076.46</v>
      </c>
      <c r="L47" s="289">
        <v>950.27</v>
      </c>
      <c r="M47" s="485">
        <v>904.64</v>
      </c>
      <c r="N47" s="472">
        <v>870.44</v>
      </c>
      <c r="O47" s="289">
        <v>972.65</v>
      </c>
      <c r="P47" s="472" t="s">
        <v>708</v>
      </c>
      <c r="Q47" s="462" t="s">
        <v>76</v>
      </c>
      <c r="R47" s="463"/>
      <c r="S47" s="641" t="s">
        <v>75</v>
      </c>
      <c r="T47" s="642" t="s">
        <v>75</v>
      </c>
      <c r="U47" s="187"/>
    </row>
    <row r="48" spans="1:21" s="18" customFormat="1" ht="15" customHeight="1">
      <c r="A48" s="58" t="str">
        <f>Parameters!R45</f>
        <v>H49</v>
      </c>
      <c r="B48" s="292" t="s">
        <v>233</v>
      </c>
      <c r="C48" s="292"/>
      <c r="D48" s="633" t="s">
        <v>649</v>
      </c>
      <c r="E48" s="633"/>
      <c r="F48" s="473">
        <v>1516.48</v>
      </c>
      <c r="G48" s="294">
        <v>1361.81</v>
      </c>
      <c r="H48" s="473">
        <v>1322.11</v>
      </c>
      <c r="I48" s="294">
        <v>1184.3499999999999</v>
      </c>
      <c r="J48" s="473">
        <v>1058.96</v>
      </c>
      <c r="K48" s="293">
        <v>984.19</v>
      </c>
      <c r="L48" s="294">
        <v>873.75</v>
      </c>
      <c r="M48" s="486">
        <v>831.87</v>
      </c>
      <c r="N48" s="473">
        <v>800.53</v>
      </c>
      <c r="O48" s="294">
        <v>894.57</v>
      </c>
      <c r="P48" s="473" t="s">
        <v>708</v>
      </c>
      <c r="Q48" s="460" t="s">
        <v>233</v>
      </c>
      <c r="R48" s="461"/>
      <c r="S48" s="643" t="s">
        <v>234</v>
      </c>
      <c r="T48" s="644" t="s">
        <v>234</v>
      </c>
      <c r="U48" s="186"/>
    </row>
    <row r="49" spans="1:21" s="18" customFormat="1" ht="15" customHeight="1">
      <c r="A49" s="58" t="str">
        <f>Parameters!R46</f>
        <v>H50</v>
      </c>
      <c r="B49" s="292" t="s">
        <v>235</v>
      </c>
      <c r="C49" s="292"/>
      <c r="D49" s="633" t="s">
        <v>650</v>
      </c>
      <c r="E49" s="633"/>
      <c r="F49" s="473">
        <v>16.02</v>
      </c>
      <c r="G49" s="294">
        <v>7.51</v>
      </c>
      <c r="H49" s="473">
        <v>6.25</v>
      </c>
      <c r="I49" s="294">
        <v>3.86</v>
      </c>
      <c r="J49" s="473">
        <v>6.76</v>
      </c>
      <c r="K49" s="293">
        <v>5.66</v>
      </c>
      <c r="L49" s="294">
        <v>4.75</v>
      </c>
      <c r="M49" s="486">
        <v>4.5199999999999996</v>
      </c>
      <c r="N49" s="473">
        <v>4.34</v>
      </c>
      <c r="O49" s="294">
        <v>4.8499999999999996</v>
      </c>
      <c r="P49" s="473" t="s">
        <v>708</v>
      </c>
      <c r="Q49" s="460" t="s">
        <v>235</v>
      </c>
      <c r="R49" s="461"/>
      <c r="S49" s="643" t="s">
        <v>133</v>
      </c>
      <c r="T49" s="644" t="s">
        <v>133</v>
      </c>
      <c r="U49" s="186"/>
    </row>
    <row r="50" spans="1:21" s="19" customFormat="1" ht="15" customHeight="1">
      <c r="A50" s="58" t="str">
        <f>Parameters!R47</f>
        <v>H51</v>
      </c>
      <c r="B50" s="292" t="s">
        <v>236</v>
      </c>
      <c r="C50" s="292"/>
      <c r="D50" s="633" t="s">
        <v>651</v>
      </c>
      <c r="E50" s="633"/>
      <c r="F50" s="473">
        <v>32.06</v>
      </c>
      <c r="G50" s="294">
        <v>31.12</v>
      </c>
      <c r="H50" s="473">
        <v>28.96</v>
      </c>
      <c r="I50" s="294">
        <v>31.4</v>
      </c>
      <c r="J50" s="473">
        <v>29.88</v>
      </c>
      <c r="K50" s="293">
        <v>24.22</v>
      </c>
      <c r="L50" s="294">
        <v>18.010000000000002</v>
      </c>
      <c r="M50" s="486">
        <v>17.13</v>
      </c>
      <c r="N50" s="473">
        <v>16.45</v>
      </c>
      <c r="O50" s="294">
        <v>18.37</v>
      </c>
      <c r="P50" s="473" t="s">
        <v>708</v>
      </c>
      <c r="Q50" s="460" t="s">
        <v>236</v>
      </c>
      <c r="R50" s="461"/>
      <c r="S50" s="643" t="s">
        <v>134</v>
      </c>
      <c r="T50" s="644" t="s">
        <v>134</v>
      </c>
      <c r="U50" s="187"/>
    </row>
    <row r="51" spans="1:21" s="19" customFormat="1" ht="15" customHeight="1">
      <c r="A51" s="58" t="str">
        <f>Parameters!R48</f>
        <v>H52</v>
      </c>
      <c r="B51" s="292" t="s">
        <v>237</v>
      </c>
      <c r="C51" s="292"/>
      <c r="D51" s="633" t="s">
        <v>652</v>
      </c>
      <c r="E51" s="633"/>
      <c r="F51" s="473">
        <v>111.86</v>
      </c>
      <c r="G51" s="294">
        <v>66.98</v>
      </c>
      <c r="H51" s="473">
        <v>90.56</v>
      </c>
      <c r="I51" s="294">
        <v>83.85</v>
      </c>
      <c r="J51" s="473">
        <v>64.91</v>
      </c>
      <c r="K51" s="293">
        <v>56.23</v>
      </c>
      <c r="L51" s="294">
        <v>47.7</v>
      </c>
      <c r="M51" s="486">
        <v>45.36</v>
      </c>
      <c r="N51" s="473">
        <v>43.59</v>
      </c>
      <c r="O51" s="294">
        <v>48.68</v>
      </c>
      <c r="P51" s="473" t="s">
        <v>708</v>
      </c>
      <c r="Q51" s="460" t="s">
        <v>237</v>
      </c>
      <c r="R51" s="461"/>
      <c r="S51" s="643" t="s">
        <v>238</v>
      </c>
      <c r="T51" s="644" t="s">
        <v>238</v>
      </c>
      <c r="U51" s="187"/>
    </row>
    <row r="52" spans="1:21" s="19" customFormat="1" ht="15" customHeight="1">
      <c r="A52" s="58" t="str">
        <f>Parameters!R49</f>
        <v>H53</v>
      </c>
      <c r="B52" s="292" t="s">
        <v>239</v>
      </c>
      <c r="C52" s="292"/>
      <c r="D52" s="633" t="s">
        <v>653</v>
      </c>
      <c r="E52" s="633"/>
      <c r="F52" s="473">
        <v>8.9499999999999993</v>
      </c>
      <c r="G52" s="294">
        <v>9.17</v>
      </c>
      <c r="H52" s="473">
        <v>7.93</v>
      </c>
      <c r="I52" s="294">
        <v>7.61</v>
      </c>
      <c r="J52" s="473">
        <v>6.77</v>
      </c>
      <c r="K52" s="293">
        <v>6.16</v>
      </c>
      <c r="L52" s="294">
        <v>6.06</v>
      </c>
      <c r="M52" s="486">
        <v>5.76</v>
      </c>
      <c r="N52" s="473">
        <v>5.53</v>
      </c>
      <c r="O52" s="294">
        <v>6.18</v>
      </c>
      <c r="P52" s="473" t="s">
        <v>708</v>
      </c>
      <c r="Q52" s="460" t="s">
        <v>239</v>
      </c>
      <c r="R52" s="461"/>
      <c r="S52" s="643" t="s">
        <v>240</v>
      </c>
      <c r="T52" s="644" t="s">
        <v>240</v>
      </c>
      <c r="U52" s="187"/>
    </row>
    <row r="53" spans="1:21" s="18" customFormat="1" ht="34.5" customHeight="1">
      <c r="A53" s="59" t="str">
        <f>Parameters!R50</f>
        <v>I</v>
      </c>
      <c r="B53" s="295" t="s">
        <v>132</v>
      </c>
      <c r="C53" s="295"/>
      <c r="D53" s="632" t="s">
        <v>654</v>
      </c>
      <c r="E53" s="632"/>
      <c r="F53" s="472">
        <v>23.31</v>
      </c>
      <c r="G53" s="289">
        <v>20.010000000000002</v>
      </c>
      <c r="H53" s="472">
        <v>20.309999999999999</v>
      </c>
      <c r="I53" s="289">
        <v>20.239999999999998</v>
      </c>
      <c r="J53" s="472">
        <v>19.53</v>
      </c>
      <c r="K53" s="288">
        <v>17.68</v>
      </c>
      <c r="L53" s="289">
        <v>15.99</v>
      </c>
      <c r="M53" s="485">
        <v>15.21</v>
      </c>
      <c r="N53" s="472">
        <v>14.62</v>
      </c>
      <c r="O53" s="289">
        <v>16.32</v>
      </c>
      <c r="P53" s="472" t="s">
        <v>708</v>
      </c>
      <c r="Q53" s="462" t="s">
        <v>132</v>
      </c>
      <c r="R53" s="463"/>
      <c r="S53" s="641" t="s">
        <v>241</v>
      </c>
      <c r="T53" s="642" t="s">
        <v>241</v>
      </c>
      <c r="U53" s="186"/>
    </row>
    <row r="54" spans="1:21" s="18" customFormat="1" ht="21" customHeight="1">
      <c r="A54" s="59" t="str">
        <f>Parameters!R51</f>
        <v>J</v>
      </c>
      <c r="B54" s="295" t="s">
        <v>78</v>
      </c>
      <c r="C54" s="295"/>
      <c r="D54" s="632" t="s">
        <v>655</v>
      </c>
      <c r="E54" s="632"/>
      <c r="F54" s="472">
        <v>25.05</v>
      </c>
      <c r="G54" s="289">
        <v>21.44</v>
      </c>
      <c r="H54" s="472">
        <v>19</v>
      </c>
      <c r="I54" s="289">
        <v>18.7</v>
      </c>
      <c r="J54" s="472">
        <v>15.37</v>
      </c>
      <c r="K54" s="288">
        <v>11.54</v>
      </c>
      <c r="L54" s="289">
        <v>10.26</v>
      </c>
      <c r="M54" s="485">
        <v>9.76</v>
      </c>
      <c r="N54" s="472">
        <v>9.3800000000000008</v>
      </c>
      <c r="O54" s="289">
        <v>10.47</v>
      </c>
      <c r="P54" s="472" t="s">
        <v>708</v>
      </c>
      <c r="Q54" s="462" t="s">
        <v>78</v>
      </c>
      <c r="R54" s="463"/>
      <c r="S54" s="641" t="s">
        <v>77</v>
      </c>
      <c r="T54" s="642" t="s">
        <v>77</v>
      </c>
      <c r="U54" s="186"/>
    </row>
    <row r="55" spans="1:21" s="18" customFormat="1" ht="37.5" customHeight="1">
      <c r="A55" s="60" t="str">
        <f>Parameters!R52</f>
        <v>J58-J60</v>
      </c>
      <c r="B55" s="296" t="s">
        <v>69</v>
      </c>
      <c r="C55" s="296"/>
      <c r="D55" s="634" t="s">
        <v>656</v>
      </c>
      <c r="E55" s="634"/>
      <c r="F55" s="474">
        <v>6.89</v>
      </c>
      <c r="G55" s="298">
        <v>5.4</v>
      </c>
      <c r="H55" s="474">
        <v>4.68</v>
      </c>
      <c r="I55" s="298">
        <v>3.9399999999999995</v>
      </c>
      <c r="J55" s="474">
        <v>3.5599999999999996</v>
      </c>
      <c r="K55" s="297">
        <v>3</v>
      </c>
      <c r="L55" s="298">
        <v>2.94</v>
      </c>
      <c r="M55" s="487">
        <v>2.8</v>
      </c>
      <c r="N55" s="474">
        <v>2.69</v>
      </c>
      <c r="O55" s="298">
        <v>3</v>
      </c>
      <c r="P55" s="474" t="s">
        <v>708</v>
      </c>
      <c r="Q55" s="464" t="s">
        <v>69</v>
      </c>
      <c r="R55" s="465"/>
      <c r="S55" s="648" t="s">
        <v>68</v>
      </c>
      <c r="T55" s="649" t="s">
        <v>68</v>
      </c>
      <c r="U55" s="186"/>
    </row>
    <row r="56" spans="1:21" s="19" customFormat="1" ht="15" customHeight="1">
      <c r="A56" s="58" t="str">
        <f>Parameters!R53</f>
        <v>J58</v>
      </c>
      <c r="B56" s="292" t="s">
        <v>242</v>
      </c>
      <c r="C56" s="292"/>
      <c r="D56" s="633" t="s">
        <v>584</v>
      </c>
      <c r="E56" s="633"/>
      <c r="F56" s="473">
        <v>3.38</v>
      </c>
      <c r="G56" s="294">
        <v>2.77</v>
      </c>
      <c r="H56" s="473">
        <v>2.0299999999999998</v>
      </c>
      <c r="I56" s="294">
        <v>1.39</v>
      </c>
      <c r="J56" s="473">
        <v>1.24</v>
      </c>
      <c r="K56" s="293">
        <v>1.02</v>
      </c>
      <c r="L56" s="294">
        <v>1.03</v>
      </c>
      <c r="M56" s="486">
        <v>0.98</v>
      </c>
      <c r="N56" s="473">
        <v>0.94</v>
      </c>
      <c r="O56" s="294">
        <v>1.05</v>
      </c>
      <c r="P56" s="473" t="s">
        <v>708</v>
      </c>
      <c r="Q56" s="460" t="s">
        <v>242</v>
      </c>
      <c r="R56" s="461"/>
      <c r="S56" s="643" t="s">
        <v>243</v>
      </c>
      <c r="T56" s="644" t="s">
        <v>243</v>
      </c>
      <c r="U56" s="187"/>
    </row>
    <row r="57" spans="1:21" s="19" customFormat="1" ht="37.5" customHeight="1">
      <c r="A57" s="58" t="str">
        <f>Parameters!R54</f>
        <v>J59_J60</v>
      </c>
      <c r="B57" s="292" t="s">
        <v>244</v>
      </c>
      <c r="C57" s="292"/>
      <c r="D57" s="633" t="s">
        <v>657</v>
      </c>
      <c r="E57" s="633"/>
      <c r="F57" s="473">
        <v>3.51</v>
      </c>
      <c r="G57" s="294">
        <v>2.63</v>
      </c>
      <c r="H57" s="473">
        <v>2.65</v>
      </c>
      <c r="I57" s="294">
        <v>2.5499999999999998</v>
      </c>
      <c r="J57" s="473">
        <v>2.3199999999999998</v>
      </c>
      <c r="K57" s="293">
        <v>1.98</v>
      </c>
      <c r="L57" s="294">
        <v>1.91</v>
      </c>
      <c r="M57" s="486">
        <v>1.82</v>
      </c>
      <c r="N57" s="473">
        <v>1.75</v>
      </c>
      <c r="O57" s="294">
        <v>1.95</v>
      </c>
      <c r="P57" s="473" t="s">
        <v>708</v>
      </c>
      <c r="Q57" s="460" t="s">
        <v>244</v>
      </c>
      <c r="R57" s="461"/>
      <c r="S57" s="643" t="s">
        <v>245</v>
      </c>
      <c r="T57" s="644" t="s">
        <v>245</v>
      </c>
      <c r="U57" s="187"/>
    </row>
    <row r="58" spans="1:21" s="19" customFormat="1" ht="15" customHeight="1">
      <c r="A58" s="60" t="str">
        <f>Parameters!R55</f>
        <v>J61</v>
      </c>
      <c r="B58" s="296" t="s">
        <v>246</v>
      </c>
      <c r="C58" s="296"/>
      <c r="D58" s="634" t="s">
        <v>658</v>
      </c>
      <c r="E58" s="634"/>
      <c r="F58" s="474">
        <v>13.2</v>
      </c>
      <c r="G58" s="298">
        <v>11.05</v>
      </c>
      <c r="H58" s="474">
        <v>8.6</v>
      </c>
      <c r="I58" s="298">
        <v>8.58</v>
      </c>
      <c r="J58" s="474">
        <v>6.26</v>
      </c>
      <c r="K58" s="297">
        <v>4.07</v>
      </c>
      <c r="L58" s="298">
        <v>3.26</v>
      </c>
      <c r="M58" s="487">
        <v>3.1</v>
      </c>
      <c r="N58" s="474">
        <v>2.98</v>
      </c>
      <c r="O58" s="298">
        <v>3.33</v>
      </c>
      <c r="P58" s="474" t="s">
        <v>708</v>
      </c>
      <c r="Q58" s="464" t="s">
        <v>246</v>
      </c>
      <c r="R58" s="465"/>
      <c r="S58" s="648" t="s">
        <v>247</v>
      </c>
      <c r="T58" s="649" t="s">
        <v>247</v>
      </c>
      <c r="U58" s="187"/>
    </row>
    <row r="59" spans="1:21" s="18" customFormat="1" ht="37.5" customHeight="1">
      <c r="A59" s="60" t="str">
        <f>Parameters!R56</f>
        <v>J62_J63</v>
      </c>
      <c r="B59" s="296" t="s">
        <v>249</v>
      </c>
      <c r="C59" s="296"/>
      <c r="D59" s="634" t="s">
        <v>659</v>
      </c>
      <c r="E59" s="634"/>
      <c r="F59" s="474">
        <v>4.97</v>
      </c>
      <c r="G59" s="298">
        <v>4.9800000000000004</v>
      </c>
      <c r="H59" s="474">
        <v>5.73</v>
      </c>
      <c r="I59" s="298">
        <v>6.17</v>
      </c>
      <c r="J59" s="474">
        <v>5.54</v>
      </c>
      <c r="K59" s="297">
        <v>4.47</v>
      </c>
      <c r="L59" s="298">
        <v>4.0599999999999996</v>
      </c>
      <c r="M59" s="487">
        <v>3.86</v>
      </c>
      <c r="N59" s="474">
        <v>3.71</v>
      </c>
      <c r="O59" s="298">
        <v>4.1399999999999997</v>
      </c>
      <c r="P59" s="474" t="s">
        <v>708</v>
      </c>
      <c r="Q59" s="464" t="s">
        <v>249</v>
      </c>
      <c r="R59" s="465"/>
      <c r="S59" s="648" t="s">
        <v>248</v>
      </c>
      <c r="T59" s="649" t="s">
        <v>248</v>
      </c>
      <c r="U59" s="186"/>
    </row>
    <row r="60" spans="1:21" s="18" customFormat="1" ht="20.25" customHeight="1">
      <c r="A60" s="59" t="str">
        <f>Parameters!R57</f>
        <v>K</v>
      </c>
      <c r="B60" s="295" t="s">
        <v>80</v>
      </c>
      <c r="C60" s="295"/>
      <c r="D60" s="632" t="s">
        <v>660</v>
      </c>
      <c r="E60" s="632"/>
      <c r="F60" s="472">
        <v>248.22</v>
      </c>
      <c r="G60" s="289">
        <v>238.61</v>
      </c>
      <c r="H60" s="472">
        <v>237.5</v>
      </c>
      <c r="I60" s="289">
        <v>231.43</v>
      </c>
      <c r="J60" s="472">
        <v>214.48</v>
      </c>
      <c r="K60" s="288">
        <v>183.31</v>
      </c>
      <c r="L60" s="289">
        <v>155.25</v>
      </c>
      <c r="M60" s="485">
        <v>147.74</v>
      </c>
      <c r="N60" s="472">
        <v>142.07</v>
      </c>
      <c r="O60" s="289">
        <v>158.71</v>
      </c>
      <c r="P60" s="472" t="s">
        <v>708</v>
      </c>
      <c r="Q60" s="462" t="s">
        <v>80</v>
      </c>
      <c r="R60" s="463"/>
      <c r="S60" s="641" t="s">
        <v>79</v>
      </c>
      <c r="T60" s="642" t="s">
        <v>79</v>
      </c>
      <c r="U60" s="186"/>
    </row>
    <row r="61" spans="1:21" s="19" customFormat="1" ht="15" customHeight="1">
      <c r="A61" s="58" t="str">
        <f>Parameters!R58</f>
        <v>K64</v>
      </c>
      <c r="B61" s="292" t="s">
        <v>250</v>
      </c>
      <c r="C61" s="292"/>
      <c r="D61" s="633" t="s">
        <v>661</v>
      </c>
      <c r="E61" s="633"/>
      <c r="F61" s="473">
        <v>69.45</v>
      </c>
      <c r="G61" s="294">
        <v>57.68</v>
      </c>
      <c r="H61" s="473">
        <v>53.41</v>
      </c>
      <c r="I61" s="294">
        <v>55.1</v>
      </c>
      <c r="J61" s="473">
        <v>44.7</v>
      </c>
      <c r="K61" s="293">
        <v>38.909999999999997</v>
      </c>
      <c r="L61" s="294">
        <v>36.950000000000003</v>
      </c>
      <c r="M61" s="486">
        <v>35.25</v>
      </c>
      <c r="N61" s="473">
        <v>34</v>
      </c>
      <c r="O61" s="294">
        <v>38.03</v>
      </c>
      <c r="P61" s="473" t="s">
        <v>708</v>
      </c>
      <c r="Q61" s="460" t="s">
        <v>250</v>
      </c>
      <c r="R61" s="461"/>
      <c r="S61" s="643" t="s">
        <v>251</v>
      </c>
      <c r="T61" s="644" t="s">
        <v>251</v>
      </c>
      <c r="U61" s="187"/>
    </row>
    <row r="62" spans="1:21" s="19" customFormat="1" ht="24.75" customHeight="1">
      <c r="A62" s="58" t="str">
        <f>Parameters!R59</f>
        <v>K65</v>
      </c>
      <c r="B62" s="292" t="s">
        <v>253</v>
      </c>
      <c r="C62" s="292"/>
      <c r="D62" s="633" t="s">
        <v>662</v>
      </c>
      <c r="E62" s="633"/>
      <c r="F62" s="473">
        <v>171.83</v>
      </c>
      <c r="G62" s="294">
        <v>175.51</v>
      </c>
      <c r="H62" s="473">
        <v>178.12</v>
      </c>
      <c r="I62" s="294">
        <v>170.74</v>
      </c>
      <c r="J62" s="473">
        <v>164.85</v>
      </c>
      <c r="K62" s="293">
        <v>140.07</v>
      </c>
      <c r="L62" s="294">
        <v>115.12</v>
      </c>
      <c r="M62" s="486">
        <v>109.47</v>
      </c>
      <c r="N62" s="473">
        <v>105.17</v>
      </c>
      <c r="O62" s="294">
        <v>117.44</v>
      </c>
      <c r="P62" s="473" t="s">
        <v>708</v>
      </c>
      <c r="Q62" s="460" t="s">
        <v>253</v>
      </c>
      <c r="R62" s="461"/>
      <c r="S62" s="643" t="s">
        <v>252</v>
      </c>
      <c r="T62" s="644" t="s">
        <v>252</v>
      </c>
      <c r="U62" s="187"/>
    </row>
    <row r="63" spans="1:21" s="19" customFormat="1" ht="15" customHeight="1">
      <c r="A63" s="58" t="str">
        <f>Parameters!R60</f>
        <v>K66</v>
      </c>
      <c r="B63" s="292" t="s">
        <v>255</v>
      </c>
      <c r="C63" s="292"/>
      <c r="D63" s="633" t="s">
        <v>663</v>
      </c>
      <c r="E63" s="633"/>
      <c r="F63" s="473">
        <v>6.94</v>
      </c>
      <c r="G63" s="294">
        <v>5.42</v>
      </c>
      <c r="H63" s="473">
        <v>5.96</v>
      </c>
      <c r="I63" s="294">
        <v>5.59</v>
      </c>
      <c r="J63" s="473">
        <v>4.9400000000000004</v>
      </c>
      <c r="K63" s="293">
        <v>4.33</v>
      </c>
      <c r="L63" s="294">
        <v>3.17</v>
      </c>
      <c r="M63" s="486">
        <v>3.02</v>
      </c>
      <c r="N63" s="473">
        <v>2.9</v>
      </c>
      <c r="O63" s="294">
        <v>3.24</v>
      </c>
      <c r="P63" s="473" t="s">
        <v>708</v>
      </c>
      <c r="Q63" s="460" t="s">
        <v>255</v>
      </c>
      <c r="R63" s="461"/>
      <c r="S63" s="643" t="s">
        <v>254</v>
      </c>
      <c r="T63" s="644" t="s">
        <v>254</v>
      </c>
      <c r="U63" s="187"/>
    </row>
    <row r="64" spans="1:21" s="19" customFormat="1" ht="20.25" customHeight="1">
      <c r="A64" s="59" t="str">
        <f>Parameters!R61</f>
        <v>L</v>
      </c>
      <c r="B64" s="295" t="s">
        <v>135</v>
      </c>
      <c r="C64" s="295"/>
      <c r="D64" s="632" t="s">
        <v>585</v>
      </c>
      <c r="E64" s="632"/>
      <c r="F64" s="472">
        <v>43.42</v>
      </c>
      <c r="G64" s="289">
        <v>37.380000000000003</v>
      </c>
      <c r="H64" s="472">
        <v>41.77</v>
      </c>
      <c r="I64" s="289">
        <v>51.87</v>
      </c>
      <c r="J64" s="472">
        <v>38.57</v>
      </c>
      <c r="K64" s="288">
        <v>27.57</v>
      </c>
      <c r="L64" s="289">
        <v>24.88</v>
      </c>
      <c r="M64" s="485">
        <v>23.66</v>
      </c>
      <c r="N64" s="472">
        <v>22.74</v>
      </c>
      <c r="O64" s="289">
        <v>25.39</v>
      </c>
      <c r="P64" s="472" t="s">
        <v>708</v>
      </c>
      <c r="Q64" s="462" t="s">
        <v>135</v>
      </c>
      <c r="R64" s="463"/>
      <c r="S64" s="641" t="s">
        <v>116</v>
      </c>
      <c r="T64" s="642" t="s">
        <v>116</v>
      </c>
      <c r="U64" s="187"/>
    </row>
    <row r="65" spans="1:21" s="19" customFormat="1" ht="21" customHeight="1">
      <c r="A65" s="59" t="str">
        <f>Parameters!R63</f>
        <v>M</v>
      </c>
      <c r="B65" s="295" t="s">
        <v>81</v>
      </c>
      <c r="C65" s="295"/>
      <c r="D65" s="632" t="s">
        <v>586</v>
      </c>
      <c r="E65" s="632"/>
      <c r="F65" s="474">
        <v>46.79</v>
      </c>
      <c r="G65" s="298">
        <v>41.75</v>
      </c>
      <c r="H65" s="474">
        <v>38.03</v>
      </c>
      <c r="I65" s="298">
        <v>32.28</v>
      </c>
      <c r="J65" s="474">
        <v>26.36</v>
      </c>
      <c r="K65" s="297">
        <v>23.7</v>
      </c>
      <c r="L65" s="298">
        <v>19.05</v>
      </c>
      <c r="M65" s="487">
        <v>18.12</v>
      </c>
      <c r="N65" s="474">
        <v>17.420000000000002</v>
      </c>
      <c r="O65" s="298">
        <v>19.46</v>
      </c>
      <c r="P65" s="474" t="s">
        <v>708</v>
      </c>
      <c r="Q65" s="462" t="s">
        <v>81</v>
      </c>
      <c r="R65" s="463"/>
      <c r="S65" s="641" t="s">
        <v>82</v>
      </c>
      <c r="T65" s="642" t="s">
        <v>82</v>
      </c>
      <c r="U65" s="187"/>
    </row>
    <row r="66" spans="1:21" s="19" customFormat="1" ht="54.75" customHeight="1">
      <c r="A66" s="60" t="str">
        <f>Parameters!R64</f>
        <v>M69-M71</v>
      </c>
      <c r="B66" s="296" t="s">
        <v>71</v>
      </c>
      <c r="C66" s="296"/>
      <c r="D66" s="634" t="s">
        <v>587</v>
      </c>
      <c r="E66" s="634"/>
      <c r="F66" s="473">
        <v>25.549999999999997</v>
      </c>
      <c r="G66" s="294">
        <v>23.54</v>
      </c>
      <c r="H66" s="473">
        <v>20.340000000000003</v>
      </c>
      <c r="I66" s="294">
        <v>16.48</v>
      </c>
      <c r="J66" s="473">
        <v>13.440000000000001</v>
      </c>
      <c r="K66" s="293">
        <v>10.43</v>
      </c>
      <c r="L66" s="294">
        <v>8.7100000000000009</v>
      </c>
      <c r="M66" s="486">
        <v>8.2899999999999991</v>
      </c>
      <c r="N66" s="473">
        <v>7.97</v>
      </c>
      <c r="O66" s="294">
        <v>8.91</v>
      </c>
      <c r="P66" s="473" t="s">
        <v>708</v>
      </c>
      <c r="Q66" s="464" t="s">
        <v>71</v>
      </c>
      <c r="R66" s="465"/>
      <c r="S66" s="648" t="s">
        <v>70</v>
      </c>
      <c r="T66" s="649" t="s">
        <v>70</v>
      </c>
      <c r="U66" s="187"/>
    </row>
    <row r="67" spans="1:21" s="18" customFormat="1" ht="24.75" customHeight="1">
      <c r="A67" s="58" t="str">
        <f>Parameters!R65</f>
        <v>M69_M70</v>
      </c>
      <c r="B67" s="292" t="s">
        <v>258</v>
      </c>
      <c r="C67" s="292"/>
      <c r="D67" s="633" t="s">
        <v>588</v>
      </c>
      <c r="E67" s="633"/>
      <c r="F67" s="473">
        <v>11.93</v>
      </c>
      <c r="G67" s="294">
        <v>10.43</v>
      </c>
      <c r="H67" s="473">
        <v>8.7100000000000009</v>
      </c>
      <c r="I67" s="294">
        <v>6.77</v>
      </c>
      <c r="J67" s="473">
        <v>5.82</v>
      </c>
      <c r="K67" s="293">
        <v>4.4400000000000004</v>
      </c>
      <c r="L67" s="294">
        <v>3.99</v>
      </c>
      <c r="M67" s="486">
        <v>3.8</v>
      </c>
      <c r="N67" s="473">
        <v>3.66</v>
      </c>
      <c r="O67" s="294">
        <v>4.09</v>
      </c>
      <c r="P67" s="473" t="s">
        <v>708</v>
      </c>
      <c r="Q67" s="460" t="s">
        <v>258</v>
      </c>
      <c r="R67" s="461"/>
      <c r="S67" s="643" t="s">
        <v>257</v>
      </c>
      <c r="T67" s="644" t="s">
        <v>257</v>
      </c>
      <c r="U67" s="186"/>
    </row>
    <row r="68" spans="1:21" s="18" customFormat="1" ht="15" customHeight="1">
      <c r="A68" s="58" t="str">
        <f>Parameters!R66</f>
        <v>M71</v>
      </c>
      <c r="B68" s="292" t="s">
        <v>260</v>
      </c>
      <c r="C68" s="292"/>
      <c r="D68" s="633" t="s">
        <v>589</v>
      </c>
      <c r="E68" s="633"/>
      <c r="F68" s="474">
        <v>13.62</v>
      </c>
      <c r="G68" s="298">
        <v>13.11</v>
      </c>
      <c r="H68" s="474">
        <v>11.63</v>
      </c>
      <c r="I68" s="298">
        <v>9.7100000000000009</v>
      </c>
      <c r="J68" s="474">
        <v>7.62</v>
      </c>
      <c r="K68" s="297">
        <v>5.99</v>
      </c>
      <c r="L68" s="298">
        <v>4.72</v>
      </c>
      <c r="M68" s="487">
        <v>4.49</v>
      </c>
      <c r="N68" s="474">
        <v>4.3099999999999996</v>
      </c>
      <c r="O68" s="298">
        <v>4.82</v>
      </c>
      <c r="P68" s="474" t="s">
        <v>708</v>
      </c>
      <c r="Q68" s="460" t="s">
        <v>260</v>
      </c>
      <c r="R68" s="461"/>
      <c r="S68" s="643" t="s">
        <v>259</v>
      </c>
      <c r="T68" s="644" t="s">
        <v>259</v>
      </c>
      <c r="U68" s="186"/>
    </row>
    <row r="69" spans="1:21" s="18" customFormat="1" ht="15" customHeight="1">
      <c r="A69" s="60" t="str">
        <f>Parameters!R67</f>
        <v>M72</v>
      </c>
      <c r="B69" s="296" t="s">
        <v>261</v>
      </c>
      <c r="C69" s="296"/>
      <c r="D69" s="634" t="s">
        <v>590</v>
      </c>
      <c r="E69" s="634"/>
      <c r="F69" s="474">
        <v>2.72</v>
      </c>
      <c r="G69" s="298">
        <v>1.68</v>
      </c>
      <c r="H69" s="474">
        <v>4.2699999999999996</v>
      </c>
      <c r="I69" s="298">
        <v>2.35</v>
      </c>
      <c r="J69" s="474">
        <v>1.9</v>
      </c>
      <c r="K69" s="297">
        <v>2.0699999999999998</v>
      </c>
      <c r="L69" s="298">
        <v>1.23</v>
      </c>
      <c r="M69" s="487">
        <v>1.17</v>
      </c>
      <c r="N69" s="474">
        <v>1.1299999999999999</v>
      </c>
      <c r="O69" s="298">
        <v>1.26</v>
      </c>
      <c r="P69" s="474" t="s">
        <v>708</v>
      </c>
      <c r="Q69" s="464" t="s">
        <v>261</v>
      </c>
      <c r="R69" s="465"/>
      <c r="S69" s="648" t="s">
        <v>262</v>
      </c>
      <c r="T69" s="649" t="s">
        <v>262</v>
      </c>
      <c r="U69" s="186"/>
    </row>
    <row r="70" spans="1:21" s="18" customFormat="1" ht="25.5" customHeight="1">
      <c r="A70" s="60" t="str">
        <f>Parameters!R68</f>
        <v>M73-M75</v>
      </c>
      <c r="B70" s="296" t="s">
        <v>73</v>
      </c>
      <c r="C70" s="296"/>
      <c r="D70" s="634" t="s">
        <v>707</v>
      </c>
      <c r="E70" s="634"/>
      <c r="F70" s="473">
        <v>18.53</v>
      </c>
      <c r="G70" s="294">
        <v>16.53</v>
      </c>
      <c r="H70" s="473">
        <v>13.42</v>
      </c>
      <c r="I70" s="294">
        <v>13.45</v>
      </c>
      <c r="J70" s="473">
        <v>11.01</v>
      </c>
      <c r="K70" s="293">
        <v>11.2</v>
      </c>
      <c r="L70" s="294">
        <v>9.11</v>
      </c>
      <c r="M70" s="486">
        <v>8.66</v>
      </c>
      <c r="N70" s="473">
        <v>8.32</v>
      </c>
      <c r="O70" s="294">
        <v>9.2899999999999991</v>
      </c>
      <c r="P70" s="473" t="s">
        <v>708</v>
      </c>
      <c r="Q70" s="464" t="s">
        <v>73</v>
      </c>
      <c r="R70" s="465"/>
      <c r="S70" s="648" t="s">
        <v>72</v>
      </c>
      <c r="T70" s="649" t="s">
        <v>72</v>
      </c>
      <c r="U70" s="186"/>
    </row>
    <row r="71" spans="1:21" s="18" customFormat="1" ht="15" customHeight="1">
      <c r="A71" s="58" t="str">
        <f>Parameters!R69</f>
        <v>M73</v>
      </c>
      <c r="B71" s="292" t="s">
        <v>263</v>
      </c>
      <c r="C71" s="292"/>
      <c r="D71" s="633" t="s">
        <v>592</v>
      </c>
      <c r="E71" s="633"/>
      <c r="F71" s="473">
        <v>12.19</v>
      </c>
      <c r="G71" s="294">
        <v>10.3</v>
      </c>
      <c r="H71" s="473">
        <v>9.74</v>
      </c>
      <c r="I71" s="294">
        <v>9.5399999999999991</v>
      </c>
      <c r="J71" s="473">
        <v>7.45</v>
      </c>
      <c r="K71" s="293">
        <v>7.79</v>
      </c>
      <c r="L71" s="294">
        <v>6.49</v>
      </c>
      <c r="M71" s="486">
        <v>6.17</v>
      </c>
      <c r="N71" s="473">
        <v>5.93</v>
      </c>
      <c r="O71" s="294">
        <v>6.62</v>
      </c>
      <c r="P71" s="473" t="s">
        <v>708</v>
      </c>
      <c r="Q71" s="460" t="s">
        <v>263</v>
      </c>
      <c r="R71" s="461"/>
      <c r="S71" s="643" t="s">
        <v>264</v>
      </c>
      <c r="T71" s="644" t="s">
        <v>264</v>
      </c>
      <c r="U71" s="186"/>
    </row>
    <row r="72" spans="1:21" s="19" customFormat="1" ht="15" customHeight="1">
      <c r="A72" s="58" t="str">
        <f>Parameters!R70</f>
        <v>M74_M75</v>
      </c>
      <c r="B72" s="292" t="s">
        <v>266</v>
      </c>
      <c r="C72" s="292"/>
      <c r="D72" s="633" t="s">
        <v>593</v>
      </c>
      <c r="E72" s="633"/>
      <c r="F72" s="472">
        <v>6.34</v>
      </c>
      <c r="G72" s="289">
        <v>6.23</v>
      </c>
      <c r="H72" s="472">
        <v>3.68</v>
      </c>
      <c r="I72" s="289">
        <v>3.91</v>
      </c>
      <c r="J72" s="472">
        <v>3.56</v>
      </c>
      <c r="K72" s="288">
        <v>3.41</v>
      </c>
      <c r="L72" s="289">
        <v>2.62</v>
      </c>
      <c r="M72" s="485">
        <v>2.4900000000000002</v>
      </c>
      <c r="N72" s="472">
        <v>2.39</v>
      </c>
      <c r="O72" s="289">
        <v>2.67</v>
      </c>
      <c r="P72" s="472" t="s">
        <v>708</v>
      </c>
      <c r="Q72" s="460" t="s">
        <v>266</v>
      </c>
      <c r="R72" s="461"/>
      <c r="S72" s="643" t="s">
        <v>265</v>
      </c>
      <c r="T72" s="644" t="s">
        <v>265</v>
      </c>
      <c r="U72" s="187"/>
    </row>
    <row r="73" spans="1:21" s="19" customFormat="1" ht="33.75" customHeight="1">
      <c r="A73" s="59" t="str">
        <f>Parameters!R71</f>
        <v>N</v>
      </c>
      <c r="B73" s="295" t="s">
        <v>83</v>
      </c>
      <c r="C73" s="295"/>
      <c r="D73" s="632" t="s">
        <v>594</v>
      </c>
      <c r="E73" s="632"/>
      <c r="F73" s="473">
        <v>51.25</v>
      </c>
      <c r="G73" s="294">
        <v>46.7</v>
      </c>
      <c r="H73" s="473">
        <v>48.32</v>
      </c>
      <c r="I73" s="294">
        <v>44.28</v>
      </c>
      <c r="J73" s="473">
        <v>46.47</v>
      </c>
      <c r="K73" s="293">
        <v>39.700000000000003</v>
      </c>
      <c r="L73" s="294">
        <v>36.36</v>
      </c>
      <c r="M73" s="486">
        <v>34.619999999999997</v>
      </c>
      <c r="N73" s="473">
        <v>33.31</v>
      </c>
      <c r="O73" s="294">
        <v>37.22</v>
      </c>
      <c r="P73" s="473" t="s">
        <v>708</v>
      </c>
      <c r="Q73" s="462" t="s">
        <v>83</v>
      </c>
      <c r="R73" s="463"/>
      <c r="S73" s="641" t="s">
        <v>84</v>
      </c>
      <c r="T73" s="642" t="s">
        <v>84</v>
      </c>
      <c r="U73" s="187"/>
    </row>
    <row r="74" spans="1:21" s="19" customFormat="1" ht="15" customHeight="1">
      <c r="A74" s="58" t="str">
        <f>Parameters!R72</f>
        <v>N77</v>
      </c>
      <c r="B74" s="292" t="s">
        <v>268</v>
      </c>
      <c r="C74" s="292"/>
      <c r="D74" s="633" t="s">
        <v>595</v>
      </c>
      <c r="E74" s="633"/>
      <c r="F74" s="473">
        <v>11.9</v>
      </c>
      <c r="G74" s="294">
        <v>10.210000000000001</v>
      </c>
      <c r="H74" s="473">
        <v>11.45</v>
      </c>
      <c r="I74" s="294">
        <v>11.77</v>
      </c>
      <c r="J74" s="473">
        <v>12.18</v>
      </c>
      <c r="K74" s="293">
        <v>11.18</v>
      </c>
      <c r="L74" s="294">
        <v>8.9700000000000006</v>
      </c>
      <c r="M74" s="486">
        <v>8.56</v>
      </c>
      <c r="N74" s="473">
        <v>8.26</v>
      </c>
      <c r="O74" s="294">
        <v>9.24</v>
      </c>
      <c r="P74" s="473" t="s">
        <v>708</v>
      </c>
      <c r="Q74" s="460" t="s">
        <v>268</v>
      </c>
      <c r="R74" s="461"/>
      <c r="S74" s="643" t="s">
        <v>267</v>
      </c>
      <c r="T74" s="644" t="s">
        <v>267</v>
      </c>
      <c r="U74" s="187"/>
    </row>
    <row r="75" spans="1:21" s="19" customFormat="1" ht="15" customHeight="1">
      <c r="A75" s="58" t="str">
        <f>Parameters!R73</f>
        <v>N78</v>
      </c>
      <c r="B75" s="292" t="s">
        <v>269</v>
      </c>
      <c r="C75" s="292"/>
      <c r="D75" s="633" t="s">
        <v>596</v>
      </c>
      <c r="E75" s="633"/>
      <c r="F75" s="473">
        <v>5.31</v>
      </c>
      <c r="G75" s="294">
        <v>3.94</v>
      </c>
      <c r="H75" s="473">
        <v>5.36</v>
      </c>
      <c r="I75" s="294">
        <v>4.6399999999999997</v>
      </c>
      <c r="J75" s="473">
        <v>5.05</v>
      </c>
      <c r="K75" s="293">
        <v>3.27</v>
      </c>
      <c r="L75" s="294">
        <v>2.9</v>
      </c>
      <c r="M75" s="486">
        <v>2.76</v>
      </c>
      <c r="N75" s="473">
        <v>2.65</v>
      </c>
      <c r="O75" s="294">
        <v>2.96</v>
      </c>
      <c r="P75" s="473" t="s">
        <v>708</v>
      </c>
      <c r="Q75" s="460" t="s">
        <v>269</v>
      </c>
      <c r="R75" s="461"/>
      <c r="S75" s="643" t="s">
        <v>270</v>
      </c>
      <c r="T75" s="644" t="s">
        <v>270</v>
      </c>
      <c r="U75" s="187"/>
    </row>
    <row r="76" spans="1:21" s="19" customFormat="1" ht="25.5" customHeight="1">
      <c r="A76" s="58" t="str">
        <f>Parameters!R74</f>
        <v>N79</v>
      </c>
      <c r="B76" s="292" t="s">
        <v>272</v>
      </c>
      <c r="C76" s="292"/>
      <c r="D76" s="633" t="s">
        <v>597</v>
      </c>
      <c r="E76" s="633"/>
      <c r="F76" s="473">
        <v>3.12</v>
      </c>
      <c r="G76" s="294">
        <v>3.31</v>
      </c>
      <c r="H76" s="473">
        <v>2.7</v>
      </c>
      <c r="I76" s="294">
        <v>2.8</v>
      </c>
      <c r="J76" s="473">
        <v>2.76</v>
      </c>
      <c r="K76" s="293">
        <v>2.23</v>
      </c>
      <c r="L76" s="294">
        <v>2.29</v>
      </c>
      <c r="M76" s="486">
        <v>2.1800000000000002</v>
      </c>
      <c r="N76" s="473">
        <v>2.11</v>
      </c>
      <c r="O76" s="294">
        <v>2.36</v>
      </c>
      <c r="P76" s="473" t="s">
        <v>708</v>
      </c>
      <c r="Q76" s="460" t="s">
        <v>272</v>
      </c>
      <c r="R76" s="461"/>
      <c r="S76" s="643" t="s">
        <v>271</v>
      </c>
      <c r="T76" s="644" t="s">
        <v>271</v>
      </c>
      <c r="U76" s="187"/>
    </row>
    <row r="77" spans="1:21" s="19" customFormat="1" ht="54.75" customHeight="1">
      <c r="A77" s="58" t="str">
        <f>Parameters!R75</f>
        <v>N80-N82</v>
      </c>
      <c r="B77" s="292" t="s">
        <v>274</v>
      </c>
      <c r="C77" s="292"/>
      <c r="D77" s="633" t="s">
        <v>598</v>
      </c>
      <c r="E77" s="633"/>
      <c r="F77" s="472">
        <v>30.92</v>
      </c>
      <c r="G77" s="289">
        <v>29.24</v>
      </c>
      <c r="H77" s="472">
        <v>28.82</v>
      </c>
      <c r="I77" s="289">
        <v>25.08</v>
      </c>
      <c r="J77" s="472">
        <v>26.48</v>
      </c>
      <c r="K77" s="288">
        <v>23.02</v>
      </c>
      <c r="L77" s="289">
        <v>22.21</v>
      </c>
      <c r="M77" s="485">
        <v>21.12</v>
      </c>
      <c r="N77" s="472">
        <v>20.29</v>
      </c>
      <c r="O77" s="289">
        <v>22.66</v>
      </c>
      <c r="P77" s="472" t="s">
        <v>708</v>
      </c>
      <c r="Q77" s="460" t="s">
        <v>274</v>
      </c>
      <c r="R77" s="461"/>
      <c r="S77" s="643" t="s">
        <v>273</v>
      </c>
      <c r="T77" s="644" t="s">
        <v>273</v>
      </c>
      <c r="U77" s="187"/>
    </row>
    <row r="78" spans="1:21" s="19" customFormat="1" ht="33.75" customHeight="1">
      <c r="A78" s="59" t="str">
        <f>Parameters!R76</f>
        <v>O</v>
      </c>
      <c r="B78" s="295" t="s">
        <v>138</v>
      </c>
      <c r="C78" s="295"/>
      <c r="D78" s="632" t="s">
        <v>599</v>
      </c>
      <c r="E78" s="632"/>
      <c r="F78" s="472">
        <v>118.14</v>
      </c>
      <c r="G78" s="289">
        <v>115.88</v>
      </c>
      <c r="H78" s="472">
        <v>120.83</v>
      </c>
      <c r="I78" s="289">
        <v>80.14</v>
      </c>
      <c r="J78" s="472">
        <v>79.34</v>
      </c>
      <c r="K78" s="288">
        <v>65.44</v>
      </c>
      <c r="L78" s="289">
        <v>55.64</v>
      </c>
      <c r="M78" s="485">
        <v>52.99</v>
      </c>
      <c r="N78" s="472">
        <v>51</v>
      </c>
      <c r="O78" s="289">
        <v>56.99</v>
      </c>
      <c r="P78" s="472" t="s">
        <v>708</v>
      </c>
      <c r="Q78" s="462" t="s">
        <v>138</v>
      </c>
      <c r="R78" s="463"/>
      <c r="S78" s="641" t="s">
        <v>136</v>
      </c>
      <c r="T78" s="642" t="s">
        <v>136</v>
      </c>
      <c r="U78" s="187"/>
    </row>
    <row r="79" spans="1:21" s="19" customFormat="1" ht="20.25" customHeight="1">
      <c r="A79" s="59" t="str">
        <f>Parameters!R77</f>
        <v>P</v>
      </c>
      <c r="B79" s="295" t="s">
        <v>295</v>
      </c>
      <c r="C79" s="295"/>
      <c r="D79" s="632" t="s">
        <v>600</v>
      </c>
      <c r="E79" s="632"/>
      <c r="F79" s="472">
        <v>25.67</v>
      </c>
      <c r="G79" s="289">
        <v>22</v>
      </c>
      <c r="H79" s="472">
        <v>27.15</v>
      </c>
      <c r="I79" s="289">
        <v>21.16</v>
      </c>
      <c r="J79" s="472">
        <v>22.14</v>
      </c>
      <c r="K79" s="288">
        <v>19.52</v>
      </c>
      <c r="L79" s="289">
        <v>16.52</v>
      </c>
      <c r="M79" s="485">
        <v>15.72</v>
      </c>
      <c r="N79" s="472">
        <v>15.13</v>
      </c>
      <c r="O79" s="289">
        <v>16.899999999999999</v>
      </c>
      <c r="P79" s="472" t="s">
        <v>708</v>
      </c>
      <c r="Q79" s="462" t="s">
        <v>295</v>
      </c>
      <c r="R79" s="463"/>
      <c r="S79" s="641" t="s">
        <v>137</v>
      </c>
      <c r="T79" s="642" t="s">
        <v>137</v>
      </c>
      <c r="U79" s="187"/>
    </row>
    <row r="80" spans="1:21" s="19" customFormat="1" ht="20.25" customHeight="1">
      <c r="A80" s="59" t="str">
        <f>Parameters!R78</f>
        <v>Q</v>
      </c>
      <c r="B80" s="295" t="s">
        <v>85</v>
      </c>
      <c r="C80" s="295"/>
      <c r="D80" s="632" t="s">
        <v>601</v>
      </c>
      <c r="E80" s="632"/>
      <c r="F80" s="473">
        <v>28.94</v>
      </c>
      <c r="G80" s="294">
        <v>31.94</v>
      </c>
      <c r="H80" s="473">
        <v>33.96</v>
      </c>
      <c r="I80" s="294">
        <v>28.46</v>
      </c>
      <c r="J80" s="473">
        <v>28.09</v>
      </c>
      <c r="K80" s="293">
        <v>24.96</v>
      </c>
      <c r="L80" s="294">
        <v>22.42</v>
      </c>
      <c r="M80" s="486">
        <v>21.32</v>
      </c>
      <c r="N80" s="473">
        <v>20.49</v>
      </c>
      <c r="O80" s="294">
        <v>22.89</v>
      </c>
      <c r="P80" s="473" t="s">
        <v>708</v>
      </c>
      <c r="Q80" s="462" t="s">
        <v>85</v>
      </c>
      <c r="R80" s="463"/>
      <c r="S80" s="641" t="s">
        <v>86</v>
      </c>
      <c r="T80" s="642" t="s">
        <v>86</v>
      </c>
      <c r="U80" s="187"/>
    </row>
    <row r="81" spans="1:21" s="19" customFormat="1" ht="14.25" customHeight="1">
      <c r="A81" s="58" t="str">
        <f>Parameters!R79</f>
        <v>Q86</v>
      </c>
      <c r="B81" s="292" t="s">
        <v>275</v>
      </c>
      <c r="C81" s="292"/>
      <c r="D81" s="633" t="s">
        <v>601</v>
      </c>
      <c r="E81" s="633"/>
      <c r="F81" s="473">
        <v>24.55</v>
      </c>
      <c r="G81" s="294">
        <v>27.31</v>
      </c>
      <c r="H81" s="473">
        <v>24.54</v>
      </c>
      <c r="I81" s="294">
        <v>21.5</v>
      </c>
      <c r="J81" s="473">
        <v>21.72</v>
      </c>
      <c r="K81" s="293">
        <v>19.59</v>
      </c>
      <c r="L81" s="294">
        <v>17.89</v>
      </c>
      <c r="M81" s="486">
        <v>17.010000000000002</v>
      </c>
      <c r="N81" s="473">
        <v>16.350000000000001</v>
      </c>
      <c r="O81" s="294">
        <v>18.25</v>
      </c>
      <c r="P81" s="473" t="s">
        <v>708</v>
      </c>
      <c r="Q81" s="460" t="s">
        <v>275</v>
      </c>
      <c r="R81" s="461"/>
      <c r="S81" s="643" t="s">
        <v>276</v>
      </c>
      <c r="T81" s="644" t="s">
        <v>276</v>
      </c>
      <c r="U81" s="187"/>
    </row>
    <row r="82" spans="1:21" s="19" customFormat="1" ht="14.25" customHeight="1">
      <c r="A82" s="58" t="str">
        <f>Parameters!R80</f>
        <v>Q87_Q88</v>
      </c>
      <c r="B82" s="292" t="s">
        <v>278</v>
      </c>
      <c r="C82" s="292"/>
      <c r="D82" s="633" t="s">
        <v>602</v>
      </c>
      <c r="E82" s="633"/>
      <c r="F82" s="472">
        <v>4.3899999999999997</v>
      </c>
      <c r="G82" s="289">
        <v>4.63</v>
      </c>
      <c r="H82" s="472">
        <v>9.42</v>
      </c>
      <c r="I82" s="289">
        <v>6.96</v>
      </c>
      <c r="J82" s="472">
        <v>6.37</v>
      </c>
      <c r="K82" s="288">
        <v>5.37</v>
      </c>
      <c r="L82" s="289">
        <v>4.53</v>
      </c>
      <c r="M82" s="485">
        <v>4.3099999999999996</v>
      </c>
      <c r="N82" s="472">
        <v>4.1500000000000004</v>
      </c>
      <c r="O82" s="289">
        <v>4.63</v>
      </c>
      <c r="P82" s="472" t="s">
        <v>708</v>
      </c>
      <c r="Q82" s="460" t="s">
        <v>278</v>
      </c>
      <c r="R82" s="461"/>
      <c r="S82" s="643" t="s">
        <v>277</v>
      </c>
      <c r="T82" s="644" t="s">
        <v>277</v>
      </c>
      <c r="U82" s="187"/>
    </row>
    <row r="83" spans="1:21" s="19" customFormat="1" ht="20.25" customHeight="1">
      <c r="A83" s="59" t="str">
        <f>Parameters!R81</f>
        <v>R</v>
      </c>
      <c r="B83" s="295" t="s">
        <v>87</v>
      </c>
      <c r="C83" s="295"/>
      <c r="D83" s="632" t="s">
        <v>603</v>
      </c>
      <c r="E83" s="632"/>
      <c r="F83" s="473">
        <v>6.98</v>
      </c>
      <c r="G83" s="294">
        <v>6.36</v>
      </c>
      <c r="H83" s="473">
        <v>10.32</v>
      </c>
      <c r="I83" s="294">
        <v>8.01</v>
      </c>
      <c r="J83" s="473">
        <v>8.4600000000000009</v>
      </c>
      <c r="K83" s="293">
        <v>6.91</v>
      </c>
      <c r="L83" s="294">
        <v>5.8</v>
      </c>
      <c r="M83" s="486">
        <v>5.52</v>
      </c>
      <c r="N83" s="473">
        <v>5.31</v>
      </c>
      <c r="O83" s="294">
        <v>5.93</v>
      </c>
      <c r="P83" s="473" t="s">
        <v>708</v>
      </c>
      <c r="Q83" s="462" t="s">
        <v>87</v>
      </c>
      <c r="R83" s="463"/>
      <c r="S83" s="641" t="s">
        <v>88</v>
      </c>
      <c r="T83" s="642" t="s">
        <v>88</v>
      </c>
      <c r="U83" s="187"/>
    </row>
    <row r="84" spans="1:21" s="19" customFormat="1" ht="37.5" customHeight="1">
      <c r="A84" s="58" t="str">
        <f>Parameters!R82</f>
        <v>R90-R92</v>
      </c>
      <c r="B84" s="292" t="s">
        <v>280</v>
      </c>
      <c r="C84" s="292"/>
      <c r="D84" s="633" t="s">
        <v>604</v>
      </c>
      <c r="E84" s="633"/>
      <c r="F84" s="473">
        <v>5.17</v>
      </c>
      <c r="G84" s="294">
        <v>4.38</v>
      </c>
      <c r="H84" s="473">
        <v>5.18</v>
      </c>
      <c r="I84" s="294">
        <v>3.77</v>
      </c>
      <c r="J84" s="473">
        <v>4.07</v>
      </c>
      <c r="K84" s="293">
        <v>3.5</v>
      </c>
      <c r="L84" s="294">
        <v>3.12</v>
      </c>
      <c r="M84" s="486">
        <v>2.96</v>
      </c>
      <c r="N84" s="473">
        <v>2.85</v>
      </c>
      <c r="O84" s="294">
        <v>3.18</v>
      </c>
      <c r="P84" s="473" t="s">
        <v>708</v>
      </c>
      <c r="Q84" s="460" t="s">
        <v>280</v>
      </c>
      <c r="R84" s="461"/>
      <c r="S84" s="643" t="s">
        <v>279</v>
      </c>
      <c r="T84" s="644" t="s">
        <v>279</v>
      </c>
      <c r="U84" s="187"/>
    </row>
    <row r="85" spans="1:21" s="19" customFormat="1" ht="14.25" customHeight="1">
      <c r="A85" s="58" t="str">
        <f>Parameters!R83</f>
        <v>R93</v>
      </c>
      <c r="B85" s="292" t="s">
        <v>281</v>
      </c>
      <c r="C85" s="292"/>
      <c r="D85" s="633" t="s">
        <v>605</v>
      </c>
      <c r="E85" s="633"/>
      <c r="F85" s="472">
        <v>1.81</v>
      </c>
      <c r="G85" s="289">
        <v>1.98</v>
      </c>
      <c r="H85" s="472">
        <v>5.13</v>
      </c>
      <c r="I85" s="289">
        <v>4.24</v>
      </c>
      <c r="J85" s="472">
        <v>4.3899999999999997</v>
      </c>
      <c r="K85" s="288">
        <v>3.41</v>
      </c>
      <c r="L85" s="289">
        <v>2.68</v>
      </c>
      <c r="M85" s="485">
        <v>2.56</v>
      </c>
      <c r="N85" s="472">
        <v>2.46</v>
      </c>
      <c r="O85" s="289">
        <v>2.75</v>
      </c>
      <c r="P85" s="472" t="s">
        <v>708</v>
      </c>
      <c r="Q85" s="460" t="s">
        <v>281</v>
      </c>
      <c r="R85" s="461"/>
      <c r="S85" s="643" t="s">
        <v>282</v>
      </c>
      <c r="T85" s="644" t="s">
        <v>282</v>
      </c>
      <c r="U85" s="187"/>
    </row>
    <row r="86" spans="1:21" s="19" customFormat="1" ht="20.25" customHeight="1">
      <c r="A86" s="59" t="str">
        <f>Parameters!R84</f>
        <v>S</v>
      </c>
      <c r="B86" s="295" t="s">
        <v>89</v>
      </c>
      <c r="C86" s="295"/>
      <c r="D86" s="632" t="s">
        <v>606</v>
      </c>
      <c r="E86" s="632"/>
      <c r="F86" s="473">
        <v>22.35</v>
      </c>
      <c r="G86" s="294">
        <v>19.39</v>
      </c>
      <c r="H86" s="473">
        <v>19.84</v>
      </c>
      <c r="I86" s="294">
        <v>18.7</v>
      </c>
      <c r="J86" s="473">
        <v>17.57</v>
      </c>
      <c r="K86" s="293">
        <v>14.41</v>
      </c>
      <c r="L86" s="294">
        <v>14.23</v>
      </c>
      <c r="M86" s="486">
        <v>13.54</v>
      </c>
      <c r="N86" s="473">
        <v>13.02</v>
      </c>
      <c r="O86" s="294">
        <v>14.55</v>
      </c>
      <c r="P86" s="473" t="s">
        <v>708</v>
      </c>
      <c r="Q86" s="462" t="s">
        <v>89</v>
      </c>
      <c r="R86" s="463"/>
      <c r="S86" s="641" t="s">
        <v>90</v>
      </c>
      <c r="T86" s="642" t="s">
        <v>90</v>
      </c>
      <c r="U86" s="187"/>
    </row>
    <row r="87" spans="1:21" s="18" customFormat="1" ht="14.25" customHeight="1">
      <c r="A87" s="58" t="str">
        <f>Parameters!R85</f>
        <v>S94</v>
      </c>
      <c r="B87" s="292" t="s">
        <v>283</v>
      </c>
      <c r="C87" s="292"/>
      <c r="D87" s="633" t="s">
        <v>607</v>
      </c>
      <c r="E87" s="633"/>
      <c r="F87" s="473">
        <v>15.45</v>
      </c>
      <c r="G87" s="294">
        <v>13.13</v>
      </c>
      <c r="H87" s="473">
        <v>11.68</v>
      </c>
      <c r="I87" s="294">
        <v>10.88</v>
      </c>
      <c r="J87" s="473">
        <v>9.77</v>
      </c>
      <c r="K87" s="293">
        <v>7.27</v>
      </c>
      <c r="L87" s="294">
        <v>5.63</v>
      </c>
      <c r="M87" s="486">
        <v>5.36</v>
      </c>
      <c r="N87" s="473">
        <v>5.16</v>
      </c>
      <c r="O87" s="294">
        <v>5.77</v>
      </c>
      <c r="P87" s="473" t="s">
        <v>708</v>
      </c>
      <c r="Q87" s="460" t="s">
        <v>283</v>
      </c>
      <c r="R87" s="461"/>
      <c r="S87" s="643" t="s">
        <v>284</v>
      </c>
      <c r="T87" s="644" t="s">
        <v>284</v>
      </c>
      <c r="U87" s="186"/>
    </row>
    <row r="88" spans="1:21" s="18" customFormat="1" ht="14.25" customHeight="1">
      <c r="A88" s="58" t="str">
        <f>Parameters!R86</f>
        <v>S95</v>
      </c>
      <c r="B88" s="292" t="s">
        <v>286</v>
      </c>
      <c r="C88" s="292"/>
      <c r="D88" s="633" t="s">
        <v>608</v>
      </c>
      <c r="E88" s="633"/>
      <c r="F88" s="473">
        <v>0.64</v>
      </c>
      <c r="G88" s="294">
        <v>0.56000000000000005</v>
      </c>
      <c r="H88" s="473">
        <v>0.31</v>
      </c>
      <c r="I88" s="294">
        <v>0.31</v>
      </c>
      <c r="J88" s="473">
        <v>0.31</v>
      </c>
      <c r="K88" s="293">
        <v>0.37</v>
      </c>
      <c r="L88" s="294">
        <v>0.39</v>
      </c>
      <c r="M88" s="486">
        <v>0.37</v>
      </c>
      <c r="N88" s="473">
        <v>0.36</v>
      </c>
      <c r="O88" s="294">
        <v>0.4</v>
      </c>
      <c r="P88" s="473" t="s">
        <v>708</v>
      </c>
      <c r="Q88" s="460" t="s">
        <v>286</v>
      </c>
      <c r="R88" s="461"/>
      <c r="S88" s="643" t="s">
        <v>285</v>
      </c>
      <c r="T88" s="644" t="s">
        <v>285</v>
      </c>
      <c r="U88" s="186"/>
    </row>
    <row r="89" spans="1:21" s="18" customFormat="1" ht="14.25" customHeight="1">
      <c r="A89" s="58" t="str">
        <f>Parameters!R87</f>
        <v>S96</v>
      </c>
      <c r="B89" s="292" t="s">
        <v>287</v>
      </c>
      <c r="C89" s="292"/>
      <c r="D89" s="633" t="s">
        <v>609</v>
      </c>
      <c r="E89" s="633"/>
      <c r="F89" s="288">
        <v>6.25</v>
      </c>
      <c r="G89" s="289">
        <v>5.69</v>
      </c>
      <c r="H89" s="472">
        <v>7.85</v>
      </c>
      <c r="I89" s="289">
        <v>7.51</v>
      </c>
      <c r="J89" s="472">
        <v>7.49</v>
      </c>
      <c r="K89" s="288">
        <v>6.76</v>
      </c>
      <c r="L89" s="289">
        <v>8.2100000000000009</v>
      </c>
      <c r="M89" s="485">
        <v>7.81</v>
      </c>
      <c r="N89" s="472">
        <v>7.5</v>
      </c>
      <c r="O89" s="289">
        <v>8.3800000000000008</v>
      </c>
      <c r="P89" s="472" t="s">
        <v>708</v>
      </c>
      <c r="Q89" s="460" t="s">
        <v>287</v>
      </c>
      <c r="R89" s="461"/>
      <c r="S89" s="643" t="s">
        <v>288</v>
      </c>
      <c r="T89" s="644" t="s">
        <v>288</v>
      </c>
      <c r="U89" s="186"/>
    </row>
    <row r="90" spans="1:21" s="18" customFormat="1" ht="45" customHeight="1">
      <c r="A90" s="59" t="str">
        <f>Parameters!R88</f>
        <v>T</v>
      </c>
      <c r="B90" s="295" t="s">
        <v>290</v>
      </c>
      <c r="C90" s="295"/>
      <c r="D90" s="632" t="s">
        <v>610</v>
      </c>
      <c r="E90" s="632"/>
      <c r="F90" s="472">
        <v>0</v>
      </c>
      <c r="G90" s="289">
        <v>0</v>
      </c>
      <c r="H90" s="289">
        <v>0</v>
      </c>
      <c r="I90" s="289">
        <v>0</v>
      </c>
      <c r="J90" s="472">
        <v>0</v>
      </c>
      <c r="K90" s="288">
        <v>0</v>
      </c>
      <c r="L90" s="289">
        <v>0</v>
      </c>
      <c r="M90" s="485">
        <v>0</v>
      </c>
      <c r="N90" s="472">
        <v>0</v>
      </c>
      <c r="O90" s="289">
        <v>0</v>
      </c>
      <c r="P90" s="289">
        <v>0</v>
      </c>
      <c r="Q90" s="462" t="s">
        <v>290</v>
      </c>
      <c r="R90" s="463"/>
      <c r="S90" s="641" t="s">
        <v>289</v>
      </c>
      <c r="T90" s="642" t="s">
        <v>289</v>
      </c>
      <c r="U90" s="186"/>
    </row>
    <row r="91" spans="1:21" s="18" customFormat="1" ht="20.25" customHeight="1" thickBot="1">
      <c r="A91" s="59" t="str">
        <f>Parameters!R89</f>
        <v>U</v>
      </c>
      <c r="B91" s="446" t="s">
        <v>291</v>
      </c>
      <c r="C91" s="446"/>
      <c r="D91" s="743" t="s">
        <v>611</v>
      </c>
      <c r="E91" s="743"/>
      <c r="F91" s="301">
        <v>0</v>
      </c>
      <c r="G91" s="301">
        <v>0</v>
      </c>
      <c r="H91" s="308">
        <v>0</v>
      </c>
      <c r="I91" s="301">
        <v>0</v>
      </c>
      <c r="J91" s="301">
        <v>0</v>
      </c>
      <c r="K91" s="301">
        <v>0</v>
      </c>
      <c r="L91" s="301">
        <v>0</v>
      </c>
      <c r="M91" s="301">
        <v>0</v>
      </c>
      <c r="N91" s="476">
        <v>0</v>
      </c>
      <c r="O91" s="301">
        <v>0</v>
      </c>
      <c r="P91" s="308">
        <v>0</v>
      </c>
      <c r="Q91" s="478" t="s">
        <v>291</v>
      </c>
      <c r="R91" s="479"/>
      <c r="S91" s="650" t="s">
        <v>292</v>
      </c>
      <c r="T91" s="651" t="s">
        <v>292</v>
      </c>
      <c r="U91" s="186"/>
    </row>
    <row r="92" spans="1:21" ht="45" customHeight="1">
      <c r="A92" s="68" t="str">
        <f>Parameters!R90</f>
        <v>HH</v>
      </c>
      <c r="B92" s="744" t="s">
        <v>705</v>
      </c>
      <c r="C92" s="744"/>
      <c r="D92" s="744"/>
      <c r="E92" s="745"/>
      <c r="F92" s="302">
        <v>10201.549999999999</v>
      </c>
      <c r="G92" s="303">
        <v>10506.91</v>
      </c>
      <c r="H92" s="475">
        <v>11244.39</v>
      </c>
      <c r="I92" s="303">
        <v>11303.01</v>
      </c>
      <c r="J92" s="475">
        <v>11262.19</v>
      </c>
      <c r="K92" s="302">
        <v>11211.93</v>
      </c>
      <c r="L92" s="303">
        <v>10288.530000000001</v>
      </c>
      <c r="M92" s="488">
        <v>10215.31</v>
      </c>
      <c r="N92" s="475">
        <v>10744.52</v>
      </c>
      <c r="O92" s="303">
        <v>10753.2</v>
      </c>
      <c r="P92" s="475" t="s">
        <v>708</v>
      </c>
      <c r="Q92" s="746" t="s">
        <v>706</v>
      </c>
      <c r="R92" s="653"/>
      <c r="S92" s="653"/>
      <c r="T92" s="654"/>
      <c r="U92" s="26"/>
    </row>
    <row r="93" spans="1:21">
      <c r="A93" s="68" t="str">
        <f>Parameters!R91</f>
        <v>HH_TRA</v>
      </c>
      <c r="B93" s="447"/>
      <c r="C93" s="305"/>
      <c r="D93" s="645" t="s">
        <v>126</v>
      </c>
      <c r="E93" s="645"/>
      <c r="F93" s="302">
        <v>2942.62</v>
      </c>
      <c r="G93" s="303">
        <v>3245.52</v>
      </c>
      <c r="H93" s="475">
        <v>3253.07</v>
      </c>
      <c r="I93" s="303">
        <v>3167.48</v>
      </c>
      <c r="J93" s="475">
        <v>2992.39</v>
      </c>
      <c r="K93" s="302">
        <v>2945.49</v>
      </c>
      <c r="L93" s="303">
        <v>2827.39</v>
      </c>
      <c r="M93" s="488">
        <v>2549.6</v>
      </c>
      <c r="N93" s="475">
        <v>2861.32</v>
      </c>
      <c r="O93" s="303">
        <v>2990.88</v>
      </c>
      <c r="P93" s="475" t="s">
        <v>708</v>
      </c>
      <c r="Q93" s="467"/>
      <c r="R93" s="319"/>
      <c r="S93" s="655" t="s">
        <v>126</v>
      </c>
      <c r="T93" s="656"/>
      <c r="U93" s="26"/>
    </row>
    <row r="94" spans="1:21">
      <c r="A94" s="62" t="str">
        <f>Parameters!R92</f>
        <v>HH_HEAT</v>
      </c>
      <c r="B94" s="447"/>
      <c r="C94" s="305"/>
      <c r="D94" s="645" t="s">
        <v>674</v>
      </c>
      <c r="E94" s="645"/>
      <c r="F94" s="302">
        <v>7258.93</v>
      </c>
      <c r="G94" s="303">
        <v>7261.39</v>
      </c>
      <c r="H94" s="475">
        <v>7991.31</v>
      </c>
      <c r="I94" s="303">
        <v>8135.53</v>
      </c>
      <c r="J94" s="303">
        <v>8269.7999999999993</v>
      </c>
      <c r="K94" s="302">
        <v>8266.4500000000007</v>
      </c>
      <c r="L94" s="303">
        <v>7461.14</v>
      </c>
      <c r="M94" s="488">
        <v>7665.72</v>
      </c>
      <c r="N94" s="475">
        <v>7883.2</v>
      </c>
      <c r="O94" s="303">
        <v>7762.31</v>
      </c>
      <c r="P94" s="475" t="s">
        <v>708</v>
      </c>
      <c r="Q94" s="467"/>
      <c r="R94" s="319"/>
      <c r="S94" s="655" t="s">
        <v>392</v>
      </c>
      <c r="T94" s="656"/>
      <c r="U94" s="26"/>
    </row>
    <row r="95" spans="1:21" ht="15" customHeight="1" thickBot="1">
      <c r="A95" s="62" t="str">
        <f>Parameters!R93</f>
        <v>HH_OTH</v>
      </c>
      <c r="B95" s="449"/>
      <c r="C95" s="307"/>
      <c r="D95" s="647" t="s">
        <v>675</v>
      </c>
      <c r="E95" s="647"/>
      <c r="F95" s="517">
        <v>0</v>
      </c>
      <c r="G95" s="518">
        <v>0</v>
      </c>
      <c r="H95" s="517">
        <v>0</v>
      </c>
      <c r="I95" s="518">
        <v>0</v>
      </c>
      <c r="J95" s="518">
        <v>0</v>
      </c>
      <c r="K95" s="517">
        <v>0</v>
      </c>
      <c r="L95" s="518">
        <v>0</v>
      </c>
      <c r="M95" s="519">
        <v>0</v>
      </c>
      <c r="N95" s="518">
        <v>0</v>
      </c>
      <c r="O95" s="518">
        <v>0</v>
      </c>
      <c r="P95" s="517" t="s">
        <v>708</v>
      </c>
      <c r="Q95" s="468"/>
      <c r="R95" s="321"/>
      <c r="S95" s="657" t="s">
        <v>127</v>
      </c>
      <c r="T95" s="658"/>
      <c r="U95" s="26"/>
    </row>
    <row r="96" spans="1:21" s="26" customFormat="1">
      <c r="A96" s="52"/>
      <c r="N96" s="228"/>
      <c r="O96" s="227"/>
      <c r="P96" s="227"/>
    </row>
    <row r="97" spans="1:16" s="26" customFormat="1">
      <c r="A97" s="52"/>
      <c r="O97" s="227"/>
      <c r="P97" s="227"/>
    </row>
    <row r="98" spans="1:16" s="26" customFormat="1">
      <c r="A98" s="52"/>
      <c r="O98" s="227"/>
      <c r="P98" s="227"/>
    </row>
    <row r="99" spans="1:16" s="26" customFormat="1">
      <c r="A99" s="52"/>
      <c r="O99" s="227"/>
      <c r="P99" s="227"/>
    </row>
    <row r="100" spans="1:16" s="26" customFormat="1">
      <c r="A100" s="52"/>
      <c r="O100" s="227"/>
      <c r="P100" s="227"/>
    </row>
    <row r="101" spans="1:16" s="26" customFormat="1">
      <c r="A101" s="52"/>
      <c r="O101" s="227"/>
      <c r="P101" s="227"/>
    </row>
    <row r="102" spans="1:16" s="26" customFormat="1">
      <c r="A102" s="52"/>
      <c r="O102" s="227"/>
      <c r="P102" s="227"/>
    </row>
    <row r="103" spans="1:16" s="26" customFormat="1">
      <c r="A103" s="52"/>
      <c r="O103" s="227"/>
      <c r="P103" s="227"/>
    </row>
    <row r="104" spans="1:16" s="26" customFormat="1">
      <c r="A104" s="52"/>
      <c r="O104" s="227"/>
      <c r="P104" s="227"/>
    </row>
    <row r="105" spans="1:16" s="26" customFormat="1">
      <c r="A105" s="52"/>
      <c r="O105" s="227"/>
      <c r="P105" s="227"/>
    </row>
    <row r="106" spans="1:16" s="26" customFormat="1">
      <c r="A106" s="52"/>
      <c r="O106" s="227"/>
      <c r="P106" s="227"/>
    </row>
    <row r="107" spans="1:16" s="26" customFormat="1">
      <c r="A107" s="52"/>
      <c r="O107" s="227"/>
      <c r="P107" s="227"/>
    </row>
    <row r="108" spans="1:16" s="26" customFormat="1">
      <c r="A108" s="52"/>
      <c r="O108" s="227"/>
      <c r="P108" s="227"/>
    </row>
    <row r="109" spans="1:16" s="26" customFormat="1">
      <c r="A109" s="52"/>
      <c r="F109" s="13"/>
      <c r="G109" s="13"/>
      <c r="H109" s="13"/>
      <c r="I109" s="13"/>
      <c r="J109" s="13"/>
      <c r="K109" s="13"/>
      <c r="L109" s="13"/>
      <c r="M109" s="13"/>
      <c r="N109" s="13"/>
      <c r="O109" s="226"/>
      <c r="P109" s="226"/>
    </row>
  </sheetData>
  <dataConsolidate/>
  <mergeCells count="184">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s>
  <dataValidations count="1">
    <dataValidation type="custom" allowBlank="1" showInputMessage="1" showErrorMessage="1" errorTitle="Wrong data input" error="Data entry is limited to positive values or zero._x000d__x000a_: symbol can be used for not available data." sqref="F7:P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2"/>
  <dimension ref="A2:U109"/>
  <sheetViews>
    <sheetView showGridLines="0" showOutlineSymbols="0" zoomScale="75" zoomScaleNormal="75" zoomScaleSheetLayoutView="73" workbookViewId="0">
      <pane xSplit="5" ySplit="4" topLeftCell="F5" activePane="bottomRight" state="frozen"/>
      <selection activeCell="D33" sqref="D33:E33"/>
      <selection pane="topRight" activeCell="D33" sqref="D33:E33"/>
      <selection pane="bottomLeft" activeCell="D33" sqref="D33:E33"/>
      <selection pane="bottomRight" activeCell="F7" sqref="F7:P95"/>
    </sheetView>
  </sheetViews>
  <sheetFormatPr defaultColWidth="9.140625" defaultRowHeight="12.75" outlineLevelCol="1"/>
  <cols>
    <col min="1" max="1" width="15.42578125" style="52" hidden="1" customWidth="1" outlineLevel="1" collapsed="1"/>
    <col min="2" max="2" width="10.28515625" style="13" customWidth="1" collapsed="1"/>
    <col min="3" max="3" width="2.7109375" style="13" customWidth="1"/>
    <col min="4" max="4" width="10" style="13" customWidth="1"/>
    <col min="5" max="5" width="57" style="13" customWidth="1"/>
    <col min="6" max="14" width="14.7109375" style="13" customWidth="1"/>
    <col min="15" max="16" width="14.7109375" style="226" customWidth="1"/>
    <col min="17" max="17" width="7.5703125" style="13" customWidth="1" collapsed="1"/>
    <col min="18" max="18" width="3.7109375" style="13" customWidth="1"/>
    <col min="19" max="19" width="63.85546875" style="13" customWidth="1"/>
    <col min="20" max="20" width="14.5703125" style="13" customWidth="1"/>
    <col min="21" max="16384" width="9.140625" style="13"/>
  </cols>
  <sheetData>
    <row r="2" spans="1:21" ht="20.25" customHeight="1">
      <c r="B2" s="259" t="s">
        <v>696</v>
      </c>
      <c r="C2" s="260"/>
      <c r="D2" s="260"/>
      <c r="E2" s="260"/>
      <c r="F2" s="261"/>
      <c r="G2" s="261"/>
      <c r="H2" s="261"/>
      <c r="I2" s="261"/>
      <c r="J2" s="261"/>
      <c r="K2" s="261"/>
      <c r="L2" s="261"/>
      <c r="M2" s="261"/>
      <c r="N2" s="261"/>
      <c r="O2" s="489"/>
      <c r="P2" s="489"/>
      <c r="Q2" s="263"/>
      <c r="R2" s="263"/>
      <c r="S2" s="432"/>
      <c r="T2" s="265"/>
      <c r="U2" s="69"/>
    </row>
    <row r="3" spans="1:21" ht="27.75" customHeight="1" thickBot="1">
      <c r="A3" s="53" t="s">
        <v>555</v>
      </c>
      <c r="B3" s="451" t="s">
        <v>697</v>
      </c>
      <c r="C3" s="433"/>
      <c r="D3" s="433"/>
      <c r="E3" s="433"/>
      <c r="F3" s="434"/>
      <c r="G3" s="434"/>
      <c r="H3" s="434"/>
      <c r="I3" s="434"/>
      <c r="J3" s="434"/>
      <c r="K3" s="434"/>
      <c r="L3" s="434"/>
      <c r="M3" s="434"/>
      <c r="N3" s="434"/>
      <c r="O3" s="490"/>
      <c r="P3" s="490"/>
      <c r="Q3" s="436"/>
      <c r="R3" s="436"/>
      <c r="S3" s="437"/>
      <c r="T3" s="437"/>
      <c r="U3" s="69"/>
    </row>
    <row r="4" spans="1:21" ht="30" customHeight="1">
      <c r="A4" s="54" t="s">
        <v>120</v>
      </c>
      <c r="B4" s="734" t="s">
        <v>666</v>
      </c>
      <c r="C4" s="734"/>
      <c r="D4" s="734"/>
      <c r="E4" s="735"/>
      <c r="F4" s="271">
        <v>2008</v>
      </c>
      <c r="G4" s="271">
        <v>2009</v>
      </c>
      <c r="H4" s="271">
        <v>2010</v>
      </c>
      <c r="I4" s="272">
        <v>2011</v>
      </c>
      <c r="J4" s="273">
        <v>2012</v>
      </c>
      <c r="K4" s="273">
        <v>2013</v>
      </c>
      <c r="L4" s="273">
        <v>2014</v>
      </c>
      <c r="M4" s="273">
        <v>2015</v>
      </c>
      <c r="N4" s="274">
        <v>2016</v>
      </c>
      <c r="O4" s="513">
        <v>2017</v>
      </c>
      <c r="P4" s="438">
        <v>2018</v>
      </c>
      <c r="Q4" s="736" t="s">
        <v>667</v>
      </c>
      <c r="R4" s="737"/>
      <c r="S4" s="737"/>
      <c r="T4" s="738"/>
    </row>
    <row r="5" spans="1:21" ht="18" customHeight="1">
      <c r="A5" s="54"/>
      <c r="B5" s="276"/>
      <c r="C5" s="276"/>
      <c r="D5" s="276"/>
      <c r="E5" s="276"/>
      <c r="F5" s="747" t="s">
        <v>672</v>
      </c>
      <c r="G5" s="747"/>
      <c r="H5" s="747"/>
      <c r="I5" s="747"/>
      <c r="J5" s="747"/>
      <c r="K5" s="747"/>
      <c r="L5" s="747"/>
      <c r="M5" s="747"/>
      <c r="N5" s="470"/>
      <c r="O5" s="491"/>
      <c r="P5" s="491"/>
      <c r="Q5" s="452"/>
      <c r="R5" s="453"/>
      <c r="S5" s="453"/>
      <c r="T5" s="454"/>
    </row>
    <row r="6" spans="1:21" s="19" customFormat="1" ht="20.25" customHeight="1">
      <c r="A6" s="184"/>
      <c r="B6" s="282"/>
      <c r="C6" s="282"/>
      <c r="D6" s="282"/>
      <c r="E6" s="282"/>
      <c r="F6" s="748" t="s">
        <v>673</v>
      </c>
      <c r="G6" s="748"/>
      <c r="H6" s="748"/>
      <c r="I6" s="748"/>
      <c r="J6" s="748"/>
      <c r="K6" s="748"/>
      <c r="L6" s="748"/>
      <c r="M6" s="748"/>
      <c r="N6" s="471"/>
      <c r="O6" s="492"/>
      <c r="P6" s="492"/>
      <c r="Q6" s="455"/>
      <c r="R6" s="456"/>
      <c r="S6" s="456"/>
      <c r="T6" s="457"/>
    </row>
    <row r="7" spans="1:21" s="17" customFormat="1" ht="20.100000000000001" customHeight="1">
      <c r="A7" s="55" t="str">
        <f>Parameters!R4</f>
        <v>TOTAL</v>
      </c>
      <c r="B7" s="630" t="s">
        <v>22</v>
      </c>
      <c r="C7" s="631"/>
      <c r="D7" s="632" t="s">
        <v>668</v>
      </c>
      <c r="E7" s="632"/>
      <c r="F7" s="288">
        <v>511564.84</v>
      </c>
      <c r="G7" s="289">
        <v>505445.82</v>
      </c>
      <c r="H7" s="472">
        <v>473170.55</v>
      </c>
      <c r="I7" s="289">
        <v>472600.38</v>
      </c>
      <c r="J7" s="472">
        <v>455076.87</v>
      </c>
      <c r="K7" s="289">
        <v>425412.85</v>
      </c>
      <c r="L7" s="472">
        <v>435971.08</v>
      </c>
      <c r="M7" s="288">
        <v>444723.44</v>
      </c>
      <c r="N7" s="289">
        <v>465851.68</v>
      </c>
      <c r="O7" s="472">
        <v>482009.56</v>
      </c>
      <c r="P7" s="289" t="s">
        <v>708</v>
      </c>
      <c r="Q7" s="741" t="s">
        <v>22</v>
      </c>
      <c r="R7" s="742"/>
      <c r="S7" s="639" t="s">
        <v>339</v>
      </c>
      <c r="T7" s="640"/>
      <c r="U7" s="185"/>
    </row>
    <row r="8" spans="1:21" s="17" customFormat="1" ht="20.25" customHeight="1">
      <c r="A8" s="56" t="str">
        <f>Parameters!R5</f>
        <v>A</v>
      </c>
      <c r="B8" s="290" t="s">
        <v>51</v>
      </c>
      <c r="C8" s="291"/>
      <c r="D8" s="632" t="s">
        <v>612</v>
      </c>
      <c r="E8" s="632"/>
      <c r="F8" s="288">
        <v>134928.57999999999</v>
      </c>
      <c r="G8" s="289">
        <v>131142.07</v>
      </c>
      <c r="H8" s="472">
        <v>128937.91</v>
      </c>
      <c r="I8" s="289">
        <v>125739.81</v>
      </c>
      <c r="J8" s="472">
        <v>124044.07</v>
      </c>
      <c r="K8" s="289">
        <v>122179.32</v>
      </c>
      <c r="L8" s="472">
        <v>122015.05</v>
      </c>
      <c r="M8" s="288">
        <v>122510.45</v>
      </c>
      <c r="N8" s="289">
        <v>126567.6</v>
      </c>
      <c r="O8" s="472">
        <v>132521.13</v>
      </c>
      <c r="P8" s="289" t="s">
        <v>708</v>
      </c>
      <c r="Q8" s="458" t="s">
        <v>51</v>
      </c>
      <c r="R8" s="459"/>
      <c r="S8" s="641" t="s">
        <v>50</v>
      </c>
      <c r="T8" s="642" t="s">
        <v>50</v>
      </c>
      <c r="U8" s="185"/>
    </row>
    <row r="9" spans="1:21" s="18" customFormat="1" ht="15" customHeight="1">
      <c r="A9" s="57" t="str">
        <f>Parameters!R6</f>
        <v>A01</v>
      </c>
      <c r="B9" s="292" t="s">
        <v>121</v>
      </c>
      <c r="C9" s="292"/>
      <c r="D9" s="633" t="s">
        <v>704</v>
      </c>
      <c r="E9" s="633"/>
      <c r="F9" s="293">
        <v>132954.54999999999</v>
      </c>
      <c r="G9" s="294">
        <v>128727.7</v>
      </c>
      <c r="H9" s="473">
        <v>126886.23</v>
      </c>
      <c r="I9" s="294">
        <v>123712.21</v>
      </c>
      <c r="J9" s="473">
        <v>121952.9</v>
      </c>
      <c r="K9" s="294">
        <v>120045.41</v>
      </c>
      <c r="L9" s="473">
        <v>120082.77</v>
      </c>
      <c r="M9" s="293">
        <v>120534.59</v>
      </c>
      <c r="N9" s="294">
        <v>124440.17</v>
      </c>
      <c r="O9" s="473">
        <v>130277.81</v>
      </c>
      <c r="P9" s="294" t="s">
        <v>708</v>
      </c>
      <c r="Q9" s="460" t="s">
        <v>121</v>
      </c>
      <c r="R9" s="461"/>
      <c r="S9" s="643" t="s">
        <v>21</v>
      </c>
      <c r="T9" s="644" t="s">
        <v>21</v>
      </c>
      <c r="U9" s="186"/>
    </row>
    <row r="10" spans="1:21" s="19" customFormat="1" ht="15" customHeight="1">
      <c r="A10" s="57" t="str">
        <f>Parameters!R7</f>
        <v>A02</v>
      </c>
      <c r="B10" s="292" t="s">
        <v>122</v>
      </c>
      <c r="C10" s="292"/>
      <c r="D10" s="633" t="s">
        <v>613</v>
      </c>
      <c r="E10" s="633"/>
      <c r="F10" s="293">
        <v>820.52</v>
      </c>
      <c r="G10" s="294">
        <v>757.95</v>
      </c>
      <c r="H10" s="473">
        <v>684</v>
      </c>
      <c r="I10" s="294">
        <v>619.26</v>
      </c>
      <c r="J10" s="473">
        <v>656.59</v>
      </c>
      <c r="K10" s="294">
        <v>609.66999999999996</v>
      </c>
      <c r="L10" s="473">
        <v>551.66</v>
      </c>
      <c r="M10" s="293">
        <v>524.82000000000005</v>
      </c>
      <c r="N10" s="294">
        <v>588.55999999999995</v>
      </c>
      <c r="O10" s="473">
        <v>638.72</v>
      </c>
      <c r="P10" s="294" t="s">
        <v>708</v>
      </c>
      <c r="Q10" s="460" t="s">
        <v>122</v>
      </c>
      <c r="R10" s="461"/>
      <c r="S10" s="643" t="s">
        <v>10</v>
      </c>
      <c r="T10" s="644" t="s">
        <v>10</v>
      </c>
      <c r="U10" s="187"/>
    </row>
    <row r="11" spans="1:21" s="19" customFormat="1" ht="15" customHeight="1">
      <c r="A11" s="58" t="str">
        <f>Parameters!R8</f>
        <v>A03</v>
      </c>
      <c r="B11" s="292" t="s">
        <v>11</v>
      </c>
      <c r="C11" s="292"/>
      <c r="D11" s="633" t="s">
        <v>614</v>
      </c>
      <c r="E11" s="633"/>
      <c r="F11" s="293">
        <v>1153.51</v>
      </c>
      <c r="G11" s="294">
        <v>1656.41</v>
      </c>
      <c r="H11" s="473">
        <v>1367.68</v>
      </c>
      <c r="I11" s="294">
        <v>1408.34</v>
      </c>
      <c r="J11" s="473">
        <v>1434.59</v>
      </c>
      <c r="K11" s="294">
        <v>1524.24</v>
      </c>
      <c r="L11" s="473">
        <v>1380.62</v>
      </c>
      <c r="M11" s="293">
        <v>1451.04</v>
      </c>
      <c r="N11" s="294">
        <v>1538.87</v>
      </c>
      <c r="O11" s="473">
        <v>1604.6</v>
      </c>
      <c r="P11" s="294" t="s">
        <v>708</v>
      </c>
      <c r="Q11" s="460" t="s">
        <v>11</v>
      </c>
      <c r="R11" s="461"/>
      <c r="S11" s="643" t="s">
        <v>12</v>
      </c>
      <c r="T11" s="644" t="s">
        <v>12</v>
      </c>
      <c r="U11" s="187"/>
    </row>
    <row r="12" spans="1:21" s="18" customFormat="1" ht="20.25" customHeight="1">
      <c r="A12" s="59" t="str">
        <f>Parameters!R9</f>
        <v>B</v>
      </c>
      <c r="B12" s="295" t="s">
        <v>123</v>
      </c>
      <c r="C12" s="295"/>
      <c r="D12" s="632" t="s">
        <v>615</v>
      </c>
      <c r="E12" s="632"/>
      <c r="F12" s="288">
        <v>46775.22</v>
      </c>
      <c r="G12" s="289">
        <v>45435.41</v>
      </c>
      <c r="H12" s="472">
        <v>45440.57</v>
      </c>
      <c r="I12" s="289">
        <v>46655.83</v>
      </c>
      <c r="J12" s="472">
        <v>47420.84</v>
      </c>
      <c r="K12" s="289">
        <v>45951.49</v>
      </c>
      <c r="L12" s="472">
        <v>45036.03</v>
      </c>
      <c r="M12" s="288">
        <v>47060.79</v>
      </c>
      <c r="N12" s="289">
        <v>46220.5</v>
      </c>
      <c r="O12" s="472">
        <v>46909.599999999999</v>
      </c>
      <c r="P12" s="289" t="s">
        <v>708</v>
      </c>
      <c r="Q12" s="462" t="s">
        <v>123</v>
      </c>
      <c r="R12" s="463"/>
      <c r="S12" s="641" t="s">
        <v>124</v>
      </c>
      <c r="T12" s="642" t="s">
        <v>124</v>
      </c>
      <c r="U12" s="186"/>
    </row>
    <row r="13" spans="1:21" s="18" customFormat="1" ht="20.25" customHeight="1">
      <c r="A13" s="59" t="str">
        <f>Parameters!R10</f>
        <v>C</v>
      </c>
      <c r="B13" s="295" t="s">
        <v>52</v>
      </c>
      <c r="C13" s="295"/>
      <c r="D13" s="632" t="s">
        <v>616</v>
      </c>
      <c r="E13" s="632"/>
      <c r="F13" s="288">
        <v>182289.41</v>
      </c>
      <c r="G13" s="289">
        <v>175478.48</v>
      </c>
      <c r="H13" s="472">
        <v>157128.92000000001</v>
      </c>
      <c r="I13" s="289">
        <v>167530.32</v>
      </c>
      <c r="J13" s="472">
        <v>155289.16</v>
      </c>
      <c r="K13" s="289">
        <v>143819.53</v>
      </c>
      <c r="L13" s="472">
        <v>155014.51999999999</v>
      </c>
      <c r="M13" s="288">
        <v>164629.9</v>
      </c>
      <c r="N13" s="289">
        <v>177404.9</v>
      </c>
      <c r="O13" s="472">
        <v>177587.59</v>
      </c>
      <c r="P13" s="289" t="s">
        <v>708</v>
      </c>
      <c r="Q13" s="462" t="s">
        <v>52</v>
      </c>
      <c r="R13" s="463"/>
      <c r="S13" s="641" t="s">
        <v>53</v>
      </c>
      <c r="T13" s="642" t="s">
        <v>53</v>
      </c>
      <c r="U13" s="186"/>
    </row>
    <row r="14" spans="1:21" s="18" customFormat="1" ht="24.75" customHeight="1">
      <c r="A14" s="60" t="str">
        <f>Parameters!R11</f>
        <v>C10-C12</v>
      </c>
      <c r="B14" s="296" t="s">
        <v>13</v>
      </c>
      <c r="C14" s="296"/>
      <c r="D14" s="634" t="s">
        <v>669</v>
      </c>
      <c r="E14" s="634"/>
      <c r="F14" s="297">
        <v>49685.96</v>
      </c>
      <c r="G14" s="298">
        <v>51285.96</v>
      </c>
      <c r="H14" s="474">
        <v>50979.22</v>
      </c>
      <c r="I14" s="298">
        <v>54416.19</v>
      </c>
      <c r="J14" s="474">
        <v>55678.559999999998</v>
      </c>
      <c r="K14" s="298">
        <v>55743.49</v>
      </c>
      <c r="L14" s="474">
        <v>56792.959999999999</v>
      </c>
      <c r="M14" s="297">
        <v>52800.38</v>
      </c>
      <c r="N14" s="298">
        <v>59169.86</v>
      </c>
      <c r="O14" s="474">
        <v>59964.09</v>
      </c>
      <c r="P14" s="298" t="s">
        <v>708</v>
      </c>
      <c r="Q14" s="464" t="s">
        <v>13</v>
      </c>
      <c r="R14" s="465"/>
      <c r="S14" s="648" t="s">
        <v>14</v>
      </c>
      <c r="T14" s="649" t="s">
        <v>14</v>
      </c>
      <c r="U14" s="186"/>
    </row>
    <row r="15" spans="1:21" s="18" customFormat="1" ht="25.5" customHeight="1">
      <c r="A15" s="60" t="str">
        <f>Parameters!R12</f>
        <v>C13-C15</v>
      </c>
      <c r="B15" s="296" t="s">
        <v>16</v>
      </c>
      <c r="C15" s="296"/>
      <c r="D15" s="634" t="s">
        <v>617</v>
      </c>
      <c r="E15" s="634"/>
      <c r="F15" s="297">
        <v>1509.36</v>
      </c>
      <c r="G15" s="298">
        <v>1484.61</v>
      </c>
      <c r="H15" s="474">
        <v>939.51</v>
      </c>
      <c r="I15" s="298">
        <v>856.18</v>
      </c>
      <c r="J15" s="474">
        <v>660.66</v>
      </c>
      <c r="K15" s="298">
        <v>382.31</v>
      </c>
      <c r="L15" s="474">
        <v>542.74</v>
      </c>
      <c r="M15" s="297">
        <v>626.97</v>
      </c>
      <c r="N15" s="298">
        <v>751.25</v>
      </c>
      <c r="O15" s="474">
        <v>738.61</v>
      </c>
      <c r="P15" s="298" t="s">
        <v>708</v>
      </c>
      <c r="Q15" s="464" t="s">
        <v>16</v>
      </c>
      <c r="R15" s="465"/>
      <c r="S15" s="648" t="s">
        <v>15</v>
      </c>
      <c r="T15" s="649" t="s">
        <v>15</v>
      </c>
      <c r="U15" s="186"/>
    </row>
    <row r="16" spans="1:21" s="18" customFormat="1" ht="54.75" customHeight="1">
      <c r="A16" s="60" t="str">
        <f>Parameters!R13</f>
        <v>C16-C18</v>
      </c>
      <c r="B16" s="296" t="s">
        <v>59</v>
      </c>
      <c r="C16" s="296"/>
      <c r="D16" s="634" t="s">
        <v>619</v>
      </c>
      <c r="E16" s="634"/>
      <c r="F16" s="297">
        <v>18606.839999999997</v>
      </c>
      <c r="G16" s="298">
        <v>21576.91</v>
      </c>
      <c r="H16" s="474">
        <v>16957.280000000002</v>
      </c>
      <c r="I16" s="298">
        <v>19836.349999999999</v>
      </c>
      <c r="J16" s="474">
        <v>16214.699999999999</v>
      </c>
      <c r="K16" s="298">
        <v>15634.77</v>
      </c>
      <c r="L16" s="474">
        <v>18144.91</v>
      </c>
      <c r="M16" s="297">
        <v>20967.62</v>
      </c>
      <c r="N16" s="298">
        <v>23195.079999999998</v>
      </c>
      <c r="O16" s="474">
        <v>25473.149999999998</v>
      </c>
      <c r="P16" s="298" t="s">
        <v>708</v>
      </c>
      <c r="Q16" s="464" t="s">
        <v>59</v>
      </c>
      <c r="R16" s="465"/>
      <c r="S16" s="648" t="s">
        <v>58</v>
      </c>
      <c r="T16" s="649" t="s">
        <v>58</v>
      </c>
      <c r="U16" s="186"/>
    </row>
    <row r="17" spans="1:21" s="20" customFormat="1" ht="25.5" customHeight="1">
      <c r="A17" s="58" t="str">
        <f>Parameters!R14</f>
        <v>C16</v>
      </c>
      <c r="B17" s="292" t="s">
        <v>17</v>
      </c>
      <c r="C17" s="292"/>
      <c r="D17" s="633" t="s">
        <v>618</v>
      </c>
      <c r="E17" s="633"/>
      <c r="F17" s="293">
        <v>14006.05</v>
      </c>
      <c r="G17" s="294">
        <v>16311.86</v>
      </c>
      <c r="H17" s="473">
        <v>10926.86</v>
      </c>
      <c r="I17" s="294">
        <v>11490.97</v>
      </c>
      <c r="J17" s="473">
        <v>10031.99</v>
      </c>
      <c r="K17" s="294">
        <v>6650.61</v>
      </c>
      <c r="L17" s="473">
        <v>9109.2000000000007</v>
      </c>
      <c r="M17" s="293">
        <v>11983.44</v>
      </c>
      <c r="N17" s="294">
        <v>13865.19</v>
      </c>
      <c r="O17" s="473">
        <v>14847.49</v>
      </c>
      <c r="P17" s="294" t="s">
        <v>708</v>
      </c>
      <c r="Q17" s="460" t="s">
        <v>17</v>
      </c>
      <c r="R17" s="461"/>
      <c r="S17" s="643" t="s">
        <v>18</v>
      </c>
      <c r="T17" s="644" t="s">
        <v>18</v>
      </c>
      <c r="U17" s="188"/>
    </row>
    <row r="18" spans="1:21" s="19" customFormat="1" ht="15" customHeight="1">
      <c r="A18" s="58" t="str">
        <f>Parameters!R15</f>
        <v>C17</v>
      </c>
      <c r="B18" s="292" t="s">
        <v>19</v>
      </c>
      <c r="C18" s="292"/>
      <c r="D18" s="633" t="s">
        <v>620</v>
      </c>
      <c r="E18" s="633"/>
      <c r="F18" s="293">
        <v>4332.12</v>
      </c>
      <c r="G18" s="294">
        <v>4978.3599999999997</v>
      </c>
      <c r="H18" s="473">
        <v>5829.79</v>
      </c>
      <c r="I18" s="294">
        <v>8138.69</v>
      </c>
      <c r="J18" s="473">
        <v>6017.15</v>
      </c>
      <c r="K18" s="294">
        <v>8880.9599999999991</v>
      </c>
      <c r="L18" s="473">
        <v>8893.2000000000007</v>
      </c>
      <c r="M18" s="293">
        <v>8808.9500000000007</v>
      </c>
      <c r="N18" s="294">
        <v>9121.9699999999993</v>
      </c>
      <c r="O18" s="473">
        <v>10410.93</v>
      </c>
      <c r="P18" s="294" t="s">
        <v>708</v>
      </c>
      <c r="Q18" s="460" t="s">
        <v>19</v>
      </c>
      <c r="R18" s="461"/>
      <c r="S18" s="643" t="s">
        <v>20</v>
      </c>
      <c r="T18" s="644" t="s">
        <v>20</v>
      </c>
      <c r="U18" s="187"/>
    </row>
    <row r="19" spans="1:21" s="19" customFormat="1" ht="15" customHeight="1">
      <c r="A19" s="58" t="str">
        <f>Parameters!R16</f>
        <v>C18</v>
      </c>
      <c r="B19" s="292" t="s">
        <v>27</v>
      </c>
      <c r="C19" s="292"/>
      <c r="D19" s="633" t="s">
        <v>621</v>
      </c>
      <c r="E19" s="633"/>
      <c r="F19" s="293">
        <v>268.67</v>
      </c>
      <c r="G19" s="294">
        <v>286.69</v>
      </c>
      <c r="H19" s="473">
        <v>200.63</v>
      </c>
      <c r="I19" s="294">
        <v>206.69</v>
      </c>
      <c r="J19" s="473">
        <v>165.56</v>
      </c>
      <c r="K19" s="294">
        <v>103.2</v>
      </c>
      <c r="L19" s="473">
        <v>142.51</v>
      </c>
      <c r="M19" s="293">
        <v>175.23</v>
      </c>
      <c r="N19" s="294">
        <v>207.92</v>
      </c>
      <c r="O19" s="473">
        <v>214.73</v>
      </c>
      <c r="P19" s="294" t="s">
        <v>708</v>
      </c>
      <c r="Q19" s="460" t="s">
        <v>27</v>
      </c>
      <c r="R19" s="461"/>
      <c r="S19" s="643" t="s">
        <v>26</v>
      </c>
      <c r="T19" s="644" t="s">
        <v>26</v>
      </c>
      <c r="U19" s="187"/>
    </row>
    <row r="20" spans="1:21" s="20" customFormat="1" ht="15" customHeight="1">
      <c r="A20" s="60" t="str">
        <f>Parameters!R17</f>
        <v>C19</v>
      </c>
      <c r="B20" s="296" t="s">
        <v>28</v>
      </c>
      <c r="C20" s="296"/>
      <c r="D20" s="634" t="s">
        <v>622</v>
      </c>
      <c r="E20" s="634"/>
      <c r="F20" s="297">
        <v>5005.05</v>
      </c>
      <c r="G20" s="298">
        <v>4480.01</v>
      </c>
      <c r="H20" s="474">
        <v>4347.91</v>
      </c>
      <c r="I20" s="298">
        <v>4296.88</v>
      </c>
      <c r="J20" s="474">
        <v>5007.82</v>
      </c>
      <c r="K20" s="298">
        <v>4915.46</v>
      </c>
      <c r="L20" s="474">
        <v>4765.01</v>
      </c>
      <c r="M20" s="297">
        <v>4613.92</v>
      </c>
      <c r="N20" s="298">
        <v>4220.59</v>
      </c>
      <c r="O20" s="474">
        <v>5200.3900000000003</v>
      </c>
      <c r="P20" s="298" t="s">
        <v>708</v>
      </c>
      <c r="Q20" s="464" t="s">
        <v>28</v>
      </c>
      <c r="R20" s="465"/>
      <c r="S20" s="648" t="s">
        <v>29</v>
      </c>
      <c r="T20" s="649" t="s">
        <v>29</v>
      </c>
      <c r="U20" s="188"/>
    </row>
    <row r="21" spans="1:21" s="19" customFormat="1" ht="15" customHeight="1">
      <c r="A21" s="60" t="str">
        <f>Parameters!R18</f>
        <v>C20</v>
      </c>
      <c r="B21" s="296" t="s">
        <v>30</v>
      </c>
      <c r="C21" s="296"/>
      <c r="D21" s="634" t="s">
        <v>623</v>
      </c>
      <c r="E21" s="634"/>
      <c r="F21" s="297">
        <v>29439.86</v>
      </c>
      <c r="G21" s="298">
        <v>27827.82</v>
      </c>
      <c r="H21" s="474">
        <v>31606.26</v>
      </c>
      <c r="I21" s="298">
        <v>34268.400000000001</v>
      </c>
      <c r="J21" s="474">
        <v>33207.360000000001</v>
      </c>
      <c r="K21" s="298">
        <v>33815.53</v>
      </c>
      <c r="L21" s="474">
        <v>34524.06</v>
      </c>
      <c r="M21" s="297">
        <v>36071.31</v>
      </c>
      <c r="N21" s="298">
        <v>38166.050000000003</v>
      </c>
      <c r="O21" s="474">
        <v>39094.550000000003</v>
      </c>
      <c r="P21" s="298" t="s">
        <v>708</v>
      </c>
      <c r="Q21" s="464" t="s">
        <v>30</v>
      </c>
      <c r="R21" s="465"/>
      <c r="S21" s="648" t="s">
        <v>31</v>
      </c>
      <c r="T21" s="649" t="s">
        <v>31</v>
      </c>
      <c r="U21" s="187"/>
    </row>
    <row r="22" spans="1:21" s="19" customFormat="1" ht="25.5" customHeight="1">
      <c r="A22" s="60" t="str">
        <f>Parameters!R19</f>
        <v>C21</v>
      </c>
      <c r="B22" s="296" t="s">
        <v>32</v>
      </c>
      <c r="C22" s="296"/>
      <c r="D22" s="634" t="s">
        <v>624</v>
      </c>
      <c r="E22" s="634"/>
      <c r="F22" s="297">
        <v>193.93</v>
      </c>
      <c r="G22" s="298">
        <v>206.81</v>
      </c>
      <c r="H22" s="474">
        <v>143.21</v>
      </c>
      <c r="I22" s="298">
        <v>124.71</v>
      </c>
      <c r="J22" s="474">
        <v>112.35</v>
      </c>
      <c r="K22" s="298">
        <v>75.430000000000007</v>
      </c>
      <c r="L22" s="474">
        <v>88.37</v>
      </c>
      <c r="M22" s="297">
        <v>103.02</v>
      </c>
      <c r="N22" s="298">
        <v>120.57</v>
      </c>
      <c r="O22" s="474">
        <v>119.9</v>
      </c>
      <c r="P22" s="298" t="s">
        <v>708</v>
      </c>
      <c r="Q22" s="464" t="s">
        <v>32</v>
      </c>
      <c r="R22" s="465"/>
      <c r="S22" s="648" t="s">
        <v>33</v>
      </c>
      <c r="T22" s="649" t="s">
        <v>33</v>
      </c>
      <c r="U22" s="187"/>
    </row>
    <row r="23" spans="1:21" s="19" customFormat="1" ht="25.5" customHeight="1">
      <c r="A23" s="60" t="str">
        <f>Parameters!R20</f>
        <v>C22_C23</v>
      </c>
      <c r="B23" s="296" t="s">
        <v>61</v>
      </c>
      <c r="C23" s="296"/>
      <c r="D23" s="634" t="s">
        <v>625</v>
      </c>
      <c r="E23" s="634"/>
      <c r="F23" s="297">
        <v>9784.51</v>
      </c>
      <c r="G23" s="298">
        <v>8407.26</v>
      </c>
      <c r="H23" s="474">
        <v>7845</v>
      </c>
      <c r="I23" s="298">
        <v>8229.11</v>
      </c>
      <c r="J23" s="474">
        <v>8205.41</v>
      </c>
      <c r="K23" s="298">
        <v>7134.5300000000007</v>
      </c>
      <c r="L23" s="474">
        <v>7448.85</v>
      </c>
      <c r="M23" s="297">
        <v>7514.3099999999995</v>
      </c>
      <c r="N23" s="298">
        <v>7401.76</v>
      </c>
      <c r="O23" s="474">
        <v>7763.98</v>
      </c>
      <c r="P23" s="298" t="s">
        <v>708</v>
      </c>
      <c r="Q23" s="464" t="s">
        <v>61</v>
      </c>
      <c r="R23" s="465"/>
      <c r="S23" s="648" t="s">
        <v>60</v>
      </c>
      <c r="T23" s="649" t="s">
        <v>60</v>
      </c>
      <c r="U23" s="187"/>
    </row>
    <row r="24" spans="1:21" s="20" customFormat="1" ht="15" customHeight="1">
      <c r="A24" s="58" t="str">
        <f>Parameters!R21</f>
        <v>C22</v>
      </c>
      <c r="B24" s="292" t="s">
        <v>34</v>
      </c>
      <c r="C24" s="299"/>
      <c r="D24" s="633" t="s">
        <v>626</v>
      </c>
      <c r="E24" s="633"/>
      <c r="F24" s="293">
        <v>4907.72</v>
      </c>
      <c r="G24" s="294">
        <v>4375.6400000000003</v>
      </c>
      <c r="H24" s="473">
        <v>3855.93</v>
      </c>
      <c r="I24" s="294">
        <v>3733.79</v>
      </c>
      <c r="J24" s="473">
        <v>4380.8100000000004</v>
      </c>
      <c r="K24" s="294">
        <v>3875.63</v>
      </c>
      <c r="L24" s="473">
        <v>3876.54</v>
      </c>
      <c r="M24" s="293">
        <v>4007.18</v>
      </c>
      <c r="N24" s="294">
        <v>3918.38</v>
      </c>
      <c r="O24" s="473">
        <v>4329.37</v>
      </c>
      <c r="P24" s="294" t="s">
        <v>708</v>
      </c>
      <c r="Q24" s="460" t="s">
        <v>34</v>
      </c>
      <c r="R24" s="466"/>
      <c r="S24" s="643" t="s">
        <v>48</v>
      </c>
      <c r="T24" s="644" t="s">
        <v>48</v>
      </c>
      <c r="U24" s="188"/>
    </row>
    <row r="25" spans="1:21" s="20" customFormat="1" ht="15" customHeight="1">
      <c r="A25" s="58" t="str">
        <f>Parameters!R22</f>
        <v>C23</v>
      </c>
      <c r="B25" s="292" t="s">
        <v>35</v>
      </c>
      <c r="C25" s="299"/>
      <c r="D25" s="633" t="s">
        <v>627</v>
      </c>
      <c r="E25" s="633"/>
      <c r="F25" s="293">
        <v>4876.79</v>
      </c>
      <c r="G25" s="294">
        <v>4031.62</v>
      </c>
      <c r="H25" s="473">
        <v>3989.07</v>
      </c>
      <c r="I25" s="294">
        <v>4495.32</v>
      </c>
      <c r="J25" s="473">
        <v>3824.6</v>
      </c>
      <c r="K25" s="294">
        <v>3258.9</v>
      </c>
      <c r="L25" s="473">
        <v>3572.31</v>
      </c>
      <c r="M25" s="293">
        <v>3507.13</v>
      </c>
      <c r="N25" s="294">
        <v>3483.38</v>
      </c>
      <c r="O25" s="473">
        <v>3434.61</v>
      </c>
      <c r="P25" s="294" t="s">
        <v>708</v>
      </c>
      <c r="Q25" s="460" t="s">
        <v>35</v>
      </c>
      <c r="R25" s="466"/>
      <c r="S25" s="643" t="s">
        <v>49</v>
      </c>
      <c r="T25" s="644" t="s">
        <v>49</v>
      </c>
      <c r="U25" s="188"/>
    </row>
    <row r="26" spans="1:21" s="20" customFormat="1" ht="26.25" customHeight="1">
      <c r="A26" s="60" t="str">
        <f>Parameters!R23</f>
        <v>C24_C25</v>
      </c>
      <c r="B26" s="296" t="s">
        <v>63</v>
      </c>
      <c r="C26" s="296"/>
      <c r="D26" s="634" t="s">
        <v>628</v>
      </c>
      <c r="E26" s="634"/>
      <c r="F26" s="297">
        <v>37670.800000000003</v>
      </c>
      <c r="G26" s="298">
        <v>26643.899999999998</v>
      </c>
      <c r="H26" s="474">
        <v>22714.640000000003</v>
      </c>
      <c r="I26" s="298">
        <v>22919.230000000003</v>
      </c>
      <c r="J26" s="474">
        <v>18373.45</v>
      </c>
      <c r="K26" s="298">
        <v>16282.5</v>
      </c>
      <c r="L26" s="474">
        <v>17226.849999999999</v>
      </c>
      <c r="M26" s="297">
        <v>23347.119999999999</v>
      </c>
      <c r="N26" s="298">
        <v>21935.22</v>
      </c>
      <c r="O26" s="474">
        <v>16275.39</v>
      </c>
      <c r="P26" s="298" t="s">
        <v>708</v>
      </c>
      <c r="Q26" s="464" t="s">
        <v>63</v>
      </c>
      <c r="R26" s="465"/>
      <c r="S26" s="648" t="s">
        <v>62</v>
      </c>
      <c r="T26" s="649" t="s">
        <v>62</v>
      </c>
      <c r="U26" s="188"/>
    </row>
    <row r="27" spans="1:21" s="20" customFormat="1" ht="15" customHeight="1">
      <c r="A27" s="58" t="str">
        <f>Parameters!R24</f>
        <v>C24</v>
      </c>
      <c r="B27" s="292" t="s">
        <v>36</v>
      </c>
      <c r="C27" s="299"/>
      <c r="D27" s="633" t="s">
        <v>629</v>
      </c>
      <c r="E27" s="633"/>
      <c r="F27" s="293">
        <v>6185.59</v>
      </c>
      <c r="G27" s="294">
        <v>4287.8900000000003</v>
      </c>
      <c r="H27" s="473">
        <v>4438.8100000000004</v>
      </c>
      <c r="I27" s="294">
        <v>5223.33</v>
      </c>
      <c r="J27" s="473">
        <v>5335.45</v>
      </c>
      <c r="K27" s="294">
        <v>5260.53</v>
      </c>
      <c r="L27" s="473">
        <v>5792.11</v>
      </c>
      <c r="M27" s="293">
        <v>5875.89</v>
      </c>
      <c r="N27" s="294">
        <v>5473.13</v>
      </c>
      <c r="O27" s="473">
        <v>6281.53</v>
      </c>
      <c r="P27" s="294" t="s">
        <v>708</v>
      </c>
      <c r="Q27" s="460" t="s">
        <v>36</v>
      </c>
      <c r="R27" s="466"/>
      <c r="S27" s="643" t="s">
        <v>102</v>
      </c>
      <c r="T27" s="644" t="s">
        <v>102</v>
      </c>
      <c r="U27" s="188"/>
    </row>
    <row r="28" spans="1:21" s="19" customFormat="1" ht="15" customHeight="1">
      <c r="A28" s="58" t="str">
        <f>Parameters!R25</f>
        <v>C25</v>
      </c>
      <c r="B28" s="292" t="s">
        <v>37</v>
      </c>
      <c r="C28" s="292"/>
      <c r="D28" s="633" t="s">
        <v>630</v>
      </c>
      <c r="E28" s="750"/>
      <c r="F28" s="293">
        <v>31485.21</v>
      </c>
      <c r="G28" s="294">
        <v>22356.01</v>
      </c>
      <c r="H28" s="473">
        <v>18275.830000000002</v>
      </c>
      <c r="I28" s="294">
        <v>17695.900000000001</v>
      </c>
      <c r="J28" s="473">
        <v>13038</v>
      </c>
      <c r="K28" s="294">
        <v>11021.97</v>
      </c>
      <c r="L28" s="473">
        <v>11434.74</v>
      </c>
      <c r="M28" s="293">
        <v>17471.23</v>
      </c>
      <c r="N28" s="294">
        <v>16462.09</v>
      </c>
      <c r="O28" s="473">
        <v>9993.86</v>
      </c>
      <c r="P28" s="294" t="s">
        <v>708</v>
      </c>
      <c r="Q28" s="460" t="s">
        <v>37</v>
      </c>
      <c r="R28" s="461"/>
      <c r="S28" s="643" t="s">
        <v>103</v>
      </c>
      <c r="T28" s="644" t="s">
        <v>103</v>
      </c>
      <c r="U28" s="187"/>
    </row>
    <row r="29" spans="1:21" s="19" customFormat="1" ht="15" customHeight="1">
      <c r="A29" s="60" t="str">
        <f>Parameters!R26</f>
        <v>C26</v>
      </c>
      <c r="B29" s="296" t="s">
        <v>39</v>
      </c>
      <c r="C29" s="296"/>
      <c r="D29" s="634" t="s">
        <v>631</v>
      </c>
      <c r="E29" s="634"/>
      <c r="F29" s="297">
        <v>373.3</v>
      </c>
      <c r="G29" s="298">
        <v>399.38</v>
      </c>
      <c r="H29" s="474">
        <v>286.10000000000002</v>
      </c>
      <c r="I29" s="298">
        <v>264.19</v>
      </c>
      <c r="J29" s="474">
        <v>200.14</v>
      </c>
      <c r="K29" s="298">
        <v>111.26</v>
      </c>
      <c r="L29" s="474">
        <v>168.95</v>
      </c>
      <c r="M29" s="297">
        <v>252.31</v>
      </c>
      <c r="N29" s="298">
        <v>230.45</v>
      </c>
      <c r="O29" s="474">
        <v>249.07</v>
      </c>
      <c r="P29" s="298" t="s">
        <v>708</v>
      </c>
      <c r="Q29" s="464" t="s">
        <v>39</v>
      </c>
      <c r="R29" s="465"/>
      <c r="S29" s="648" t="s">
        <v>38</v>
      </c>
      <c r="T29" s="649" t="s">
        <v>38</v>
      </c>
      <c r="U29" s="187"/>
    </row>
    <row r="30" spans="1:21" s="20" customFormat="1" ht="15" customHeight="1">
      <c r="A30" s="60" t="str">
        <f>Parameters!R27</f>
        <v>C27</v>
      </c>
      <c r="B30" s="296" t="s">
        <v>41</v>
      </c>
      <c r="C30" s="296"/>
      <c r="D30" s="634" t="s">
        <v>632</v>
      </c>
      <c r="E30" s="634"/>
      <c r="F30" s="297">
        <v>10044.969999999999</v>
      </c>
      <c r="G30" s="298">
        <v>11483.33</v>
      </c>
      <c r="H30" s="474">
        <v>7282.15</v>
      </c>
      <c r="I30" s="298">
        <v>7650.18</v>
      </c>
      <c r="J30" s="474">
        <v>5902.55</v>
      </c>
      <c r="K30" s="298">
        <v>3002.58</v>
      </c>
      <c r="L30" s="474">
        <v>4878.99</v>
      </c>
      <c r="M30" s="297">
        <v>6051.27</v>
      </c>
      <c r="N30" s="298">
        <v>7343.83</v>
      </c>
      <c r="O30" s="474">
        <v>7554.6</v>
      </c>
      <c r="P30" s="298" t="s">
        <v>708</v>
      </c>
      <c r="Q30" s="464" t="s">
        <v>41</v>
      </c>
      <c r="R30" s="465"/>
      <c r="S30" s="648" t="s">
        <v>40</v>
      </c>
      <c r="T30" s="649" t="s">
        <v>40</v>
      </c>
      <c r="U30" s="188"/>
    </row>
    <row r="31" spans="1:21" s="20" customFormat="1" ht="15" customHeight="1">
      <c r="A31" s="60" t="str">
        <f>Parameters!R28</f>
        <v>C28</v>
      </c>
      <c r="B31" s="296" t="s">
        <v>42</v>
      </c>
      <c r="C31" s="296"/>
      <c r="D31" s="634" t="s">
        <v>633</v>
      </c>
      <c r="E31" s="634"/>
      <c r="F31" s="297">
        <v>1051.21</v>
      </c>
      <c r="G31" s="298">
        <v>1056.2</v>
      </c>
      <c r="H31" s="474">
        <v>713.51</v>
      </c>
      <c r="I31" s="298">
        <v>643.42999999999995</v>
      </c>
      <c r="J31" s="474">
        <v>541.33000000000004</v>
      </c>
      <c r="K31" s="298">
        <v>337.39</v>
      </c>
      <c r="L31" s="474">
        <v>424.42</v>
      </c>
      <c r="M31" s="297">
        <v>498.29</v>
      </c>
      <c r="N31" s="298">
        <v>587.23</v>
      </c>
      <c r="O31" s="474">
        <v>597.58000000000004</v>
      </c>
      <c r="P31" s="298" t="s">
        <v>708</v>
      </c>
      <c r="Q31" s="464" t="s">
        <v>42</v>
      </c>
      <c r="R31" s="465"/>
      <c r="S31" s="648" t="s">
        <v>104</v>
      </c>
      <c r="T31" s="649" t="s">
        <v>104</v>
      </c>
      <c r="U31" s="188"/>
    </row>
    <row r="32" spans="1:21" s="20" customFormat="1" ht="27" customHeight="1">
      <c r="A32" s="60" t="str">
        <f>Parameters!R29</f>
        <v>C29_C30</v>
      </c>
      <c r="B32" s="296" t="s">
        <v>65</v>
      </c>
      <c r="C32" s="296"/>
      <c r="D32" s="634" t="s">
        <v>634</v>
      </c>
      <c r="E32" s="634"/>
      <c r="F32" s="297">
        <v>1369.07</v>
      </c>
      <c r="G32" s="298">
        <v>1343.89</v>
      </c>
      <c r="H32" s="474">
        <v>976.93000000000006</v>
      </c>
      <c r="I32" s="298">
        <v>990.6400000000001</v>
      </c>
      <c r="J32" s="474">
        <v>832.94</v>
      </c>
      <c r="K32" s="298">
        <v>543.21</v>
      </c>
      <c r="L32" s="474">
        <v>718.56999999999994</v>
      </c>
      <c r="M32" s="297">
        <v>841.88</v>
      </c>
      <c r="N32" s="298">
        <v>1021.43</v>
      </c>
      <c r="O32" s="474">
        <v>1054.32</v>
      </c>
      <c r="P32" s="298" t="s">
        <v>708</v>
      </c>
      <c r="Q32" s="464" t="s">
        <v>65</v>
      </c>
      <c r="R32" s="465"/>
      <c r="S32" s="648" t="s">
        <v>64</v>
      </c>
      <c r="T32" s="649" t="s">
        <v>64</v>
      </c>
      <c r="U32" s="188"/>
    </row>
    <row r="33" spans="1:21" s="20" customFormat="1" ht="15" customHeight="1">
      <c r="A33" s="58" t="str">
        <f>Parameters!R30</f>
        <v>C29</v>
      </c>
      <c r="B33" s="292" t="s">
        <v>216</v>
      </c>
      <c r="C33" s="292"/>
      <c r="D33" s="633" t="s">
        <v>635</v>
      </c>
      <c r="E33" s="633"/>
      <c r="F33" s="293">
        <v>1008.53</v>
      </c>
      <c r="G33" s="294">
        <v>1013.48</v>
      </c>
      <c r="H33" s="473">
        <v>752.57</v>
      </c>
      <c r="I33" s="294">
        <v>759.45</v>
      </c>
      <c r="J33" s="473">
        <v>638.19000000000005</v>
      </c>
      <c r="K33" s="294">
        <v>412.73</v>
      </c>
      <c r="L33" s="473">
        <v>557.05999999999995</v>
      </c>
      <c r="M33" s="293">
        <v>661.73</v>
      </c>
      <c r="N33" s="294">
        <v>817.03</v>
      </c>
      <c r="O33" s="473">
        <v>853.41</v>
      </c>
      <c r="P33" s="294" t="s">
        <v>708</v>
      </c>
      <c r="Q33" s="460" t="s">
        <v>216</v>
      </c>
      <c r="R33" s="461"/>
      <c r="S33" s="643" t="s">
        <v>105</v>
      </c>
      <c r="T33" s="644" t="s">
        <v>105</v>
      </c>
      <c r="U33" s="188"/>
    </row>
    <row r="34" spans="1:21" s="20" customFormat="1" ht="15" customHeight="1">
      <c r="A34" s="58" t="str">
        <f>Parameters!R31</f>
        <v>C30</v>
      </c>
      <c r="B34" s="292" t="s">
        <v>217</v>
      </c>
      <c r="C34" s="292"/>
      <c r="D34" s="633" t="s">
        <v>636</v>
      </c>
      <c r="E34" s="633"/>
      <c r="F34" s="293">
        <v>360.54</v>
      </c>
      <c r="G34" s="294">
        <v>330.41</v>
      </c>
      <c r="H34" s="473">
        <v>224.36</v>
      </c>
      <c r="I34" s="294">
        <v>231.19</v>
      </c>
      <c r="J34" s="473">
        <v>194.75</v>
      </c>
      <c r="K34" s="294">
        <v>130.47999999999999</v>
      </c>
      <c r="L34" s="473">
        <v>161.51</v>
      </c>
      <c r="M34" s="293">
        <v>180.15</v>
      </c>
      <c r="N34" s="294">
        <v>204.4</v>
      </c>
      <c r="O34" s="473">
        <v>200.91</v>
      </c>
      <c r="P34" s="294" t="s">
        <v>708</v>
      </c>
      <c r="Q34" s="460" t="s">
        <v>217</v>
      </c>
      <c r="R34" s="461"/>
      <c r="S34" s="643" t="s">
        <v>129</v>
      </c>
      <c r="T34" s="644" t="s">
        <v>129</v>
      </c>
      <c r="U34" s="188"/>
    </row>
    <row r="35" spans="1:21" s="20" customFormat="1" ht="25.5" customHeight="1">
      <c r="A35" s="60" t="str">
        <f>Parameters!R32</f>
        <v>C31-C33</v>
      </c>
      <c r="B35" s="296" t="s">
        <v>67</v>
      </c>
      <c r="C35" s="296"/>
      <c r="D35" s="634" t="s">
        <v>637</v>
      </c>
      <c r="E35" s="634"/>
      <c r="F35" s="297">
        <v>17554.54</v>
      </c>
      <c r="G35" s="298">
        <v>19282.419999999998</v>
      </c>
      <c r="H35" s="474">
        <v>12337.21</v>
      </c>
      <c r="I35" s="298">
        <v>13034.83</v>
      </c>
      <c r="J35" s="474">
        <v>10351.91</v>
      </c>
      <c r="K35" s="298">
        <v>5841.08</v>
      </c>
      <c r="L35" s="474">
        <v>9289.83</v>
      </c>
      <c r="M35" s="297">
        <v>10941.49</v>
      </c>
      <c r="N35" s="298">
        <v>13261.58</v>
      </c>
      <c r="O35" s="474">
        <v>13501.94</v>
      </c>
      <c r="P35" s="298" t="s">
        <v>708</v>
      </c>
      <c r="Q35" s="464" t="s">
        <v>67</v>
      </c>
      <c r="R35" s="465"/>
      <c r="S35" s="648" t="s">
        <v>66</v>
      </c>
      <c r="T35" s="649" t="s">
        <v>66</v>
      </c>
      <c r="U35" s="188"/>
    </row>
    <row r="36" spans="1:21" s="20" customFormat="1" ht="15" customHeight="1">
      <c r="A36" s="58" t="str">
        <f>Parameters!R33</f>
        <v>C31_C32</v>
      </c>
      <c r="B36" s="292" t="s">
        <v>218</v>
      </c>
      <c r="C36" s="292"/>
      <c r="D36" s="633" t="s">
        <v>638</v>
      </c>
      <c r="E36" s="633"/>
      <c r="F36" s="293">
        <v>2209.35</v>
      </c>
      <c r="G36" s="294">
        <v>1751.58</v>
      </c>
      <c r="H36" s="473">
        <v>1228.9100000000001</v>
      </c>
      <c r="I36" s="294">
        <v>1374.24</v>
      </c>
      <c r="J36" s="473">
        <v>1347.23</v>
      </c>
      <c r="K36" s="294">
        <v>1277.92</v>
      </c>
      <c r="L36" s="473">
        <v>1843.01</v>
      </c>
      <c r="M36" s="293">
        <v>1696.47</v>
      </c>
      <c r="N36" s="294">
        <v>2010.89</v>
      </c>
      <c r="O36" s="473">
        <v>1962</v>
      </c>
      <c r="P36" s="294" t="s">
        <v>708</v>
      </c>
      <c r="Q36" s="460" t="s">
        <v>218</v>
      </c>
      <c r="R36" s="461"/>
      <c r="S36" s="643" t="s">
        <v>219</v>
      </c>
      <c r="T36" s="644" t="s">
        <v>219</v>
      </c>
      <c r="U36" s="188"/>
    </row>
    <row r="37" spans="1:21" s="19" customFormat="1" ht="15" customHeight="1">
      <c r="A37" s="58" t="str">
        <f>Parameters!R34</f>
        <v>C33</v>
      </c>
      <c r="B37" s="292" t="s">
        <v>220</v>
      </c>
      <c r="C37" s="292"/>
      <c r="D37" s="633" t="s">
        <v>639</v>
      </c>
      <c r="E37" s="633"/>
      <c r="F37" s="293">
        <v>15345.19</v>
      </c>
      <c r="G37" s="294">
        <v>17530.84</v>
      </c>
      <c r="H37" s="473">
        <v>11108.3</v>
      </c>
      <c r="I37" s="294">
        <v>11660.59</v>
      </c>
      <c r="J37" s="473">
        <v>9004.68</v>
      </c>
      <c r="K37" s="294">
        <v>4563.16</v>
      </c>
      <c r="L37" s="473">
        <v>7446.82</v>
      </c>
      <c r="M37" s="293">
        <v>9245.02</v>
      </c>
      <c r="N37" s="294">
        <v>11250.69</v>
      </c>
      <c r="O37" s="473">
        <v>11539.94</v>
      </c>
      <c r="P37" s="294" t="s">
        <v>708</v>
      </c>
      <c r="Q37" s="460" t="s">
        <v>220</v>
      </c>
      <c r="R37" s="461"/>
      <c r="S37" s="643" t="s">
        <v>221</v>
      </c>
      <c r="T37" s="644" t="s">
        <v>221</v>
      </c>
      <c r="U37" s="187"/>
    </row>
    <row r="38" spans="1:21" s="18" customFormat="1" ht="33" customHeight="1">
      <c r="A38" s="59" t="str">
        <f>Parameters!R35</f>
        <v>D</v>
      </c>
      <c r="B38" s="295" t="s">
        <v>47</v>
      </c>
      <c r="C38" s="295"/>
      <c r="D38" s="632" t="s">
        <v>640</v>
      </c>
      <c r="E38" s="632"/>
      <c r="F38" s="288">
        <v>3278.63</v>
      </c>
      <c r="G38" s="289">
        <v>3633.01</v>
      </c>
      <c r="H38" s="472">
        <v>3279.88</v>
      </c>
      <c r="I38" s="289">
        <v>3269.42</v>
      </c>
      <c r="J38" s="472">
        <v>3256.49</v>
      </c>
      <c r="K38" s="289">
        <v>2829.26</v>
      </c>
      <c r="L38" s="472">
        <v>2865.27</v>
      </c>
      <c r="M38" s="288">
        <v>2946.75</v>
      </c>
      <c r="N38" s="289">
        <v>2878.95</v>
      </c>
      <c r="O38" s="472">
        <v>2718.97</v>
      </c>
      <c r="P38" s="289" t="s">
        <v>708</v>
      </c>
      <c r="Q38" s="462" t="s">
        <v>47</v>
      </c>
      <c r="R38" s="463"/>
      <c r="S38" s="641" t="s">
        <v>222</v>
      </c>
      <c r="T38" s="642" t="s">
        <v>222</v>
      </c>
      <c r="U38" s="186"/>
    </row>
    <row r="39" spans="1:21" s="18" customFormat="1" ht="33" customHeight="1">
      <c r="A39" s="59" t="str">
        <f>Parameters!R36</f>
        <v>E</v>
      </c>
      <c r="B39" s="295" t="s">
        <v>55</v>
      </c>
      <c r="C39" s="295"/>
      <c r="D39" s="632" t="s">
        <v>641</v>
      </c>
      <c r="E39" s="632"/>
      <c r="F39" s="288">
        <v>15111.09</v>
      </c>
      <c r="G39" s="289">
        <v>13984.13</v>
      </c>
      <c r="H39" s="472">
        <v>13111.54</v>
      </c>
      <c r="I39" s="289">
        <v>12595.67</v>
      </c>
      <c r="J39" s="472">
        <v>12883.82</v>
      </c>
      <c r="K39" s="289">
        <v>11253.55</v>
      </c>
      <c r="L39" s="472">
        <v>10686.86</v>
      </c>
      <c r="M39" s="288">
        <v>9698.6200000000008</v>
      </c>
      <c r="N39" s="289">
        <v>9196.68</v>
      </c>
      <c r="O39" s="472">
        <v>10728.93</v>
      </c>
      <c r="P39" s="289" t="s">
        <v>708</v>
      </c>
      <c r="Q39" s="462" t="s">
        <v>55</v>
      </c>
      <c r="R39" s="463"/>
      <c r="S39" s="641" t="s">
        <v>54</v>
      </c>
      <c r="T39" s="642" t="s">
        <v>54</v>
      </c>
      <c r="U39" s="186"/>
    </row>
    <row r="40" spans="1:21" s="19" customFormat="1" ht="15" customHeight="1">
      <c r="A40" s="58" t="str">
        <f>Parameters!R37</f>
        <v>E36</v>
      </c>
      <c r="B40" s="292" t="s">
        <v>223</v>
      </c>
      <c r="C40" s="292"/>
      <c r="D40" s="633" t="s">
        <v>642</v>
      </c>
      <c r="E40" s="633"/>
      <c r="F40" s="293">
        <v>352.35</v>
      </c>
      <c r="G40" s="294">
        <v>402.15</v>
      </c>
      <c r="H40" s="473">
        <v>313.67</v>
      </c>
      <c r="I40" s="294">
        <v>292.45</v>
      </c>
      <c r="J40" s="473">
        <v>254.24</v>
      </c>
      <c r="K40" s="294">
        <v>162.75</v>
      </c>
      <c r="L40" s="473">
        <v>194.1</v>
      </c>
      <c r="M40" s="293">
        <v>210.2</v>
      </c>
      <c r="N40" s="294">
        <v>251.64</v>
      </c>
      <c r="O40" s="473">
        <v>261.04000000000002</v>
      </c>
      <c r="P40" s="294" t="s">
        <v>708</v>
      </c>
      <c r="Q40" s="460" t="s">
        <v>223</v>
      </c>
      <c r="R40" s="461"/>
      <c r="S40" s="643" t="s">
        <v>224</v>
      </c>
      <c r="T40" s="644" t="s">
        <v>224</v>
      </c>
      <c r="U40" s="187"/>
    </row>
    <row r="41" spans="1:21" s="19" customFormat="1" ht="37.5" customHeight="1">
      <c r="A41" s="58" t="str">
        <f>Parameters!R38</f>
        <v>E37-E39</v>
      </c>
      <c r="B41" s="292" t="s">
        <v>225</v>
      </c>
      <c r="C41" s="292"/>
      <c r="D41" s="633" t="s">
        <v>643</v>
      </c>
      <c r="E41" s="633"/>
      <c r="F41" s="293">
        <v>14758.74</v>
      </c>
      <c r="G41" s="294">
        <v>13581.97</v>
      </c>
      <c r="H41" s="473">
        <v>12797.88</v>
      </c>
      <c r="I41" s="294">
        <v>12303.22</v>
      </c>
      <c r="J41" s="473">
        <v>12629.58</v>
      </c>
      <c r="K41" s="294">
        <v>11090.8</v>
      </c>
      <c r="L41" s="473">
        <v>10492.76</v>
      </c>
      <c r="M41" s="293">
        <v>9488.42</v>
      </c>
      <c r="N41" s="294">
        <v>8945.0400000000009</v>
      </c>
      <c r="O41" s="473">
        <v>10467.879999999999</v>
      </c>
      <c r="P41" s="294" t="s">
        <v>708</v>
      </c>
      <c r="Q41" s="460" t="s">
        <v>225</v>
      </c>
      <c r="R41" s="461"/>
      <c r="S41" s="643" t="s">
        <v>226</v>
      </c>
      <c r="T41" s="644" t="s">
        <v>226</v>
      </c>
      <c r="U41" s="187"/>
    </row>
    <row r="42" spans="1:21" s="18" customFormat="1" ht="20.25" customHeight="1">
      <c r="A42" s="61" t="str">
        <f>Parameters!R39</f>
        <v>F</v>
      </c>
      <c r="B42" s="295" t="s">
        <v>130</v>
      </c>
      <c r="C42" s="295"/>
      <c r="D42" s="632" t="s">
        <v>644</v>
      </c>
      <c r="E42" s="632"/>
      <c r="F42" s="288">
        <v>20961</v>
      </c>
      <c r="G42" s="289">
        <v>20882.32</v>
      </c>
      <c r="H42" s="472">
        <v>19704.7</v>
      </c>
      <c r="I42" s="289">
        <v>19756.36</v>
      </c>
      <c r="J42" s="472">
        <v>18169.990000000002</v>
      </c>
      <c r="K42" s="289">
        <v>15597.33</v>
      </c>
      <c r="L42" s="472">
        <v>16841.7</v>
      </c>
      <c r="M42" s="288">
        <v>17775.05</v>
      </c>
      <c r="N42" s="289">
        <v>18249.32</v>
      </c>
      <c r="O42" s="472">
        <v>18829.07</v>
      </c>
      <c r="P42" s="289" t="s">
        <v>708</v>
      </c>
      <c r="Q42" s="462" t="s">
        <v>130</v>
      </c>
      <c r="R42" s="463"/>
      <c r="S42" s="641" t="s">
        <v>131</v>
      </c>
      <c r="T42" s="642" t="s">
        <v>131</v>
      </c>
      <c r="U42" s="186"/>
    </row>
    <row r="43" spans="1:21" s="18" customFormat="1" ht="33.75" customHeight="1">
      <c r="A43" s="59" t="str">
        <f>Parameters!R40</f>
        <v>G</v>
      </c>
      <c r="B43" s="295" t="s">
        <v>57</v>
      </c>
      <c r="C43" s="295"/>
      <c r="D43" s="632" t="s">
        <v>645</v>
      </c>
      <c r="E43" s="632"/>
      <c r="F43" s="288">
        <v>22537</v>
      </c>
      <c r="G43" s="289">
        <v>22152.55</v>
      </c>
      <c r="H43" s="472">
        <v>18258.46</v>
      </c>
      <c r="I43" s="289">
        <v>16511.3</v>
      </c>
      <c r="J43" s="472">
        <v>14670.97</v>
      </c>
      <c r="K43" s="289">
        <v>11002.31</v>
      </c>
      <c r="L43" s="472">
        <v>10835.1</v>
      </c>
      <c r="M43" s="288">
        <v>11253.71</v>
      </c>
      <c r="N43" s="289">
        <v>12283.7</v>
      </c>
      <c r="O43" s="472">
        <v>13348.56</v>
      </c>
      <c r="P43" s="289" t="s">
        <v>708</v>
      </c>
      <c r="Q43" s="462" t="s">
        <v>57</v>
      </c>
      <c r="R43" s="463"/>
      <c r="S43" s="641" t="s">
        <v>56</v>
      </c>
      <c r="T43" s="642" t="s">
        <v>56</v>
      </c>
      <c r="U43" s="186"/>
    </row>
    <row r="44" spans="1:21" s="18" customFormat="1" ht="24.75" customHeight="1">
      <c r="A44" s="58" t="str">
        <f>Parameters!R41</f>
        <v>G45</v>
      </c>
      <c r="B44" s="292" t="s">
        <v>227</v>
      </c>
      <c r="C44" s="292"/>
      <c r="D44" s="633" t="s">
        <v>646</v>
      </c>
      <c r="E44" s="633"/>
      <c r="F44" s="293">
        <v>7257.89</v>
      </c>
      <c r="G44" s="294">
        <v>7602.04</v>
      </c>
      <c r="H44" s="473">
        <v>5292.26</v>
      </c>
      <c r="I44" s="294">
        <v>5325.42</v>
      </c>
      <c r="J44" s="473">
        <v>4238.2700000000004</v>
      </c>
      <c r="K44" s="294">
        <v>2435.41</v>
      </c>
      <c r="L44" s="473">
        <v>3276.95</v>
      </c>
      <c r="M44" s="293">
        <v>3878.25</v>
      </c>
      <c r="N44" s="294">
        <v>4619.32</v>
      </c>
      <c r="O44" s="473">
        <v>4814.13</v>
      </c>
      <c r="P44" s="294" t="s">
        <v>708</v>
      </c>
      <c r="Q44" s="460" t="s">
        <v>227</v>
      </c>
      <c r="R44" s="461"/>
      <c r="S44" s="643" t="s">
        <v>228</v>
      </c>
      <c r="T44" s="644" t="s">
        <v>228</v>
      </c>
      <c r="U44" s="186"/>
    </row>
    <row r="45" spans="1:21" s="19" customFormat="1" ht="15" customHeight="1">
      <c r="A45" s="58" t="str">
        <f>Parameters!R42</f>
        <v>G46</v>
      </c>
      <c r="B45" s="292" t="s">
        <v>229</v>
      </c>
      <c r="C45" s="292"/>
      <c r="D45" s="633" t="s">
        <v>647</v>
      </c>
      <c r="E45" s="633"/>
      <c r="F45" s="293">
        <v>9009.83</v>
      </c>
      <c r="G45" s="294">
        <v>7799.93</v>
      </c>
      <c r="H45" s="473">
        <v>6674.72</v>
      </c>
      <c r="I45" s="294">
        <v>5662.38</v>
      </c>
      <c r="J45" s="473">
        <v>5038.3</v>
      </c>
      <c r="K45" s="294">
        <v>4219.21</v>
      </c>
      <c r="L45" s="473">
        <v>3568.09</v>
      </c>
      <c r="M45" s="293">
        <v>3409.81</v>
      </c>
      <c r="N45" s="294">
        <v>3622.62</v>
      </c>
      <c r="O45" s="473">
        <v>4164.5</v>
      </c>
      <c r="P45" s="294" t="s">
        <v>708</v>
      </c>
      <c r="Q45" s="460" t="s">
        <v>229</v>
      </c>
      <c r="R45" s="461"/>
      <c r="S45" s="643" t="s">
        <v>230</v>
      </c>
      <c r="T45" s="644" t="s">
        <v>230</v>
      </c>
      <c r="U45" s="187"/>
    </row>
    <row r="46" spans="1:21" s="19" customFormat="1" ht="15" customHeight="1">
      <c r="A46" s="58" t="str">
        <f>Parameters!R43</f>
        <v>G47</v>
      </c>
      <c r="B46" s="292" t="s">
        <v>231</v>
      </c>
      <c r="C46" s="292"/>
      <c r="D46" s="633" t="s">
        <v>583</v>
      </c>
      <c r="E46" s="633"/>
      <c r="F46" s="293">
        <v>6269.27</v>
      </c>
      <c r="G46" s="294">
        <v>6750.58</v>
      </c>
      <c r="H46" s="473">
        <v>6291.48</v>
      </c>
      <c r="I46" s="294">
        <v>5523.49</v>
      </c>
      <c r="J46" s="473">
        <v>5394.41</v>
      </c>
      <c r="K46" s="294">
        <v>4347.68</v>
      </c>
      <c r="L46" s="473">
        <v>3990.07</v>
      </c>
      <c r="M46" s="293">
        <v>3965.65</v>
      </c>
      <c r="N46" s="294">
        <v>4041.76</v>
      </c>
      <c r="O46" s="473">
        <v>4369.93</v>
      </c>
      <c r="P46" s="294" t="s">
        <v>708</v>
      </c>
      <c r="Q46" s="460" t="s">
        <v>231</v>
      </c>
      <c r="R46" s="461"/>
      <c r="S46" s="643" t="s">
        <v>232</v>
      </c>
      <c r="T46" s="644" t="s">
        <v>232</v>
      </c>
      <c r="U46" s="187"/>
    </row>
    <row r="47" spans="1:21" s="19" customFormat="1" ht="20.25" customHeight="1">
      <c r="A47" s="59" t="str">
        <f>Parameters!R44</f>
        <v>H</v>
      </c>
      <c r="B47" s="295" t="s">
        <v>76</v>
      </c>
      <c r="C47" s="295"/>
      <c r="D47" s="632" t="s">
        <v>648</v>
      </c>
      <c r="E47" s="632"/>
      <c r="F47" s="288">
        <v>39116.519999999997</v>
      </c>
      <c r="G47" s="289">
        <v>37239.050000000003</v>
      </c>
      <c r="H47" s="472">
        <v>37221.730000000003</v>
      </c>
      <c r="I47" s="289">
        <v>33821.18</v>
      </c>
      <c r="J47" s="472">
        <v>32995.019999999997</v>
      </c>
      <c r="K47" s="289">
        <v>30863.17</v>
      </c>
      <c r="L47" s="472">
        <v>27844.07</v>
      </c>
      <c r="M47" s="288">
        <v>26645.56</v>
      </c>
      <c r="N47" s="289">
        <v>28024.05</v>
      </c>
      <c r="O47" s="472">
        <v>31941.599999999999</v>
      </c>
      <c r="P47" s="289" t="s">
        <v>708</v>
      </c>
      <c r="Q47" s="462" t="s">
        <v>76</v>
      </c>
      <c r="R47" s="463"/>
      <c r="S47" s="641" t="s">
        <v>75</v>
      </c>
      <c r="T47" s="642" t="s">
        <v>75</v>
      </c>
      <c r="U47" s="187"/>
    </row>
    <row r="48" spans="1:21" s="18" customFormat="1" ht="15" customHeight="1">
      <c r="A48" s="58" t="str">
        <f>Parameters!R45</f>
        <v>H49</v>
      </c>
      <c r="B48" s="292" t="s">
        <v>233</v>
      </c>
      <c r="C48" s="292"/>
      <c r="D48" s="633" t="s">
        <v>649</v>
      </c>
      <c r="E48" s="633"/>
      <c r="F48" s="293">
        <v>35329.69</v>
      </c>
      <c r="G48" s="294">
        <v>34272.03</v>
      </c>
      <c r="H48" s="473">
        <v>34062.160000000003</v>
      </c>
      <c r="I48" s="294">
        <v>30883.85</v>
      </c>
      <c r="J48" s="473">
        <v>30219.94</v>
      </c>
      <c r="K48" s="294">
        <v>28496.34</v>
      </c>
      <c r="L48" s="473">
        <v>25750.12</v>
      </c>
      <c r="M48" s="293">
        <v>24626.23</v>
      </c>
      <c r="N48" s="294">
        <v>25877.759999999998</v>
      </c>
      <c r="O48" s="473">
        <v>29434.91</v>
      </c>
      <c r="P48" s="294" t="s">
        <v>708</v>
      </c>
      <c r="Q48" s="460" t="s">
        <v>233</v>
      </c>
      <c r="R48" s="461"/>
      <c r="S48" s="643" t="s">
        <v>234</v>
      </c>
      <c r="T48" s="644" t="s">
        <v>234</v>
      </c>
      <c r="U48" s="186"/>
    </row>
    <row r="49" spans="1:21" s="18" customFormat="1" ht="15" customHeight="1">
      <c r="A49" s="58" t="str">
        <f>Parameters!R46</f>
        <v>H50</v>
      </c>
      <c r="B49" s="292" t="s">
        <v>235</v>
      </c>
      <c r="C49" s="292"/>
      <c r="D49" s="633" t="s">
        <v>650</v>
      </c>
      <c r="E49" s="633"/>
      <c r="F49" s="293">
        <v>307.12</v>
      </c>
      <c r="G49" s="294">
        <v>160.12</v>
      </c>
      <c r="H49" s="473">
        <v>123.87</v>
      </c>
      <c r="I49" s="294">
        <v>79.599999999999994</v>
      </c>
      <c r="J49" s="473">
        <v>135.75</v>
      </c>
      <c r="K49" s="294">
        <v>114.64</v>
      </c>
      <c r="L49" s="473">
        <v>94.36</v>
      </c>
      <c r="M49" s="293">
        <v>88.32</v>
      </c>
      <c r="N49" s="294">
        <v>100.65</v>
      </c>
      <c r="O49" s="473">
        <v>116.44</v>
      </c>
      <c r="P49" s="294" t="s">
        <v>708</v>
      </c>
      <c r="Q49" s="460" t="s">
        <v>235</v>
      </c>
      <c r="R49" s="461"/>
      <c r="S49" s="643" t="s">
        <v>133</v>
      </c>
      <c r="T49" s="644" t="s">
        <v>133</v>
      </c>
      <c r="U49" s="186"/>
    </row>
    <row r="50" spans="1:21" s="19" customFormat="1" ht="15" customHeight="1">
      <c r="A50" s="58" t="str">
        <f>Parameters!R47</f>
        <v>H51</v>
      </c>
      <c r="B50" s="292" t="s">
        <v>236</v>
      </c>
      <c r="C50" s="292"/>
      <c r="D50" s="633" t="s">
        <v>651</v>
      </c>
      <c r="E50" s="633"/>
      <c r="F50" s="293">
        <v>1014.15</v>
      </c>
      <c r="G50" s="294">
        <v>1024.8399999999999</v>
      </c>
      <c r="H50" s="473">
        <v>952.95</v>
      </c>
      <c r="I50" s="294">
        <v>988.53</v>
      </c>
      <c r="J50" s="473">
        <v>1035.3399999999999</v>
      </c>
      <c r="K50" s="294">
        <v>901.9</v>
      </c>
      <c r="L50" s="473">
        <v>847.98</v>
      </c>
      <c r="M50" s="293">
        <v>843.8</v>
      </c>
      <c r="N50" s="294">
        <v>889.48</v>
      </c>
      <c r="O50" s="473">
        <v>1058.3699999999999</v>
      </c>
      <c r="P50" s="294" t="s">
        <v>708</v>
      </c>
      <c r="Q50" s="460" t="s">
        <v>236</v>
      </c>
      <c r="R50" s="461"/>
      <c r="S50" s="643" t="s">
        <v>134</v>
      </c>
      <c r="T50" s="644" t="s">
        <v>134</v>
      </c>
      <c r="U50" s="187"/>
    </row>
    <row r="51" spans="1:21" s="19" customFormat="1" ht="15" customHeight="1">
      <c r="A51" s="58" t="str">
        <f>Parameters!R48</f>
        <v>H52</v>
      </c>
      <c r="B51" s="292" t="s">
        <v>237</v>
      </c>
      <c r="C51" s="292"/>
      <c r="D51" s="633" t="s">
        <v>652</v>
      </c>
      <c r="E51" s="633"/>
      <c r="F51" s="293">
        <v>2140.5</v>
      </c>
      <c r="G51" s="294">
        <v>1414.32</v>
      </c>
      <c r="H51" s="473">
        <v>1772.25</v>
      </c>
      <c r="I51" s="294">
        <v>1588.03</v>
      </c>
      <c r="J51" s="473">
        <v>1345.55</v>
      </c>
      <c r="K51" s="294">
        <v>1141.53</v>
      </c>
      <c r="L51" s="473">
        <v>957.78</v>
      </c>
      <c r="M51" s="293">
        <v>900.02</v>
      </c>
      <c r="N51" s="294">
        <v>956.29</v>
      </c>
      <c r="O51" s="473">
        <v>1116.79</v>
      </c>
      <c r="P51" s="294" t="s">
        <v>708</v>
      </c>
      <c r="Q51" s="460" t="s">
        <v>237</v>
      </c>
      <c r="R51" s="461"/>
      <c r="S51" s="643" t="s">
        <v>238</v>
      </c>
      <c r="T51" s="644" t="s">
        <v>238</v>
      </c>
      <c r="U51" s="187"/>
    </row>
    <row r="52" spans="1:21" s="19" customFormat="1" ht="15" customHeight="1">
      <c r="A52" s="58" t="str">
        <f>Parameters!R49</f>
        <v>H53</v>
      </c>
      <c r="B52" s="292" t="s">
        <v>239</v>
      </c>
      <c r="C52" s="292"/>
      <c r="D52" s="633" t="s">
        <v>653</v>
      </c>
      <c r="E52" s="633"/>
      <c r="F52" s="293">
        <v>325.08</v>
      </c>
      <c r="G52" s="294">
        <v>367.73</v>
      </c>
      <c r="H52" s="473">
        <v>310.49</v>
      </c>
      <c r="I52" s="294">
        <v>281.19</v>
      </c>
      <c r="J52" s="473">
        <v>258.42</v>
      </c>
      <c r="K52" s="294">
        <v>208.75</v>
      </c>
      <c r="L52" s="473">
        <v>193.82</v>
      </c>
      <c r="M52" s="293">
        <v>187.18</v>
      </c>
      <c r="N52" s="294">
        <v>199.87</v>
      </c>
      <c r="O52" s="473">
        <v>215.09</v>
      </c>
      <c r="P52" s="294" t="s">
        <v>708</v>
      </c>
      <c r="Q52" s="460" t="s">
        <v>239</v>
      </c>
      <c r="R52" s="461"/>
      <c r="S52" s="643" t="s">
        <v>240</v>
      </c>
      <c r="T52" s="644" t="s">
        <v>240</v>
      </c>
      <c r="U52" s="187"/>
    </row>
    <row r="53" spans="1:21" s="18" customFormat="1" ht="34.5" customHeight="1">
      <c r="A53" s="59" t="str">
        <f>Parameters!R50</f>
        <v>I</v>
      </c>
      <c r="B53" s="295" t="s">
        <v>132</v>
      </c>
      <c r="C53" s="295"/>
      <c r="D53" s="632" t="s">
        <v>654</v>
      </c>
      <c r="E53" s="632"/>
      <c r="F53" s="288">
        <v>870.28</v>
      </c>
      <c r="G53" s="289">
        <v>852.44</v>
      </c>
      <c r="H53" s="472">
        <v>753.95</v>
      </c>
      <c r="I53" s="289">
        <v>703.97</v>
      </c>
      <c r="J53" s="472">
        <v>696.38</v>
      </c>
      <c r="K53" s="289">
        <v>576.58000000000004</v>
      </c>
      <c r="L53" s="472">
        <v>527.16999999999996</v>
      </c>
      <c r="M53" s="288">
        <v>522.16999999999996</v>
      </c>
      <c r="N53" s="289">
        <v>577.70000000000005</v>
      </c>
      <c r="O53" s="472">
        <v>632.98</v>
      </c>
      <c r="P53" s="289" t="s">
        <v>708</v>
      </c>
      <c r="Q53" s="462" t="s">
        <v>132</v>
      </c>
      <c r="R53" s="463"/>
      <c r="S53" s="641" t="s">
        <v>241</v>
      </c>
      <c r="T53" s="642" t="s">
        <v>241</v>
      </c>
      <c r="U53" s="186"/>
    </row>
    <row r="54" spans="1:21" s="18" customFormat="1" ht="21" customHeight="1">
      <c r="A54" s="59" t="str">
        <f>Parameters!R51</f>
        <v>J</v>
      </c>
      <c r="B54" s="295" t="s">
        <v>78</v>
      </c>
      <c r="C54" s="295"/>
      <c r="D54" s="632" t="s">
        <v>655</v>
      </c>
      <c r="E54" s="632"/>
      <c r="F54" s="288">
        <v>828.86</v>
      </c>
      <c r="G54" s="289">
        <v>852.42</v>
      </c>
      <c r="H54" s="472">
        <v>767.32</v>
      </c>
      <c r="I54" s="289">
        <v>694.08</v>
      </c>
      <c r="J54" s="472">
        <v>637.30999999999995</v>
      </c>
      <c r="K54" s="289">
        <v>493.67</v>
      </c>
      <c r="L54" s="472">
        <v>471.58</v>
      </c>
      <c r="M54" s="288">
        <v>500.63</v>
      </c>
      <c r="N54" s="289">
        <v>563.75</v>
      </c>
      <c r="O54" s="472">
        <v>597.54999999999995</v>
      </c>
      <c r="P54" s="289" t="s">
        <v>708</v>
      </c>
      <c r="Q54" s="462" t="s">
        <v>78</v>
      </c>
      <c r="R54" s="463"/>
      <c r="S54" s="641" t="s">
        <v>77</v>
      </c>
      <c r="T54" s="642" t="s">
        <v>77</v>
      </c>
      <c r="U54" s="186"/>
    </row>
    <row r="55" spans="1:21" s="18" customFormat="1" ht="37.5" customHeight="1">
      <c r="A55" s="60" t="str">
        <f>Parameters!R52</f>
        <v>J58-J60</v>
      </c>
      <c r="B55" s="296" t="s">
        <v>69</v>
      </c>
      <c r="C55" s="296"/>
      <c r="D55" s="634" t="s">
        <v>656</v>
      </c>
      <c r="E55" s="634"/>
      <c r="F55" s="297">
        <v>227.84000000000003</v>
      </c>
      <c r="G55" s="298">
        <v>255.01999999999998</v>
      </c>
      <c r="H55" s="474">
        <v>211.57</v>
      </c>
      <c r="I55" s="298">
        <v>173.76999999999998</v>
      </c>
      <c r="J55" s="474">
        <v>163.72999999999999</v>
      </c>
      <c r="K55" s="298">
        <v>125.61</v>
      </c>
      <c r="L55" s="474">
        <v>122.16</v>
      </c>
      <c r="M55" s="297">
        <v>120.82</v>
      </c>
      <c r="N55" s="298">
        <v>110.95</v>
      </c>
      <c r="O55" s="474">
        <v>116.92</v>
      </c>
      <c r="P55" s="298" t="s">
        <v>708</v>
      </c>
      <c r="Q55" s="464" t="s">
        <v>69</v>
      </c>
      <c r="R55" s="465"/>
      <c r="S55" s="648" t="s">
        <v>68</v>
      </c>
      <c r="T55" s="649" t="s">
        <v>68</v>
      </c>
      <c r="U55" s="186"/>
    </row>
    <row r="56" spans="1:21" s="19" customFormat="1" ht="15" customHeight="1">
      <c r="A56" s="58" t="str">
        <f>Parameters!R53</f>
        <v>J58</v>
      </c>
      <c r="B56" s="292" t="s">
        <v>242</v>
      </c>
      <c r="C56" s="292"/>
      <c r="D56" s="633" t="s">
        <v>584</v>
      </c>
      <c r="E56" s="633"/>
      <c r="F56" s="293">
        <v>128.55000000000001</v>
      </c>
      <c r="G56" s="294">
        <v>151.47999999999999</v>
      </c>
      <c r="H56" s="473">
        <v>121.51</v>
      </c>
      <c r="I56" s="294">
        <v>91.81</v>
      </c>
      <c r="J56" s="473">
        <v>85.1</v>
      </c>
      <c r="K56" s="294">
        <v>62.69</v>
      </c>
      <c r="L56" s="473">
        <v>60.92</v>
      </c>
      <c r="M56" s="293">
        <v>58.61</v>
      </c>
      <c r="N56" s="294">
        <v>63.2</v>
      </c>
      <c r="O56" s="473">
        <v>63.79</v>
      </c>
      <c r="P56" s="294" t="s">
        <v>708</v>
      </c>
      <c r="Q56" s="460" t="s">
        <v>242</v>
      </c>
      <c r="R56" s="461"/>
      <c r="S56" s="643" t="s">
        <v>243</v>
      </c>
      <c r="T56" s="644" t="s">
        <v>243</v>
      </c>
      <c r="U56" s="187"/>
    </row>
    <row r="57" spans="1:21" s="19" customFormat="1" ht="37.5" customHeight="1">
      <c r="A57" s="58" t="str">
        <f>Parameters!R54</f>
        <v>J59_J60</v>
      </c>
      <c r="B57" s="292" t="s">
        <v>244</v>
      </c>
      <c r="C57" s="292"/>
      <c r="D57" s="633" t="s">
        <v>657</v>
      </c>
      <c r="E57" s="633"/>
      <c r="F57" s="293">
        <v>99.29</v>
      </c>
      <c r="G57" s="294">
        <v>103.54</v>
      </c>
      <c r="H57" s="473">
        <v>90.06</v>
      </c>
      <c r="I57" s="294">
        <v>81.96</v>
      </c>
      <c r="J57" s="473">
        <v>78.63</v>
      </c>
      <c r="K57" s="294">
        <v>62.92</v>
      </c>
      <c r="L57" s="473">
        <v>61.24</v>
      </c>
      <c r="M57" s="293">
        <v>62.21</v>
      </c>
      <c r="N57" s="294">
        <v>47.75</v>
      </c>
      <c r="O57" s="473">
        <v>53.13</v>
      </c>
      <c r="P57" s="294" t="s">
        <v>708</v>
      </c>
      <c r="Q57" s="460" t="s">
        <v>244</v>
      </c>
      <c r="R57" s="461"/>
      <c r="S57" s="643" t="s">
        <v>245</v>
      </c>
      <c r="T57" s="644" t="s">
        <v>245</v>
      </c>
      <c r="U57" s="187"/>
    </row>
    <row r="58" spans="1:21" s="19" customFormat="1" ht="15" customHeight="1">
      <c r="A58" s="60" t="str">
        <f>Parameters!R55</f>
        <v>J61</v>
      </c>
      <c r="B58" s="296" t="s">
        <v>246</v>
      </c>
      <c r="C58" s="296"/>
      <c r="D58" s="634" t="s">
        <v>658</v>
      </c>
      <c r="E58" s="634"/>
      <c r="F58" s="297">
        <v>358.14</v>
      </c>
      <c r="G58" s="298">
        <v>324.07</v>
      </c>
      <c r="H58" s="474">
        <v>279</v>
      </c>
      <c r="I58" s="298">
        <v>274.51</v>
      </c>
      <c r="J58" s="474">
        <v>186.89</v>
      </c>
      <c r="K58" s="298">
        <v>163.80000000000001</v>
      </c>
      <c r="L58" s="474">
        <v>145.44999999999999</v>
      </c>
      <c r="M58" s="297">
        <v>150.24</v>
      </c>
      <c r="N58" s="298">
        <v>179.36</v>
      </c>
      <c r="O58" s="474">
        <v>195.22</v>
      </c>
      <c r="P58" s="298" t="s">
        <v>708</v>
      </c>
      <c r="Q58" s="464" t="s">
        <v>246</v>
      </c>
      <c r="R58" s="465"/>
      <c r="S58" s="648" t="s">
        <v>247</v>
      </c>
      <c r="T58" s="649" t="s">
        <v>247</v>
      </c>
      <c r="U58" s="187"/>
    </row>
    <row r="59" spans="1:21" s="18" customFormat="1" ht="37.5" customHeight="1">
      <c r="A59" s="60" t="str">
        <f>Parameters!R56</f>
        <v>J62_J63</v>
      </c>
      <c r="B59" s="296" t="s">
        <v>249</v>
      </c>
      <c r="C59" s="296"/>
      <c r="D59" s="634" t="s">
        <v>659</v>
      </c>
      <c r="E59" s="634"/>
      <c r="F59" s="297">
        <v>242.89</v>
      </c>
      <c r="G59" s="298">
        <v>273.33</v>
      </c>
      <c r="H59" s="474">
        <v>276.75</v>
      </c>
      <c r="I59" s="298">
        <v>245.8</v>
      </c>
      <c r="J59" s="474">
        <v>286.69</v>
      </c>
      <c r="K59" s="298">
        <v>204.27</v>
      </c>
      <c r="L59" s="474">
        <v>203.97</v>
      </c>
      <c r="M59" s="297">
        <v>229.57</v>
      </c>
      <c r="N59" s="298">
        <v>273.43</v>
      </c>
      <c r="O59" s="474">
        <v>285.41000000000003</v>
      </c>
      <c r="P59" s="298" t="s">
        <v>708</v>
      </c>
      <c r="Q59" s="464" t="s">
        <v>249</v>
      </c>
      <c r="R59" s="465"/>
      <c r="S59" s="648" t="s">
        <v>248</v>
      </c>
      <c r="T59" s="649" t="s">
        <v>248</v>
      </c>
      <c r="U59" s="186"/>
    </row>
    <row r="60" spans="1:21" s="18" customFormat="1" ht="20.25" customHeight="1">
      <c r="A60" s="59" t="str">
        <f>Parameters!R57</f>
        <v>K</v>
      </c>
      <c r="B60" s="295" t="s">
        <v>80</v>
      </c>
      <c r="C60" s="295"/>
      <c r="D60" s="632" t="s">
        <v>660</v>
      </c>
      <c r="E60" s="632"/>
      <c r="F60" s="288">
        <v>5071.75</v>
      </c>
      <c r="G60" s="289">
        <v>5247.17</v>
      </c>
      <c r="H60" s="472">
        <v>4787.6099999999997</v>
      </c>
      <c r="I60" s="289">
        <v>4493.59</v>
      </c>
      <c r="J60" s="472">
        <v>4435.99</v>
      </c>
      <c r="K60" s="289">
        <v>3709.94</v>
      </c>
      <c r="L60" s="472">
        <v>3094.79</v>
      </c>
      <c r="M60" s="288">
        <v>2886.45</v>
      </c>
      <c r="N60" s="289">
        <v>3047.4</v>
      </c>
      <c r="O60" s="472">
        <v>3568.36</v>
      </c>
      <c r="P60" s="289" t="s">
        <v>708</v>
      </c>
      <c r="Q60" s="462" t="s">
        <v>80</v>
      </c>
      <c r="R60" s="463"/>
      <c r="S60" s="641" t="s">
        <v>79</v>
      </c>
      <c r="T60" s="642" t="s">
        <v>79</v>
      </c>
      <c r="U60" s="186"/>
    </row>
    <row r="61" spans="1:21" s="19" customFormat="1" ht="15" customHeight="1">
      <c r="A61" s="58" t="str">
        <f>Parameters!R58</f>
        <v>K64</v>
      </c>
      <c r="B61" s="292" t="s">
        <v>250</v>
      </c>
      <c r="C61" s="292"/>
      <c r="D61" s="633" t="s">
        <v>661</v>
      </c>
      <c r="E61" s="633"/>
      <c r="F61" s="293">
        <v>1745.19</v>
      </c>
      <c r="G61" s="294">
        <v>1660.77</v>
      </c>
      <c r="H61" s="473">
        <v>1446.54</v>
      </c>
      <c r="I61" s="294">
        <v>1403.01</v>
      </c>
      <c r="J61" s="473">
        <v>1240.53</v>
      </c>
      <c r="K61" s="294">
        <v>1029.45</v>
      </c>
      <c r="L61" s="473">
        <v>961.74</v>
      </c>
      <c r="M61" s="293">
        <v>904.8</v>
      </c>
      <c r="N61" s="294">
        <v>963.28</v>
      </c>
      <c r="O61" s="473">
        <v>1081.06</v>
      </c>
      <c r="P61" s="294" t="s">
        <v>708</v>
      </c>
      <c r="Q61" s="460" t="s">
        <v>250</v>
      </c>
      <c r="R61" s="461"/>
      <c r="S61" s="643" t="s">
        <v>251</v>
      </c>
      <c r="T61" s="644" t="s">
        <v>251</v>
      </c>
      <c r="U61" s="187"/>
    </row>
    <row r="62" spans="1:21" s="19" customFormat="1" ht="24.75" customHeight="1">
      <c r="A62" s="58" t="str">
        <f>Parameters!R59</f>
        <v>K65</v>
      </c>
      <c r="B62" s="292" t="s">
        <v>253</v>
      </c>
      <c r="C62" s="292"/>
      <c r="D62" s="633" t="s">
        <v>662</v>
      </c>
      <c r="E62" s="633"/>
      <c r="F62" s="293">
        <v>3070.17</v>
      </c>
      <c r="G62" s="294">
        <v>3356.66</v>
      </c>
      <c r="H62" s="473">
        <v>3118.28</v>
      </c>
      <c r="I62" s="294">
        <v>2880.79</v>
      </c>
      <c r="J62" s="473">
        <v>2998.36</v>
      </c>
      <c r="K62" s="294">
        <v>2520.67</v>
      </c>
      <c r="L62" s="473">
        <v>1997.15</v>
      </c>
      <c r="M62" s="293">
        <v>1839.33</v>
      </c>
      <c r="N62" s="294">
        <v>1922.19</v>
      </c>
      <c r="O62" s="473">
        <v>2317.7600000000002</v>
      </c>
      <c r="P62" s="294" t="s">
        <v>708</v>
      </c>
      <c r="Q62" s="460" t="s">
        <v>253</v>
      </c>
      <c r="R62" s="461"/>
      <c r="S62" s="643" t="s">
        <v>252</v>
      </c>
      <c r="T62" s="644" t="s">
        <v>252</v>
      </c>
      <c r="U62" s="187"/>
    </row>
    <row r="63" spans="1:21" s="19" customFormat="1" ht="15" customHeight="1">
      <c r="A63" s="58" t="str">
        <f>Parameters!R60</f>
        <v>K66</v>
      </c>
      <c r="B63" s="292" t="s">
        <v>255</v>
      </c>
      <c r="C63" s="292"/>
      <c r="D63" s="633" t="s">
        <v>663</v>
      </c>
      <c r="E63" s="633"/>
      <c r="F63" s="293">
        <v>256.39</v>
      </c>
      <c r="G63" s="294">
        <v>229.73</v>
      </c>
      <c r="H63" s="473">
        <v>222.79</v>
      </c>
      <c r="I63" s="294">
        <v>209.79</v>
      </c>
      <c r="J63" s="473">
        <v>197.1</v>
      </c>
      <c r="K63" s="294">
        <v>159.82</v>
      </c>
      <c r="L63" s="473">
        <v>135.88999999999999</v>
      </c>
      <c r="M63" s="293">
        <v>142.32</v>
      </c>
      <c r="N63" s="294">
        <v>161.91999999999999</v>
      </c>
      <c r="O63" s="473">
        <v>169.55</v>
      </c>
      <c r="P63" s="294" t="s">
        <v>708</v>
      </c>
      <c r="Q63" s="460" t="s">
        <v>255</v>
      </c>
      <c r="R63" s="461"/>
      <c r="S63" s="643" t="s">
        <v>254</v>
      </c>
      <c r="T63" s="644" t="s">
        <v>254</v>
      </c>
      <c r="U63" s="187"/>
    </row>
    <row r="64" spans="1:21" s="19" customFormat="1" ht="20.25" customHeight="1">
      <c r="A64" s="59" t="str">
        <f>Parameters!R61</f>
        <v>L</v>
      </c>
      <c r="B64" s="295" t="s">
        <v>135</v>
      </c>
      <c r="C64" s="295"/>
      <c r="D64" s="632" t="s">
        <v>585</v>
      </c>
      <c r="E64" s="632"/>
      <c r="F64" s="288">
        <v>1085.18</v>
      </c>
      <c r="G64" s="289">
        <v>1065.96</v>
      </c>
      <c r="H64" s="472">
        <v>1051.8</v>
      </c>
      <c r="I64" s="289">
        <v>1166.6099999999999</v>
      </c>
      <c r="J64" s="472">
        <v>964.81</v>
      </c>
      <c r="K64" s="289">
        <v>702.81</v>
      </c>
      <c r="L64" s="472">
        <v>632.84</v>
      </c>
      <c r="M64" s="288">
        <v>611.03</v>
      </c>
      <c r="N64" s="289">
        <v>660.71</v>
      </c>
      <c r="O64" s="472">
        <v>736.39</v>
      </c>
      <c r="P64" s="289" t="s">
        <v>708</v>
      </c>
      <c r="Q64" s="462" t="s">
        <v>135</v>
      </c>
      <c r="R64" s="463"/>
      <c r="S64" s="641" t="s">
        <v>116</v>
      </c>
      <c r="T64" s="642" t="s">
        <v>116</v>
      </c>
      <c r="U64" s="187"/>
    </row>
    <row r="65" spans="1:21" s="19" customFormat="1" ht="21" customHeight="1">
      <c r="A65" s="59" t="str">
        <f>Parameters!R63</f>
        <v>M</v>
      </c>
      <c r="B65" s="295" t="s">
        <v>81</v>
      </c>
      <c r="C65" s="295"/>
      <c r="D65" s="632" t="s">
        <v>586</v>
      </c>
      <c r="E65" s="632"/>
      <c r="F65" s="297">
        <v>1616.33</v>
      </c>
      <c r="G65" s="298">
        <v>1691.63</v>
      </c>
      <c r="H65" s="474">
        <v>1474.94</v>
      </c>
      <c r="I65" s="298">
        <v>1338.85</v>
      </c>
      <c r="J65" s="474">
        <v>1204</v>
      </c>
      <c r="K65" s="298">
        <v>1014.53</v>
      </c>
      <c r="L65" s="474">
        <v>926.25</v>
      </c>
      <c r="M65" s="297">
        <v>960.02</v>
      </c>
      <c r="N65" s="298">
        <v>1074.73</v>
      </c>
      <c r="O65" s="474">
        <v>1114.06</v>
      </c>
      <c r="P65" s="298" t="s">
        <v>708</v>
      </c>
      <c r="Q65" s="462" t="s">
        <v>81</v>
      </c>
      <c r="R65" s="463"/>
      <c r="S65" s="641" t="s">
        <v>82</v>
      </c>
      <c r="T65" s="642" t="s">
        <v>82</v>
      </c>
      <c r="U65" s="187"/>
    </row>
    <row r="66" spans="1:21" s="19" customFormat="1" ht="54.75" customHeight="1">
      <c r="A66" s="60" t="str">
        <f>Parameters!R64</f>
        <v>M69-M71</v>
      </c>
      <c r="B66" s="296" t="s">
        <v>71</v>
      </c>
      <c r="C66" s="296"/>
      <c r="D66" s="634" t="s">
        <v>587</v>
      </c>
      <c r="E66" s="634"/>
      <c r="F66" s="293">
        <v>983.69</v>
      </c>
      <c r="G66" s="294">
        <v>1056.72</v>
      </c>
      <c r="H66" s="473">
        <v>916.7</v>
      </c>
      <c r="I66" s="294">
        <v>814.37</v>
      </c>
      <c r="J66" s="473">
        <v>749.35</v>
      </c>
      <c r="K66" s="294">
        <v>611.6</v>
      </c>
      <c r="L66" s="473">
        <v>586.16</v>
      </c>
      <c r="M66" s="293">
        <v>607</v>
      </c>
      <c r="N66" s="294">
        <v>675.27</v>
      </c>
      <c r="O66" s="473">
        <v>687.22</v>
      </c>
      <c r="P66" s="294" t="s">
        <v>708</v>
      </c>
      <c r="Q66" s="464" t="s">
        <v>71</v>
      </c>
      <c r="R66" s="465"/>
      <c r="S66" s="648" t="s">
        <v>70</v>
      </c>
      <c r="T66" s="649" t="s">
        <v>70</v>
      </c>
      <c r="U66" s="187"/>
    </row>
    <row r="67" spans="1:21" s="18" customFormat="1" ht="24.75" customHeight="1">
      <c r="A67" s="58" t="str">
        <f>Parameters!R65</f>
        <v>M69_M70</v>
      </c>
      <c r="B67" s="292" t="s">
        <v>258</v>
      </c>
      <c r="C67" s="292"/>
      <c r="D67" s="633" t="s">
        <v>588</v>
      </c>
      <c r="E67" s="633"/>
      <c r="F67" s="293">
        <v>547.89</v>
      </c>
      <c r="G67" s="294">
        <v>584.33000000000004</v>
      </c>
      <c r="H67" s="473">
        <v>513.14</v>
      </c>
      <c r="I67" s="294">
        <v>454.51</v>
      </c>
      <c r="J67" s="473">
        <v>436.72</v>
      </c>
      <c r="K67" s="294">
        <v>364.24</v>
      </c>
      <c r="L67" s="473">
        <v>364.7</v>
      </c>
      <c r="M67" s="293">
        <v>382.83</v>
      </c>
      <c r="N67" s="294">
        <v>447.08</v>
      </c>
      <c r="O67" s="473">
        <v>450.14</v>
      </c>
      <c r="P67" s="294" t="s">
        <v>708</v>
      </c>
      <c r="Q67" s="460" t="s">
        <v>258</v>
      </c>
      <c r="R67" s="461"/>
      <c r="S67" s="643" t="s">
        <v>257</v>
      </c>
      <c r="T67" s="644" t="s">
        <v>257</v>
      </c>
      <c r="U67" s="186"/>
    </row>
    <row r="68" spans="1:21" s="18" customFormat="1" ht="15" customHeight="1">
      <c r="A68" s="58" t="str">
        <f>Parameters!R66</f>
        <v>M71</v>
      </c>
      <c r="B68" s="292" t="s">
        <v>260</v>
      </c>
      <c r="C68" s="292"/>
      <c r="D68" s="633" t="s">
        <v>589</v>
      </c>
      <c r="E68" s="633"/>
      <c r="F68" s="297">
        <v>435.8</v>
      </c>
      <c r="G68" s="298">
        <v>472.39</v>
      </c>
      <c r="H68" s="474">
        <v>403.56</v>
      </c>
      <c r="I68" s="298">
        <v>359.86</v>
      </c>
      <c r="J68" s="474">
        <v>312.63</v>
      </c>
      <c r="K68" s="298">
        <v>247.36</v>
      </c>
      <c r="L68" s="474">
        <v>221.46</v>
      </c>
      <c r="M68" s="297">
        <v>224.17</v>
      </c>
      <c r="N68" s="298">
        <v>228.19</v>
      </c>
      <c r="O68" s="474">
        <v>237.08</v>
      </c>
      <c r="P68" s="298" t="s">
        <v>708</v>
      </c>
      <c r="Q68" s="460" t="s">
        <v>260</v>
      </c>
      <c r="R68" s="461"/>
      <c r="S68" s="643" t="s">
        <v>259</v>
      </c>
      <c r="T68" s="644" t="s">
        <v>259</v>
      </c>
      <c r="U68" s="186"/>
    </row>
    <row r="69" spans="1:21" s="18" customFormat="1" ht="15" customHeight="1">
      <c r="A69" s="60" t="str">
        <f>Parameters!R67</f>
        <v>M72</v>
      </c>
      <c r="B69" s="296" t="s">
        <v>261</v>
      </c>
      <c r="C69" s="296"/>
      <c r="D69" s="634" t="s">
        <v>590</v>
      </c>
      <c r="E69" s="634"/>
      <c r="F69" s="297">
        <v>138.4</v>
      </c>
      <c r="G69" s="298">
        <v>129.87</v>
      </c>
      <c r="H69" s="474">
        <v>165.37</v>
      </c>
      <c r="I69" s="298">
        <v>122.53</v>
      </c>
      <c r="J69" s="474">
        <v>112.51</v>
      </c>
      <c r="K69" s="298">
        <v>98.14</v>
      </c>
      <c r="L69" s="474">
        <v>78.34</v>
      </c>
      <c r="M69" s="297">
        <v>81.010000000000005</v>
      </c>
      <c r="N69" s="298">
        <v>88.92</v>
      </c>
      <c r="O69" s="474">
        <v>94.4</v>
      </c>
      <c r="P69" s="298" t="s">
        <v>708</v>
      </c>
      <c r="Q69" s="464" t="s">
        <v>261</v>
      </c>
      <c r="R69" s="465"/>
      <c r="S69" s="648" t="s">
        <v>262</v>
      </c>
      <c r="T69" s="649" t="s">
        <v>262</v>
      </c>
      <c r="U69" s="186"/>
    </row>
    <row r="70" spans="1:21" s="18" customFormat="1" ht="25.5" customHeight="1">
      <c r="A70" s="60" t="str">
        <f>Parameters!R68</f>
        <v>M73-M75</v>
      </c>
      <c r="B70" s="296" t="s">
        <v>73</v>
      </c>
      <c r="C70" s="296"/>
      <c r="D70" s="634" t="s">
        <v>591</v>
      </c>
      <c r="E70" s="634"/>
      <c r="F70" s="293">
        <v>494.24</v>
      </c>
      <c r="G70" s="294">
        <v>505.04</v>
      </c>
      <c r="H70" s="473">
        <v>392.86</v>
      </c>
      <c r="I70" s="294">
        <v>401.95000000000005</v>
      </c>
      <c r="J70" s="473">
        <v>342.13</v>
      </c>
      <c r="K70" s="294">
        <v>304.8</v>
      </c>
      <c r="L70" s="473">
        <v>261.75</v>
      </c>
      <c r="M70" s="293">
        <v>272.01</v>
      </c>
      <c r="N70" s="294">
        <v>310.54000000000002</v>
      </c>
      <c r="O70" s="473">
        <v>332.44</v>
      </c>
      <c r="P70" s="294" t="s">
        <v>708</v>
      </c>
      <c r="Q70" s="464" t="s">
        <v>73</v>
      </c>
      <c r="R70" s="465"/>
      <c r="S70" s="648" t="s">
        <v>72</v>
      </c>
      <c r="T70" s="649" t="s">
        <v>72</v>
      </c>
      <c r="U70" s="186"/>
    </row>
    <row r="71" spans="1:21" s="18" customFormat="1" ht="15" customHeight="1">
      <c r="A71" s="58" t="str">
        <f>Parameters!R69</f>
        <v>M73</v>
      </c>
      <c r="B71" s="292" t="s">
        <v>263</v>
      </c>
      <c r="C71" s="292"/>
      <c r="D71" s="633" t="s">
        <v>592</v>
      </c>
      <c r="E71" s="633"/>
      <c r="F71" s="293">
        <v>314.33</v>
      </c>
      <c r="G71" s="294">
        <v>308.98</v>
      </c>
      <c r="H71" s="473">
        <v>269.22000000000003</v>
      </c>
      <c r="I71" s="294">
        <v>257.35000000000002</v>
      </c>
      <c r="J71" s="473">
        <v>219.45</v>
      </c>
      <c r="K71" s="294">
        <v>202.13</v>
      </c>
      <c r="L71" s="473">
        <v>174.39</v>
      </c>
      <c r="M71" s="293">
        <v>177.43</v>
      </c>
      <c r="N71" s="294">
        <v>190.8</v>
      </c>
      <c r="O71" s="473">
        <v>207.49</v>
      </c>
      <c r="P71" s="294" t="s">
        <v>708</v>
      </c>
      <c r="Q71" s="460" t="s">
        <v>263</v>
      </c>
      <c r="R71" s="461"/>
      <c r="S71" s="643" t="s">
        <v>264</v>
      </c>
      <c r="T71" s="644" t="s">
        <v>264</v>
      </c>
      <c r="U71" s="186"/>
    </row>
    <row r="72" spans="1:21" s="19" customFormat="1" ht="15" customHeight="1">
      <c r="A72" s="58" t="str">
        <f>Parameters!R70</f>
        <v>M74_M75</v>
      </c>
      <c r="B72" s="292" t="s">
        <v>266</v>
      </c>
      <c r="C72" s="292"/>
      <c r="D72" s="633" t="s">
        <v>593</v>
      </c>
      <c r="E72" s="633"/>
      <c r="F72" s="288">
        <v>179.91</v>
      </c>
      <c r="G72" s="289">
        <v>196.06</v>
      </c>
      <c r="H72" s="472">
        <v>123.64</v>
      </c>
      <c r="I72" s="289">
        <v>144.6</v>
      </c>
      <c r="J72" s="472">
        <v>122.68</v>
      </c>
      <c r="K72" s="289">
        <v>102.67</v>
      </c>
      <c r="L72" s="472">
        <v>87.36</v>
      </c>
      <c r="M72" s="288">
        <v>94.58</v>
      </c>
      <c r="N72" s="289">
        <v>119.74</v>
      </c>
      <c r="O72" s="472">
        <v>124.95</v>
      </c>
      <c r="P72" s="289" t="s">
        <v>708</v>
      </c>
      <c r="Q72" s="460" t="s">
        <v>266</v>
      </c>
      <c r="R72" s="461"/>
      <c r="S72" s="643" t="s">
        <v>265</v>
      </c>
      <c r="T72" s="644" t="s">
        <v>265</v>
      </c>
      <c r="U72" s="187"/>
    </row>
    <row r="73" spans="1:21" s="19" customFormat="1" ht="33.75" customHeight="1">
      <c r="A73" s="59" t="str">
        <f>Parameters!R71</f>
        <v>N</v>
      </c>
      <c r="B73" s="295" t="s">
        <v>83</v>
      </c>
      <c r="C73" s="295"/>
      <c r="D73" s="632" t="s">
        <v>594</v>
      </c>
      <c r="E73" s="632"/>
      <c r="F73" s="293">
        <v>1572.87</v>
      </c>
      <c r="G73" s="294">
        <v>1631.99</v>
      </c>
      <c r="H73" s="473">
        <v>1574.43</v>
      </c>
      <c r="I73" s="294">
        <v>1415.46</v>
      </c>
      <c r="J73" s="473">
        <v>1464.54</v>
      </c>
      <c r="K73" s="294">
        <v>1206.04</v>
      </c>
      <c r="L73" s="473">
        <v>1121.52</v>
      </c>
      <c r="M73" s="293">
        <v>1131.5999999999999</v>
      </c>
      <c r="N73" s="294">
        <v>1261.97</v>
      </c>
      <c r="O73" s="473">
        <v>1392.99</v>
      </c>
      <c r="P73" s="294" t="s">
        <v>708</v>
      </c>
      <c r="Q73" s="462" t="s">
        <v>83</v>
      </c>
      <c r="R73" s="463"/>
      <c r="S73" s="641" t="s">
        <v>84</v>
      </c>
      <c r="T73" s="642" t="s">
        <v>84</v>
      </c>
      <c r="U73" s="187"/>
    </row>
    <row r="74" spans="1:21" s="19" customFormat="1" ht="15" customHeight="1">
      <c r="A74" s="58" t="str">
        <f>Parameters!R72</f>
        <v>N77</v>
      </c>
      <c r="B74" s="292" t="s">
        <v>268</v>
      </c>
      <c r="C74" s="292"/>
      <c r="D74" s="633" t="s">
        <v>595</v>
      </c>
      <c r="E74" s="633"/>
      <c r="F74" s="293">
        <v>268.76</v>
      </c>
      <c r="G74" s="294">
        <v>256.07</v>
      </c>
      <c r="H74" s="473">
        <v>260.35000000000002</v>
      </c>
      <c r="I74" s="294">
        <v>253.95</v>
      </c>
      <c r="J74" s="473">
        <v>274.17</v>
      </c>
      <c r="K74" s="294">
        <v>240.43</v>
      </c>
      <c r="L74" s="473">
        <v>196.37</v>
      </c>
      <c r="M74" s="293">
        <v>187.98</v>
      </c>
      <c r="N74" s="294">
        <v>201.2</v>
      </c>
      <c r="O74" s="473">
        <v>237.48</v>
      </c>
      <c r="P74" s="294" t="s">
        <v>708</v>
      </c>
      <c r="Q74" s="460" t="s">
        <v>268</v>
      </c>
      <c r="R74" s="461"/>
      <c r="S74" s="643" t="s">
        <v>267</v>
      </c>
      <c r="T74" s="644" t="s">
        <v>267</v>
      </c>
      <c r="U74" s="187"/>
    </row>
    <row r="75" spans="1:21" s="19" customFormat="1" ht="15" customHeight="1">
      <c r="A75" s="58" t="str">
        <f>Parameters!R73</f>
        <v>N78</v>
      </c>
      <c r="B75" s="292" t="s">
        <v>269</v>
      </c>
      <c r="C75" s="292"/>
      <c r="D75" s="633" t="s">
        <v>596</v>
      </c>
      <c r="E75" s="633"/>
      <c r="F75" s="293">
        <v>203.88</v>
      </c>
      <c r="G75" s="294">
        <v>198.62</v>
      </c>
      <c r="H75" s="473">
        <v>231.38</v>
      </c>
      <c r="I75" s="294">
        <v>230.51</v>
      </c>
      <c r="J75" s="473">
        <v>245.13</v>
      </c>
      <c r="K75" s="294">
        <v>194.59</v>
      </c>
      <c r="L75" s="473">
        <v>206.47</v>
      </c>
      <c r="M75" s="293">
        <v>230.42</v>
      </c>
      <c r="N75" s="294">
        <v>265.11</v>
      </c>
      <c r="O75" s="473">
        <v>269.99</v>
      </c>
      <c r="P75" s="294" t="s">
        <v>708</v>
      </c>
      <c r="Q75" s="460" t="s">
        <v>269</v>
      </c>
      <c r="R75" s="461"/>
      <c r="S75" s="643" t="s">
        <v>270</v>
      </c>
      <c r="T75" s="644" t="s">
        <v>270</v>
      </c>
      <c r="U75" s="187"/>
    </row>
    <row r="76" spans="1:21" s="19" customFormat="1" ht="25.5" customHeight="1">
      <c r="A76" s="58" t="str">
        <f>Parameters!R74</f>
        <v>N79</v>
      </c>
      <c r="B76" s="292" t="s">
        <v>272</v>
      </c>
      <c r="C76" s="292"/>
      <c r="D76" s="633" t="s">
        <v>597</v>
      </c>
      <c r="E76" s="633"/>
      <c r="F76" s="293">
        <v>96.16</v>
      </c>
      <c r="G76" s="294">
        <v>107.78</v>
      </c>
      <c r="H76" s="473">
        <v>88.96</v>
      </c>
      <c r="I76" s="294">
        <v>82.78</v>
      </c>
      <c r="J76" s="473">
        <v>83.92</v>
      </c>
      <c r="K76" s="294">
        <v>62.87</v>
      </c>
      <c r="L76" s="473">
        <v>62.34</v>
      </c>
      <c r="M76" s="293">
        <v>60.4</v>
      </c>
      <c r="N76" s="294">
        <v>67.760000000000005</v>
      </c>
      <c r="O76" s="473">
        <v>74.97</v>
      </c>
      <c r="P76" s="294" t="s">
        <v>708</v>
      </c>
      <c r="Q76" s="460" t="s">
        <v>272</v>
      </c>
      <c r="R76" s="461"/>
      <c r="S76" s="643" t="s">
        <v>271</v>
      </c>
      <c r="T76" s="644" t="s">
        <v>271</v>
      </c>
      <c r="U76" s="187"/>
    </row>
    <row r="77" spans="1:21" s="19" customFormat="1" ht="54.75" customHeight="1">
      <c r="A77" s="58" t="str">
        <f>Parameters!R75</f>
        <v>N80-N82</v>
      </c>
      <c r="B77" s="292" t="s">
        <v>274</v>
      </c>
      <c r="C77" s="292"/>
      <c r="D77" s="633" t="s">
        <v>598</v>
      </c>
      <c r="E77" s="633"/>
      <c r="F77" s="288">
        <v>1004.06</v>
      </c>
      <c r="G77" s="289">
        <v>1069.52</v>
      </c>
      <c r="H77" s="472">
        <v>993.74</v>
      </c>
      <c r="I77" s="289">
        <v>848.22</v>
      </c>
      <c r="J77" s="472">
        <v>861.32</v>
      </c>
      <c r="K77" s="289">
        <v>708.15</v>
      </c>
      <c r="L77" s="472">
        <v>656.35</v>
      </c>
      <c r="M77" s="288">
        <v>652.79999999999995</v>
      </c>
      <c r="N77" s="289">
        <v>727.9</v>
      </c>
      <c r="O77" s="472">
        <v>810.55</v>
      </c>
      <c r="P77" s="289" t="s">
        <v>708</v>
      </c>
      <c r="Q77" s="460" t="s">
        <v>274</v>
      </c>
      <c r="R77" s="461"/>
      <c r="S77" s="643" t="s">
        <v>273</v>
      </c>
      <c r="T77" s="644" t="s">
        <v>273</v>
      </c>
      <c r="U77" s="187"/>
    </row>
    <row r="78" spans="1:21" s="19" customFormat="1" ht="33.75" customHeight="1">
      <c r="A78" s="59" t="str">
        <f>Parameters!R76</f>
        <v>O</v>
      </c>
      <c r="B78" s="295" t="s">
        <v>138</v>
      </c>
      <c r="C78" s="295"/>
      <c r="D78" s="632" t="s">
        <v>599</v>
      </c>
      <c r="E78" s="632"/>
      <c r="F78" s="288">
        <v>3696.02</v>
      </c>
      <c r="G78" s="289">
        <v>4077.39</v>
      </c>
      <c r="H78" s="472">
        <v>3805.45</v>
      </c>
      <c r="I78" s="289">
        <v>2875.19</v>
      </c>
      <c r="J78" s="472">
        <v>2829.49</v>
      </c>
      <c r="K78" s="289">
        <v>2241.4899999999998</v>
      </c>
      <c r="L78" s="472">
        <v>1988.81</v>
      </c>
      <c r="M78" s="288">
        <v>1959.38</v>
      </c>
      <c r="N78" s="289">
        <v>2103</v>
      </c>
      <c r="O78" s="472">
        <v>2226.67</v>
      </c>
      <c r="P78" s="289" t="s">
        <v>708</v>
      </c>
      <c r="Q78" s="462" t="s">
        <v>138</v>
      </c>
      <c r="R78" s="463"/>
      <c r="S78" s="641" t="s">
        <v>136</v>
      </c>
      <c r="T78" s="642" t="s">
        <v>136</v>
      </c>
      <c r="U78" s="187"/>
    </row>
    <row r="79" spans="1:21" s="19" customFormat="1" ht="20.25" customHeight="1">
      <c r="A79" s="59" t="str">
        <f>Parameters!R77</f>
        <v>P</v>
      </c>
      <c r="B79" s="295" t="s">
        <v>295</v>
      </c>
      <c r="C79" s="295"/>
      <c r="D79" s="632" t="s">
        <v>600</v>
      </c>
      <c r="E79" s="632"/>
      <c r="F79" s="288">
        <v>2235.08</v>
      </c>
      <c r="G79" s="289">
        <v>2443.3200000000002</v>
      </c>
      <c r="H79" s="472">
        <v>2312.15</v>
      </c>
      <c r="I79" s="289">
        <v>2037.68</v>
      </c>
      <c r="J79" s="472">
        <v>1928.43</v>
      </c>
      <c r="K79" s="289">
        <v>1531.09</v>
      </c>
      <c r="L79" s="472">
        <v>1433.43</v>
      </c>
      <c r="M79" s="288">
        <v>1484.53</v>
      </c>
      <c r="N79" s="289">
        <v>1617.78</v>
      </c>
      <c r="O79" s="472">
        <v>1603.77</v>
      </c>
      <c r="P79" s="289" t="s">
        <v>708</v>
      </c>
      <c r="Q79" s="462" t="s">
        <v>295</v>
      </c>
      <c r="R79" s="463"/>
      <c r="S79" s="641" t="s">
        <v>137</v>
      </c>
      <c r="T79" s="642" t="s">
        <v>137</v>
      </c>
      <c r="U79" s="187"/>
    </row>
    <row r="80" spans="1:21" s="19" customFormat="1" ht="20.25" customHeight="1">
      <c r="A80" s="59" t="str">
        <f>Parameters!R78</f>
        <v>Q</v>
      </c>
      <c r="B80" s="295" t="s">
        <v>85</v>
      </c>
      <c r="C80" s="295"/>
      <c r="D80" s="632" t="s">
        <v>601</v>
      </c>
      <c r="E80" s="632"/>
      <c r="F80" s="293">
        <v>1728.85</v>
      </c>
      <c r="G80" s="294">
        <v>2006.99</v>
      </c>
      <c r="H80" s="473">
        <v>1881.79</v>
      </c>
      <c r="I80" s="294">
        <v>1669.54</v>
      </c>
      <c r="J80" s="473">
        <v>1487.41</v>
      </c>
      <c r="K80" s="294">
        <v>1303.9100000000001</v>
      </c>
      <c r="L80" s="473">
        <v>1224.53</v>
      </c>
      <c r="M80" s="293">
        <v>1253.43</v>
      </c>
      <c r="N80" s="294">
        <v>1373.26</v>
      </c>
      <c r="O80" s="473">
        <v>1394.34</v>
      </c>
      <c r="P80" s="294" t="s">
        <v>708</v>
      </c>
      <c r="Q80" s="462" t="s">
        <v>85</v>
      </c>
      <c r="R80" s="463"/>
      <c r="S80" s="641" t="s">
        <v>86</v>
      </c>
      <c r="T80" s="642" t="s">
        <v>86</v>
      </c>
      <c r="U80" s="187"/>
    </row>
    <row r="81" spans="1:21" s="19" customFormat="1" ht="14.25" customHeight="1">
      <c r="A81" s="58" t="str">
        <f>Parameters!R79</f>
        <v>Q86</v>
      </c>
      <c r="B81" s="292" t="s">
        <v>275</v>
      </c>
      <c r="C81" s="292"/>
      <c r="D81" s="633" t="s">
        <v>601</v>
      </c>
      <c r="E81" s="633"/>
      <c r="F81" s="293">
        <v>1385.03</v>
      </c>
      <c r="G81" s="294">
        <v>1612.97</v>
      </c>
      <c r="H81" s="473">
        <v>1432.76</v>
      </c>
      <c r="I81" s="294">
        <v>1290.18</v>
      </c>
      <c r="J81" s="473">
        <v>1249.72</v>
      </c>
      <c r="K81" s="294">
        <v>1017.4</v>
      </c>
      <c r="L81" s="473">
        <v>959.23</v>
      </c>
      <c r="M81" s="293">
        <v>978.93</v>
      </c>
      <c r="N81" s="294">
        <v>1068.44</v>
      </c>
      <c r="O81" s="473">
        <v>1081.8800000000001</v>
      </c>
      <c r="P81" s="294" t="s">
        <v>708</v>
      </c>
      <c r="Q81" s="460" t="s">
        <v>275</v>
      </c>
      <c r="R81" s="461"/>
      <c r="S81" s="643" t="s">
        <v>276</v>
      </c>
      <c r="T81" s="644" t="s">
        <v>276</v>
      </c>
      <c r="U81" s="187"/>
    </row>
    <row r="82" spans="1:21" s="19" customFormat="1" ht="14.25" customHeight="1">
      <c r="A82" s="58" t="str">
        <f>Parameters!R80</f>
        <v>Q87_Q88</v>
      </c>
      <c r="B82" s="292" t="s">
        <v>278</v>
      </c>
      <c r="C82" s="292"/>
      <c r="D82" s="633" t="s">
        <v>602</v>
      </c>
      <c r="E82" s="633"/>
      <c r="F82" s="288">
        <v>343.82</v>
      </c>
      <c r="G82" s="289">
        <v>394.03</v>
      </c>
      <c r="H82" s="472">
        <v>449.03</v>
      </c>
      <c r="I82" s="289">
        <v>379.36</v>
      </c>
      <c r="J82" s="472">
        <v>237.69</v>
      </c>
      <c r="K82" s="289">
        <v>286.51</v>
      </c>
      <c r="L82" s="472">
        <v>265.3</v>
      </c>
      <c r="M82" s="288">
        <v>274.5</v>
      </c>
      <c r="N82" s="289">
        <v>304.82</v>
      </c>
      <c r="O82" s="472">
        <v>312.45</v>
      </c>
      <c r="P82" s="289" t="s">
        <v>708</v>
      </c>
      <c r="Q82" s="460" t="s">
        <v>278</v>
      </c>
      <c r="R82" s="461"/>
      <c r="S82" s="643" t="s">
        <v>277</v>
      </c>
      <c r="T82" s="644" t="s">
        <v>277</v>
      </c>
      <c r="U82" s="187"/>
    </row>
    <row r="83" spans="1:21" s="19" customFormat="1" ht="20.25" customHeight="1">
      <c r="A83" s="59" t="str">
        <f>Parameters!R81</f>
        <v>R</v>
      </c>
      <c r="B83" s="295" t="s">
        <v>87</v>
      </c>
      <c r="C83" s="295"/>
      <c r="D83" s="632" t="s">
        <v>603</v>
      </c>
      <c r="E83" s="632"/>
      <c r="F83" s="293">
        <v>371.2</v>
      </c>
      <c r="G83" s="294">
        <v>399.37</v>
      </c>
      <c r="H83" s="473">
        <v>433.74</v>
      </c>
      <c r="I83" s="294">
        <v>373.7</v>
      </c>
      <c r="J83" s="473">
        <v>360.76</v>
      </c>
      <c r="K83" s="294">
        <v>275.22000000000003</v>
      </c>
      <c r="L83" s="473">
        <v>249.3</v>
      </c>
      <c r="M83" s="293">
        <v>250.16</v>
      </c>
      <c r="N83" s="294">
        <v>273.06</v>
      </c>
      <c r="O83" s="473">
        <v>285.2</v>
      </c>
      <c r="P83" s="294" t="s">
        <v>708</v>
      </c>
      <c r="Q83" s="462" t="s">
        <v>87</v>
      </c>
      <c r="R83" s="463"/>
      <c r="S83" s="641" t="s">
        <v>88</v>
      </c>
      <c r="T83" s="642" t="s">
        <v>88</v>
      </c>
      <c r="U83" s="187"/>
    </row>
    <row r="84" spans="1:21" s="19" customFormat="1" ht="37.5" customHeight="1">
      <c r="A84" s="58" t="str">
        <f>Parameters!R82</f>
        <v>R90-R92</v>
      </c>
      <c r="B84" s="292" t="s">
        <v>280</v>
      </c>
      <c r="C84" s="292"/>
      <c r="D84" s="633" t="s">
        <v>604</v>
      </c>
      <c r="E84" s="633"/>
      <c r="F84" s="293">
        <v>268.02999999999997</v>
      </c>
      <c r="G84" s="294">
        <v>282.12</v>
      </c>
      <c r="H84" s="473">
        <v>271.82</v>
      </c>
      <c r="I84" s="294">
        <v>231.27</v>
      </c>
      <c r="J84" s="473">
        <v>221.55</v>
      </c>
      <c r="K84" s="294">
        <v>164.2</v>
      </c>
      <c r="L84" s="473">
        <v>155.52000000000001</v>
      </c>
      <c r="M84" s="293">
        <v>157.37</v>
      </c>
      <c r="N84" s="294">
        <v>171.24</v>
      </c>
      <c r="O84" s="473">
        <v>176.86</v>
      </c>
      <c r="P84" s="294" t="s">
        <v>708</v>
      </c>
      <c r="Q84" s="460" t="s">
        <v>280</v>
      </c>
      <c r="R84" s="461"/>
      <c r="S84" s="643" t="s">
        <v>279</v>
      </c>
      <c r="T84" s="644" t="s">
        <v>279</v>
      </c>
      <c r="U84" s="187"/>
    </row>
    <row r="85" spans="1:21" s="19" customFormat="1" ht="14.25" customHeight="1">
      <c r="A85" s="58" t="str">
        <f>Parameters!R83</f>
        <v>R93</v>
      </c>
      <c r="B85" s="292" t="s">
        <v>281</v>
      </c>
      <c r="C85" s="292"/>
      <c r="D85" s="633" t="s">
        <v>605</v>
      </c>
      <c r="E85" s="633"/>
      <c r="F85" s="288">
        <v>103.17</v>
      </c>
      <c r="G85" s="289">
        <v>117.25</v>
      </c>
      <c r="H85" s="472">
        <v>161.91</v>
      </c>
      <c r="I85" s="289">
        <v>142.43</v>
      </c>
      <c r="J85" s="472">
        <v>139.21</v>
      </c>
      <c r="K85" s="289">
        <v>111.02</v>
      </c>
      <c r="L85" s="472">
        <v>93.78</v>
      </c>
      <c r="M85" s="288">
        <v>92.78</v>
      </c>
      <c r="N85" s="289">
        <v>101.82</v>
      </c>
      <c r="O85" s="472">
        <v>108.33</v>
      </c>
      <c r="P85" s="289" t="s">
        <v>708</v>
      </c>
      <c r="Q85" s="460" t="s">
        <v>281</v>
      </c>
      <c r="R85" s="461"/>
      <c r="S85" s="643" t="s">
        <v>282</v>
      </c>
      <c r="T85" s="644" t="s">
        <v>282</v>
      </c>
      <c r="U85" s="187"/>
    </row>
    <row r="86" spans="1:21" s="19" customFormat="1" ht="20.25" customHeight="1">
      <c r="A86" s="59" t="str">
        <f>Parameters!R84</f>
        <v>S</v>
      </c>
      <c r="B86" s="295" t="s">
        <v>89</v>
      </c>
      <c r="C86" s="295"/>
      <c r="D86" s="632" t="s">
        <v>606</v>
      </c>
      <c r="E86" s="632"/>
      <c r="F86" s="293">
        <v>27490.959999999999</v>
      </c>
      <c r="G86" s="294">
        <v>35230.120000000003</v>
      </c>
      <c r="H86" s="473">
        <v>31243.63</v>
      </c>
      <c r="I86" s="294">
        <v>29951.83</v>
      </c>
      <c r="J86" s="473">
        <v>30337.38</v>
      </c>
      <c r="K86" s="294">
        <v>28861.61</v>
      </c>
      <c r="L86" s="473">
        <v>33162.25</v>
      </c>
      <c r="M86" s="293">
        <v>30643.23</v>
      </c>
      <c r="N86" s="294">
        <v>32472.6</v>
      </c>
      <c r="O86" s="473">
        <v>33871.81</v>
      </c>
      <c r="P86" s="294" t="s">
        <v>708</v>
      </c>
      <c r="Q86" s="462" t="s">
        <v>89</v>
      </c>
      <c r="R86" s="463"/>
      <c r="S86" s="641" t="s">
        <v>90</v>
      </c>
      <c r="T86" s="642" t="s">
        <v>90</v>
      </c>
      <c r="U86" s="187"/>
    </row>
    <row r="87" spans="1:21" s="18" customFormat="1" ht="14.25" customHeight="1">
      <c r="A87" s="58" t="str">
        <f>Parameters!R85</f>
        <v>S94</v>
      </c>
      <c r="B87" s="292" t="s">
        <v>283</v>
      </c>
      <c r="C87" s="292"/>
      <c r="D87" s="633" t="s">
        <v>607</v>
      </c>
      <c r="E87" s="633"/>
      <c r="F87" s="293">
        <v>407.08</v>
      </c>
      <c r="G87" s="294">
        <v>397.57</v>
      </c>
      <c r="H87" s="473">
        <v>335.83</v>
      </c>
      <c r="I87" s="294">
        <v>311.2</v>
      </c>
      <c r="J87" s="473">
        <v>293.62</v>
      </c>
      <c r="K87" s="294">
        <v>260.89999999999998</v>
      </c>
      <c r="L87" s="473">
        <v>221.65</v>
      </c>
      <c r="M87" s="293">
        <v>219.74</v>
      </c>
      <c r="N87" s="294">
        <v>249.71</v>
      </c>
      <c r="O87" s="473">
        <v>266.31</v>
      </c>
      <c r="P87" s="294" t="s">
        <v>708</v>
      </c>
      <c r="Q87" s="460" t="s">
        <v>283</v>
      </c>
      <c r="R87" s="461"/>
      <c r="S87" s="643" t="s">
        <v>284</v>
      </c>
      <c r="T87" s="644" t="s">
        <v>284</v>
      </c>
      <c r="U87" s="186"/>
    </row>
    <row r="88" spans="1:21" s="18" customFormat="1" ht="14.25" customHeight="1">
      <c r="A88" s="58" t="str">
        <f>Parameters!R86</f>
        <v>S95</v>
      </c>
      <c r="B88" s="292" t="s">
        <v>286</v>
      </c>
      <c r="C88" s="292"/>
      <c r="D88" s="633" t="s">
        <v>608</v>
      </c>
      <c r="E88" s="633"/>
      <c r="F88" s="293">
        <v>59.81</v>
      </c>
      <c r="G88" s="294">
        <v>63.38</v>
      </c>
      <c r="H88" s="473">
        <v>45.92</v>
      </c>
      <c r="I88" s="294">
        <v>45.22</v>
      </c>
      <c r="J88" s="473">
        <v>43.09</v>
      </c>
      <c r="K88" s="294">
        <v>36.75</v>
      </c>
      <c r="L88" s="473">
        <v>35.1</v>
      </c>
      <c r="M88" s="293">
        <v>38.18</v>
      </c>
      <c r="N88" s="294">
        <v>42.19</v>
      </c>
      <c r="O88" s="473">
        <v>44.58</v>
      </c>
      <c r="P88" s="294" t="s">
        <v>708</v>
      </c>
      <c r="Q88" s="460" t="s">
        <v>286</v>
      </c>
      <c r="R88" s="461"/>
      <c r="S88" s="643" t="s">
        <v>285</v>
      </c>
      <c r="T88" s="644" t="s">
        <v>285</v>
      </c>
      <c r="U88" s="186"/>
    </row>
    <row r="89" spans="1:21" s="18" customFormat="1" ht="14.25" customHeight="1">
      <c r="A89" s="58" t="str">
        <f>Parameters!R87</f>
        <v>S96</v>
      </c>
      <c r="B89" s="292" t="s">
        <v>287</v>
      </c>
      <c r="C89" s="292"/>
      <c r="D89" s="633" t="s">
        <v>609</v>
      </c>
      <c r="E89" s="633"/>
      <c r="F89" s="288">
        <v>27024.07</v>
      </c>
      <c r="G89" s="289">
        <v>34769.17</v>
      </c>
      <c r="H89" s="472">
        <v>30861.87</v>
      </c>
      <c r="I89" s="289">
        <v>29595.41</v>
      </c>
      <c r="J89" s="472">
        <v>30000.67</v>
      </c>
      <c r="K89" s="289">
        <v>28563.96</v>
      </c>
      <c r="L89" s="472">
        <v>32905.5</v>
      </c>
      <c r="M89" s="288">
        <v>30385.31</v>
      </c>
      <c r="N89" s="289">
        <v>32180.7</v>
      </c>
      <c r="O89" s="472">
        <v>33560.93</v>
      </c>
      <c r="P89" s="289" t="s">
        <v>708</v>
      </c>
      <c r="Q89" s="460" t="s">
        <v>287</v>
      </c>
      <c r="R89" s="461"/>
      <c r="S89" s="643" t="s">
        <v>288</v>
      </c>
      <c r="T89" s="644" t="s">
        <v>288</v>
      </c>
      <c r="U89" s="186"/>
    </row>
    <row r="90" spans="1:21" s="18" customFormat="1" ht="45" customHeight="1">
      <c r="A90" s="59" t="str">
        <f>Parameters!R88</f>
        <v>T</v>
      </c>
      <c r="B90" s="295" t="s">
        <v>290</v>
      </c>
      <c r="C90" s="295"/>
      <c r="D90" s="632" t="s">
        <v>610</v>
      </c>
      <c r="E90" s="632"/>
      <c r="F90" s="288">
        <v>0</v>
      </c>
      <c r="G90" s="289">
        <v>0</v>
      </c>
      <c r="H90" s="289">
        <v>0</v>
      </c>
      <c r="I90" s="289">
        <v>0</v>
      </c>
      <c r="J90" s="472">
        <v>0</v>
      </c>
      <c r="K90" s="289">
        <v>0</v>
      </c>
      <c r="L90" s="472">
        <v>0</v>
      </c>
      <c r="M90" s="288">
        <v>0</v>
      </c>
      <c r="N90" s="289">
        <v>0</v>
      </c>
      <c r="O90" s="485">
        <v>0</v>
      </c>
      <c r="P90" s="289">
        <v>0</v>
      </c>
      <c r="Q90" s="462" t="s">
        <v>290</v>
      </c>
      <c r="R90" s="463"/>
      <c r="S90" s="641" t="s">
        <v>289</v>
      </c>
      <c r="T90" s="642" t="s">
        <v>289</v>
      </c>
      <c r="U90" s="186"/>
    </row>
    <row r="91" spans="1:21" s="18" customFormat="1" ht="20.25" customHeight="1" thickBot="1">
      <c r="A91" s="59" t="str">
        <f>Parameters!R89</f>
        <v>U</v>
      </c>
      <c r="B91" s="446" t="s">
        <v>291</v>
      </c>
      <c r="C91" s="446"/>
      <c r="D91" s="743" t="s">
        <v>611</v>
      </c>
      <c r="E91" s="743"/>
      <c r="F91" s="301">
        <v>0</v>
      </c>
      <c r="G91" s="301">
        <v>0</v>
      </c>
      <c r="H91" s="308">
        <v>0</v>
      </c>
      <c r="I91" s="301">
        <v>0</v>
      </c>
      <c r="J91" s="301">
        <v>0</v>
      </c>
      <c r="K91" s="301">
        <v>0</v>
      </c>
      <c r="L91" s="301">
        <v>0</v>
      </c>
      <c r="M91" s="301">
        <v>0</v>
      </c>
      <c r="N91" s="301">
        <v>0</v>
      </c>
      <c r="O91" s="308">
        <v>0</v>
      </c>
      <c r="P91" s="301">
        <v>0</v>
      </c>
      <c r="Q91" s="478" t="s">
        <v>291</v>
      </c>
      <c r="R91" s="479"/>
      <c r="S91" s="650" t="s">
        <v>292</v>
      </c>
      <c r="T91" s="651" t="s">
        <v>292</v>
      </c>
      <c r="U91" s="186"/>
    </row>
    <row r="92" spans="1:21" ht="45" customHeight="1">
      <c r="A92" s="68" t="str">
        <f>Parameters!R90</f>
        <v>HH</v>
      </c>
      <c r="B92" s="744" t="s">
        <v>705</v>
      </c>
      <c r="C92" s="744"/>
      <c r="D92" s="744"/>
      <c r="E92" s="745"/>
      <c r="F92" s="302">
        <v>241021.14</v>
      </c>
      <c r="G92" s="303">
        <v>247388.2</v>
      </c>
      <c r="H92" s="475">
        <v>244284.05</v>
      </c>
      <c r="I92" s="303">
        <v>226208.96</v>
      </c>
      <c r="J92" s="475">
        <v>225735.22</v>
      </c>
      <c r="K92" s="303">
        <v>211090.13</v>
      </c>
      <c r="L92" s="475">
        <v>199653.91</v>
      </c>
      <c r="M92" s="302">
        <v>199970.7</v>
      </c>
      <c r="N92" s="303">
        <v>213257.60000000001</v>
      </c>
      <c r="O92" s="475">
        <v>215460.87</v>
      </c>
      <c r="P92" s="303" t="s">
        <v>708</v>
      </c>
      <c r="Q92" s="746" t="s">
        <v>706</v>
      </c>
      <c r="R92" s="653"/>
      <c r="S92" s="653"/>
      <c r="T92" s="654"/>
      <c r="U92" s="26"/>
    </row>
    <row r="93" spans="1:21">
      <c r="A93" s="68" t="str">
        <f>Parameters!R91</f>
        <v>HH_TRA</v>
      </c>
      <c r="B93" s="447"/>
      <c r="C93" s="448"/>
      <c r="D93" s="645" t="s">
        <v>126</v>
      </c>
      <c r="E93" s="645"/>
      <c r="F93" s="302">
        <v>41883.11</v>
      </c>
      <c r="G93" s="303">
        <v>47011.73</v>
      </c>
      <c r="H93" s="475">
        <v>43972.02</v>
      </c>
      <c r="I93" s="303">
        <v>41116.71</v>
      </c>
      <c r="J93" s="475">
        <v>44609.66</v>
      </c>
      <c r="K93" s="303">
        <v>44964.68</v>
      </c>
      <c r="L93" s="475">
        <v>40761.730000000003</v>
      </c>
      <c r="M93" s="302">
        <v>37931.43</v>
      </c>
      <c r="N93" s="303">
        <v>42718.080000000002</v>
      </c>
      <c r="O93" s="475">
        <v>45975.96</v>
      </c>
      <c r="P93" s="303" t="s">
        <v>708</v>
      </c>
      <c r="Q93" s="467"/>
      <c r="R93" s="319"/>
      <c r="S93" s="655" t="s">
        <v>126</v>
      </c>
      <c r="T93" s="656"/>
      <c r="U93" s="26"/>
    </row>
    <row r="94" spans="1:21">
      <c r="A94" s="62" t="str">
        <f>Parameters!R92</f>
        <v>HH_HEAT</v>
      </c>
      <c r="B94" s="447"/>
      <c r="C94" s="448"/>
      <c r="D94" s="645" t="s">
        <v>674</v>
      </c>
      <c r="E94" s="645"/>
      <c r="F94" s="302">
        <v>125089.49</v>
      </c>
      <c r="G94" s="303">
        <v>122085.5</v>
      </c>
      <c r="H94" s="303">
        <v>133596.73000000001</v>
      </c>
      <c r="I94" s="303">
        <v>117276.88</v>
      </c>
      <c r="J94" s="475">
        <v>118289.94</v>
      </c>
      <c r="K94" s="303">
        <v>111619.05</v>
      </c>
      <c r="L94" s="475">
        <v>99037.11</v>
      </c>
      <c r="M94" s="302">
        <v>98890.04</v>
      </c>
      <c r="N94" s="303">
        <v>103684.96</v>
      </c>
      <c r="O94" s="488">
        <v>102083.69</v>
      </c>
      <c r="P94" s="303" t="s">
        <v>708</v>
      </c>
      <c r="Q94" s="467"/>
      <c r="R94" s="319"/>
      <c r="S94" s="655" t="s">
        <v>392</v>
      </c>
      <c r="T94" s="656"/>
      <c r="U94" s="26"/>
    </row>
    <row r="95" spans="1:21" ht="15" customHeight="1" thickBot="1">
      <c r="A95" s="62" t="str">
        <f>Parameters!R93</f>
        <v>HH_OTH</v>
      </c>
      <c r="B95" s="449"/>
      <c r="C95" s="450"/>
      <c r="D95" s="647" t="s">
        <v>675</v>
      </c>
      <c r="E95" s="647"/>
      <c r="F95" s="302">
        <v>74048.55</v>
      </c>
      <c r="G95" s="303">
        <v>78290.97</v>
      </c>
      <c r="H95" s="303">
        <v>66715.289999999994</v>
      </c>
      <c r="I95" s="303">
        <v>67815.37</v>
      </c>
      <c r="J95" s="475">
        <v>62835.61</v>
      </c>
      <c r="K95" s="303">
        <v>54506.400000000001</v>
      </c>
      <c r="L95" s="475">
        <v>59855.07</v>
      </c>
      <c r="M95" s="302">
        <v>63149.23</v>
      </c>
      <c r="N95" s="303">
        <v>66854.559999999998</v>
      </c>
      <c r="O95" s="488">
        <v>67401.23</v>
      </c>
      <c r="P95" s="303" t="s">
        <v>708</v>
      </c>
      <c r="Q95" s="468"/>
      <c r="R95" s="321"/>
      <c r="S95" s="657" t="s">
        <v>127</v>
      </c>
      <c r="T95" s="658"/>
      <c r="U95" s="26"/>
    </row>
    <row r="96" spans="1:21" s="26" customFormat="1">
      <c r="A96" s="52"/>
      <c r="E96" s="228"/>
      <c r="F96" s="228"/>
      <c r="G96" s="228"/>
      <c r="H96" s="228"/>
      <c r="I96" s="228"/>
      <c r="J96" s="228"/>
      <c r="K96" s="228"/>
      <c r="L96" s="228"/>
      <c r="M96" s="228"/>
      <c r="N96" s="228"/>
      <c r="O96" s="231"/>
      <c r="P96" s="231"/>
      <c r="Q96" s="228"/>
    </row>
    <row r="97" spans="1:16" s="26" customFormat="1">
      <c r="A97" s="52"/>
      <c r="O97" s="227"/>
      <c r="P97" s="227"/>
    </row>
    <row r="98" spans="1:16" s="26" customFormat="1">
      <c r="A98" s="52"/>
      <c r="O98" s="227"/>
      <c r="P98" s="227"/>
    </row>
    <row r="99" spans="1:16" s="26" customFormat="1">
      <c r="A99" s="52"/>
      <c r="O99" s="227"/>
      <c r="P99" s="227"/>
    </row>
    <row r="100" spans="1:16" s="26" customFormat="1">
      <c r="A100" s="52"/>
      <c r="O100" s="227"/>
      <c r="P100" s="227"/>
    </row>
    <row r="101" spans="1:16" s="26" customFormat="1">
      <c r="A101" s="52"/>
      <c r="O101" s="227"/>
      <c r="P101" s="227"/>
    </row>
    <row r="102" spans="1:16" s="26" customFormat="1">
      <c r="A102" s="52"/>
      <c r="O102" s="227"/>
      <c r="P102" s="227"/>
    </row>
    <row r="103" spans="1:16" s="26" customFormat="1">
      <c r="A103" s="52"/>
      <c r="O103" s="227"/>
      <c r="P103" s="227"/>
    </row>
    <row r="104" spans="1:16" s="26" customFormat="1">
      <c r="A104" s="52"/>
      <c r="O104" s="227"/>
      <c r="P104" s="227"/>
    </row>
    <row r="105" spans="1:16" s="26" customFormat="1">
      <c r="A105" s="52"/>
      <c r="O105" s="227"/>
      <c r="P105" s="227"/>
    </row>
    <row r="106" spans="1:16" s="26" customFormat="1">
      <c r="A106" s="52"/>
      <c r="O106" s="227"/>
      <c r="P106" s="227"/>
    </row>
    <row r="107" spans="1:16" s="26" customFormat="1">
      <c r="A107" s="52"/>
      <c r="O107" s="227"/>
      <c r="P107" s="227"/>
    </row>
    <row r="108" spans="1:16" s="26" customFormat="1">
      <c r="A108" s="52"/>
      <c r="O108" s="227"/>
      <c r="P108" s="227"/>
    </row>
    <row r="109" spans="1:16" s="26" customFormat="1">
      <c r="A109" s="52"/>
      <c r="F109" s="13"/>
      <c r="G109" s="13"/>
      <c r="H109" s="13"/>
      <c r="I109" s="13"/>
      <c r="J109" s="13"/>
      <c r="K109" s="13"/>
      <c r="L109" s="13"/>
      <c r="M109" s="13"/>
      <c r="N109" s="13"/>
      <c r="O109" s="226"/>
      <c r="P109" s="226"/>
    </row>
  </sheetData>
  <dataConsolidate/>
  <mergeCells count="184">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s>
  <dataValidations count="1">
    <dataValidation type="custom" allowBlank="1" showInputMessage="1" showErrorMessage="1" errorTitle="Wrong data input" error="Data entry is limited to positive values or zero._x000d__x000a_: symbol can be used for not available data." sqref="F7:P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109"/>
  <sheetViews>
    <sheetView showGridLines="0" showOutlineSymbols="0" zoomScale="75" zoomScaleNormal="75" workbookViewId="0">
      <pane xSplit="5" ySplit="4" topLeftCell="F5" activePane="bottomRight" state="frozen"/>
      <selection activeCell="D33" sqref="D33:E33"/>
      <selection pane="topRight" activeCell="D33" sqref="D33:E33"/>
      <selection pane="bottomLeft" activeCell="D33" sqref="D33:E33"/>
      <selection pane="bottomRight" activeCell="L17" sqref="L17"/>
    </sheetView>
  </sheetViews>
  <sheetFormatPr defaultColWidth="9.140625" defaultRowHeight="12.75" outlineLevelCol="1"/>
  <cols>
    <col min="1" max="1" width="15.42578125" style="756" hidden="1" customWidth="1" outlineLevel="1" collapsed="1"/>
    <col min="2" max="2" width="10.28515625" style="765" customWidth="1" collapsed="1"/>
    <col min="3" max="3" width="2.7109375" style="765" customWidth="1"/>
    <col min="4" max="4" width="10" style="765" customWidth="1"/>
    <col min="5" max="5" width="57" style="765" customWidth="1"/>
    <col min="6" max="14" width="14.7109375" style="765" customWidth="1"/>
    <col min="15" max="16" width="14.7109375" style="887" customWidth="1"/>
    <col min="17" max="17" width="7.5703125" style="765" customWidth="1" collapsed="1"/>
    <col min="18" max="18" width="3.7109375" style="765" customWidth="1"/>
    <col min="19" max="19" width="63.85546875" style="765" customWidth="1"/>
    <col min="20" max="20" width="14.5703125" style="765" customWidth="1"/>
    <col min="21" max="16384" width="9.140625" style="765"/>
  </cols>
  <sheetData>
    <row r="2" spans="1:23" ht="20.25" customHeight="1">
      <c r="B2" s="757" t="s">
        <v>709</v>
      </c>
      <c r="C2" s="758"/>
      <c r="D2" s="758"/>
      <c r="E2" s="758"/>
      <c r="F2" s="759"/>
      <c r="G2" s="759"/>
      <c r="H2" s="759"/>
      <c r="I2" s="759"/>
      <c r="J2" s="759"/>
      <c r="K2" s="759"/>
      <c r="L2" s="759"/>
      <c r="M2" s="759"/>
      <c r="N2" s="759"/>
      <c r="O2" s="760"/>
      <c r="P2" s="760"/>
      <c r="Q2" s="761"/>
      <c r="R2" s="761"/>
      <c r="S2" s="762"/>
      <c r="T2" s="763"/>
      <c r="U2" s="764"/>
      <c r="V2" s="764"/>
      <c r="W2" s="764"/>
    </row>
    <row r="3" spans="1:23" ht="27.75" customHeight="1" thickBot="1">
      <c r="A3" s="766" t="s">
        <v>555</v>
      </c>
      <c r="B3" s="767" t="s">
        <v>710</v>
      </c>
      <c r="C3" s="768"/>
      <c r="D3" s="768"/>
      <c r="E3" s="768"/>
      <c r="F3" s="769"/>
      <c r="G3" s="769"/>
      <c r="H3" s="769"/>
      <c r="I3" s="769"/>
      <c r="J3" s="769"/>
      <c r="K3" s="769"/>
      <c r="L3" s="769"/>
      <c r="M3" s="769"/>
      <c r="N3" s="769"/>
      <c r="O3" s="770"/>
      <c r="P3" s="771"/>
      <c r="Q3" s="772"/>
      <c r="R3" s="772"/>
      <c r="S3" s="773"/>
      <c r="T3" s="773"/>
    </row>
    <row r="4" spans="1:23" ht="30" customHeight="1">
      <c r="A4" s="774" t="s">
        <v>120</v>
      </c>
      <c r="B4" s="775" t="s">
        <v>666</v>
      </c>
      <c r="C4" s="775"/>
      <c r="D4" s="775"/>
      <c r="E4" s="776"/>
      <c r="F4" s="777">
        <v>2008</v>
      </c>
      <c r="G4" s="777">
        <v>2009</v>
      </c>
      <c r="H4" s="777">
        <v>2010</v>
      </c>
      <c r="I4" s="778">
        <v>2011</v>
      </c>
      <c r="J4" s="779">
        <v>2012</v>
      </c>
      <c r="K4" s="779">
        <v>2013</v>
      </c>
      <c r="L4" s="779">
        <v>2014</v>
      </c>
      <c r="M4" s="779">
        <v>2015</v>
      </c>
      <c r="N4" s="780">
        <v>2016</v>
      </c>
      <c r="O4" s="781">
        <v>2017</v>
      </c>
      <c r="P4" s="782">
        <v>2018</v>
      </c>
      <c r="Q4" s="783" t="s">
        <v>667</v>
      </c>
      <c r="R4" s="784"/>
      <c r="S4" s="784"/>
      <c r="T4" s="785"/>
    </row>
    <row r="5" spans="1:23" ht="18" customHeight="1">
      <c r="A5" s="774"/>
      <c r="B5" s="786"/>
      <c r="C5" s="786"/>
      <c r="D5" s="786"/>
      <c r="E5" s="786"/>
      <c r="F5" s="787"/>
      <c r="G5" s="787"/>
      <c r="H5" s="787"/>
      <c r="I5" s="787"/>
      <c r="J5" s="787" t="s">
        <v>672</v>
      </c>
      <c r="K5" s="787"/>
      <c r="L5" s="787"/>
      <c r="M5" s="787"/>
      <c r="N5" s="788"/>
      <c r="O5" s="788"/>
      <c r="P5" s="788"/>
      <c r="Q5" s="789"/>
      <c r="R5" s="790"/>
      <c r="S5" s="790"/>
      <c r="T5" s="791"/>
    </row>
    <row r="6" spans="1:23" s="799" customFormat="1" ht="20.25" customHeight="1">
      <c r="A6" s="792"/>
      <c r="B6" s="793"/>
      <c r="C6" s="793"/>
      <c r="D6" s="793"/>
      <c r="E6" s="793"/>
      <c r="F6" s="794"/>
      <c r="G6" s="794"/>
      <c r="H6" s="794"/>
      <c r="I6" s="794"/>
      <c r="J6" s="795" t="s">
        <v>711</v>
      </c>
      <c r="K6" s="794"/>
      <c r="L6" s="794"/>
      <c r="M6" s="794"/>
      <c r="N6" s="794"/>
      <c r="O6" s="794"/>
      <c r="P6" s="794"/>
      <c r="Q6" s="796"/>
      <c r="R6" s="797"/>
      <c r="S6" s="797"/>
      <c r="T6" s="798"/>
    </row>
    <row r="7" spans="1:23" s="812" customFormat="1" ht="20.100000000000001" customHeight="1">
      <c r="A7" s="800" t="str">
        <f>[1]Parameters!R4</f>
        <v>TOTAL</v>
      </c>
      <c r="B7" s="801" t="s">
        <v>22</v>
      </c>
      <c r="C7" s="802"/>
      <c r="D7" s="803" t="s">
        <v>668</v>
      </c>
      <c r="E7" s="803"/>
      <c r="F7" s="804">
        <v>1092996.48</v>
      </c>
      <c r="G7" s="805">
        <v>1002852.98</v>
      </c>
      <c r="H7" s="805">
        <v>1002670.5</v>
      </c>
      <c r="I7" s="805">
        <v>948976.83</v>
      </c>
      <c r="J7" s="805">
        <v>923921.79</v>
      </c>
      <c r="K7" s="805">
        <v>878408.43</v>
      </c>
      <c r="L7" s="805">
        <v>811394.64</v>
      </c>
      <c r="M7" s="805">
        <v>788523.61</v>
      </c>
      <c r="N7" s="805">
        <v>804989.7</v>
      </c>
      <c r="O7" s="805">
        <v>889317.13</v>
      </c>
      <c r="P7" s="806" t="s">
        <v>708</v>
      </c>
      <c r="Q7" s="807" t="s">
        <v>22</v>
      </c>
      <c r="R7" s="808"/>
      <c r="S7" s="809" t="s">
        <v>339</v>
      </c>
      <c r="T7" s="810"/>
      <c r="U7" s="811"/>
    </row>
    <row r="8" spans="1:23" s="812" customFormat="1" ht="20.25" customHeight="1">
      <c r="A8" s="813" t="str">
        <f>[1]Parameters!R5</f>
        <v>A</v>
      </c>
      <c r="B8" s="814" t="s">
        <v>51</v>
      </c>
      <c r="C8" s="815"/>
      <c r="D8" s="803" t="s">
        <v>612</v>
      </c>
      <c r="E8" s="803"/>
      <c r="F8" s="804">
        <v>324878.42</v>
      </c>
      <c r="G8" s="805">
        <v>312304.46999999997</v>
      </c>
      <c r="H8" s="805">
        <v>311708.28999999998</v>
      </c>
      <c r="I8" s="805">
        <v>293116.55</v>
      </c>
      <c r="J8" s="805">
        <v>288433.76</v>
      </c>
      <c r="K8" s="805">
        <v>272184.92</v>
      </c>
      <c r="L8" s="805">
        <v>252468.45</v>
      </c>
      <c r="M8" s="805">
        <v>243202.94</v>
      </c>
      <c r="N8" s="805">
        <v>255713.64</v>
      </c>
      <c r="O8" s="805">
        <v>274360.34000000003</v>
      </c>
      <c r="P8" s="806" t="s">
        <v>708</v>
      </c>
      <c r="Q8" s="816" t="s">
        <v>51</v>
      </c>
      <c r="R8" s="817"/>
      <c r="S8" s="818" t="s">
        <v>50</v>
      </c>
      <c r="T8" s="819" t="s">
        <v>50</v>
      </c>
      <c r="U8" s="811"/>
    </row>
    <row r="9" spans="1:23" s="831" customFormat="1" ht="15" customHeight="1">
      <c r="A9" s="820" t="str">
        <f>[1]Parameters!R6</f>
        <v>A01</v>
      </c>
      <c r="B9" s="821" t="s">
        <v>121</v>
      </c>
      <c r="C9" s="821"/>
      <c r="D9" s="822" t="s">
        <v>704</v>
      </c>
      <c r="E9" s="822"/>
      <c r="F9" s="823">
        <v>316670.42</v>
      </c>
      <c r="G9" s="824">
        <v>304279.63</v>
      </c>
      <c r="H9" s="824">
        <v>304430.44</v>
      </c>
      <c r="I9" s="824">
        <v>286287.81</v>
      </c>
      <c r="J9" s="824">
        <v>281418.98</v>
      </c>
      <c r="K9" s="824">
        <v>265556.46000000002</v>
      </c>
      <c r="L9" s="824">
        <v>246599.92</v>
      </c>
      <c r="M9" s="824">
        <v>237489.78</v>
      </c>
      <c r="N9" s="824">
        <v>249522.57</v>
      </c>
      <c r="O9" s="824">
        <v>267620.77</v>
      </c>
      <c r="P9" s="825" t="s">
        <v>708</v>
      </c>
      <c r="Q9" s="826" t="s">
        <v>121</v>
      </c>
      <c r="R9" s="827"/>
      <c r="S9" s="828" t="s">
        <v>21</v>
      </c>
      <c r="T9" s="829" t="s">
        <v>21</v>
      </c>
      <c r="U9" s="830"/>
    </row>
    <row r="10" spans="1:23" s="799" customFormat="1" ht="15" customHeight="1">
      <c r="A10" s="820" t="str">
        <f>[1]Parameters!R7</f>
        <v>A02</v>
      </c>
      <c r="B10" s="821" t="s">
        <v>122</v>
      </c>
      <c r="C10" s="821"/>
      <c r="D10" s="822" t="s">
        <v>613</v>
      </c>
      <c r="E10" s="822"/>
      <c r="F10" s="823">
        <v>6694.54</v>
      </c>
      <c r="G10" s="824">
        <v>6230.84</v>
      </c>
      <c r="H10" s="824">
        <v>5658.86</v>
      </c>
      <c r="I10" s="824">
        <v>5295.98</v>
      </c>
      <c r="J10" s="824">
        <v>5397.97</v>
      </c>
      <c r="K10" s="824">
        <v>5006.49</v>
      </c>
      <c r="L10" s="824">
        <v>4453.2299999999996</v>
      </c>
      <c r="M10" s="824">
        <v>4298.3599999999997</v>
      </c>
      <c r="N10" s="824">
        <v>4698.2</v>
      </c>
      <c r="O10" s="824">
        <v>5128.88</v>
      </c>
      <c r="P10" s="825" t="s">
        <v>708</v>
      </c>
      <c r="Q10" s="826" t="s">
        <v>122</v>
      </c>
      <c r="R10" s="827"/>
      <c r="S10" s="828" t="s">
        <v>10</v>
      </c>
      <c r="T10" s="829" t="s">
        <v>10</v>
      </c>
      <c r="U10" s="832"/>
    </row>
    <row r="11" spans="1:23" s="799" customFormat="1" ht="15" customHeight="1">
      <c r="A11" s="833" t="str">
        <f>[1]Parameters!R8</f>
        <v>A03</v>
      </c>
      <c r="B11" s="821" t="s">
        <v>11</v>
      </c>
      <c r="C11" s="821"/>
      <c r="D11" s="822" t="s">
        <v>614</v>
      </c>
      <c r="E11" s="822"/>
      <c r="F11" s="823">
        <v>1513.46</v>
      </c>
      <c r="G11" s="824">
        <v>1794</v>
      </c>
      <c r="H11" s="824">
        <v>1619</v>
      </c>
      <c r="I11" s="824">
        <v>1532.75</v>
      </c>
      <c r="J11" s="824">
        <v>1616.81</v>
      </c>
      <c r="K11" s="824">
        <v>1621.97</v>
      </c>
      <c r="L11" s="824">
        <v>1415.29</v>
      </c>
      <c r="M11" s="824">
        <v>1414.8</v>
      </c>
      <c r="N11" s="824">
        <v>1492.88</v>
      </c>
      <c r="O11" s="824">
        <v>1610.68</v>
      </c>
      <c r="P11" s="825" t="s">
        <v>708</v>
      </c>
      <c r="Q11" s="826" t="s">
        <v>11</v>
      </c>
      <c r="R11" s="827"/>
      <c r="S11" s="828" t="s">
        <v>12</v>
      </c>
      <c r="T11" s="829" t="s">
        <v>12</v>
      </c>
      <c r="U11" s="832"/>
    </row>
    <row r="12" spans="1:23" s="831" customFormat="1" ht="20.25" customHeight="1">
      <c r="A12" s="834" t="str">
        <f>[1]Parameters!R9</f>
        <v>B</v>
      </c>
      <c r="B12" s="835" t="s">
        <v>123</v>
      </c>
      <c r="C12" s="835"/>
      <c r="D12" s="803" t="s">
        <v>615</v>
      </c>
      <c r="E12" s="803"/>
      <c r="F12" s="804">
        <v>11010.72</v>
      </c>
      <c r="G12" s="805">
        <v>7735.12</v>
      </c>
      <c r="H12" s="805">
        <v>3887.05</v>
      </c>
      <c r="I12" s="805">
        <v>4268.16</v>
      </c>
      <c r="J12" s="805">
        <v>3551.69</v>
      </c>
      <c r="K12" s="805">
        <v>4854.96</v>
      </c>
      <c r="L12" s="805">
        <v>4682.75</v>
      </c>
      <c r="M12" s="805">
        <v>5722.34</v>
      </c>
      <c r="N12" s="805">
        <v>5173.6499999999996</v>
      </c>
      <c r="O12" s="805">
        <v>4720.08</v>
      </c>
      <c r="P12" s="806" t="s">
        <v>708</v>
      </c>
      <c r="Q12" s="836" t="s">
        <v>123</v>
      </c>
      <c r="R12" s="837"/>
      <c r="S12" s="818" t="s">
        <v>124</v>
      </c>
      <c r="T12" s="819" t="s">
        <v>124</v>
      </c>
      <c r="U12" s="830"/>
    </row>
    <row r="13" spans="1:23" s="831" customFormat="1" ht="20.25" customHeight="1">
      <c r="A13" s="834" t="str">
        <f>[1]Parameters!R10</f>
        <v>C</v>
      </c>
      <c r="B13" s="835" t="s">
        <v>52</v>
      </c>
      <c r="C13" s="835"/>
      <c r="D13" s="803" t="s">
        <v>616</v>
      </c>
      <c r="E13" s="803"/>
      <c r="F13" s="804">
        <v>218535.61</v>
      </c>
      <c r="G13" s="805">
        <v>167333.19</v>
      </c>
      <c r="H13" s="805">
        <v>188320.11</v>
      </c>
      <c r="I13" s="805">
        <v>214029.1</v>
      </c>
      <c r="J13" s="805">
        <v>206122.66</v>
      </c>
      <c r="K13" s="805">
        <v>209918.8</v>
      </c>
      <c r="L13" s="805">
        <v>221987.48</v>
      </c>
      <c r="M13" s="805">
        <v>219887.45</v>
      </c>
      <c r="N13" s="805">
        <v>214345.65</v>
      </c>
      <c r="O13" s="805">
        <v>236111.77</v>
      </c>
      <c r="P13" s="806" t="s">
        <v>708</v>
      </c>
      <c r="Q13" s="836" t="s">
        <v>52</v>
      </c>
      <c r="R13" s="837"/>
      <c r="S13" s="818" t="s">
        <v>53</v>
      </c>
      <c r="T13" s="819" t="s">
        <v>53</v>
      </c>
      <c r="U13" s="830"/>
    </row>
    <row r="14" spans="1:23" s="831" customFormat="1" ht="25.5" customHeight="1">
      <c r="A14" s="838" t="str">
        <f>[1]Parameters!R11</f>
        <v>C10-C12</v>
      </c>
      <c r="B14" s="839" t="s">
        <v>13</v>
      </c>
      <c r="C14" s="839"/>
      <c r="D14" s="840" t="s">
        <v>669</v>
      </c>
      <c r="E14" s="840"/>
      <c r="F14" s="841">
        <v>22578.82</v>
      </c>
      <c r="G14" s="842">
        <v>21393.41</v>
      </c>
      <c r="H14" s="842">
        <v>21295.38</v>
      </c>
      <c r="I14" s="842">
        <v>21552.74</v>
      </c>
      <c r="J14" s="842">
        <v>22546.05</v>
      </c>
      <c r="K14" s="842">
        <v>20719.759999999998</v>
      </c>
      <c r="L14" s="842">
        <v>21138.86</v>
      </c>
      <c r="M14" s="842">
        <v>19742.7</v>
      </c>
      <c r="N14" s="842">
        <v>20126.419999999998</v>
      </c>
      <c r="O14" s="842">
        <v>21627.360000000001</v>
      </c>
      <c r="P14" s="843" t="s">
        <v>708</v>
      </c>
      <c r="Q14" s="844" t="s">
        <v>13</v>
      </c>
      <c r="R14" s="845"/>
      <c r="S14" s="846" t="s">
        <v>14</v>
      </c>
      <c r="T14" s="847" t="s">
        <v>14</v>
      </c>
      <c r="U14" s="830"/>
    </row>
    <row r="15" spans="1:23" s="831" customFormat="1" ht="25.5" customHeight="1">
      <c r="A15" s="838" t="str">
        <f>[1]Parameters!R12</f>
        <v>C13-C15</v>
      </c>
      <c r="B15" s="839" t="s">
        <v>16</v>
      </c>
      <c r="C15" s="839"/>
      <c r="D15" s="840" t="s">
        <v>617</v>
      </c>
      <c r="E15" s="840"/>
      <c r="F15" s="841">
        <v>1057.49</v>
      </c>
      <c r="G15" s="842">
        <v>680.68</v>
      </c>
      <c r="H15" s="842">
        <v>756.6</v>
      </c>
      <c r="I15" s="842">
        <v>530.27</v>
      </c>
      <c r="J15" s="842">
        <v>479.7</v>
      </c>
      <c r="K15" s="842">
        <v>428.57</v>
      </c>
      <c r="L15" s="842">
        <v>462.23</v>
      </c>
      <c r="M15" s="842">
        <v>411.4</v>
      </c>
      <c r="N15" s="842">
        <v>389.5</v>
      </c>
      <c r="O15" s="842">
        <v>416.06</v>
      </c>
      <c r="P15" s="843" t="s">
        <v>708</v>
      </c>
      <c r="Q15" s="844" t="s">
        <v>16</v>
      </c>
      <c r="R15" s="845"/>
      <c r="S15" s="846" t="s">
        <v>15</v>
      </c>
      <c r="T15" s="847" t="s">
        <v>15</v>
      </c>
      <c r="U15" s="830"/>
    </row>
    <row r="16" spans="1:23" s="831" customFormat="1" ht="54.75" customHeight="1">
      <c r="A16" s="838" t="str">
        <f>[1]Parameters!R13</f>
        <v>C16-C18</v>
      </c>
      <c r="B16" s="839" t="s">
        <v>59</v>
      </c>
      <c r="C16" s="839"/>
      <c r="D16" s="840" t="s">
        <v>619</v>
      </c>
      <c r="E16" s="840"/>
      <c r="F16" s="841">
        <v>17623.010000000002</v>
      </c>
      <c r="G16" s="842">
        <v>19697.61</v>
      </c>
      <c r="H16" s="842">
        <v>22392.920000000002</v>
      </c>
      <c r="I16" s="842">
        <v>28065.33</v>
      </c>
      <c r="J16" s="842">
        <v>24193.309999999998</v>
      </c>
      <c r="K16" s="842">
        <v>31423.51</v>
      </c>
      <c r="L16" s="842">
        <v>31728.55</v>
      </c>
      <c r="M16" s="842">
        <v>33868.82</v>
      </c>
      <c r="N16" s="842">
        <v>33510.97</v>
      </c>
      <c r="O16" s="842">
        <v>37343.71</v>
      </c>
      <c r="P16" s="843" t="s">
        <v>708</v>
      </c>
      <c r="Q16" s="844" t="s">
        <v>59</v>
      </c>
      <c r="R16" s="845"/>
      <c r="S16" s="846" t="s">
        <v>58</v>
      </c>
      <c r="T16" s="847" t="s">
        <v>58</v>
      </c>
      <c r="U16" s="830"/>
    </row>
    <row r="17" spans="1:21" s="850" customFormat="1" ht="25.5" customHeight="1">
      <c r="A17" s="833" t="str">
        <f>[1]Parameters!R14</f>
        <v>C16</v>
      </c>
      <c r="B17" s="821" t="s">
        <v>17</v>
      </c>
      <c r="C17" s="848"/>
      <c r="D17" s="822" t="s">
        <v>618</v>
      </c>
      <c r="E17" s="822"/>
      <c r="F17" s="823">
        <v>5847.46</v>
      </c>
      <c r="G17" s="824">
        <v>6248.1</v>
      </c>
      <c r="H17" s="824">
        <v>6122.53</v>
      </c>
      <c r="I17" s="824">
        <v>6451.33</v>
      </c>
      <c r="J17" s="824">
        <v>6440.18</v>
      </c>
      <c r="K17" s="824">
        <v>7104.55</v>
      </c>
      <c r="L17" s="824">
        <v>7099.1</v>
      </c>
      <c r="M17" s="824">
        <v>9746.76</v>
      </c>
      <c r="N17" s="824">
        <v>10290.49</v>
      </c>
      <c r="O17" s="824">
        <v>12169.41</v>
      </c>
      <c r="P17" s="825" t="s">
        <v>708</v>
      </c>
      <c r="Q17" s="826" t="s">
        <v>17</v>
      </c>
      <c r="R17" s="827"/>
      <c r="S17" s="828" t="s">
        <v>18</v>
      </c>
      <c r="T17" s="829" t="s">
        <v>18</v>
      </c>
      <c r="U17" s="849"/>
    </row>
    <row r="18" spans="1:21" s="799" customFormat="1" ht="15" customHeight="1">
      <c r="A18" s="833" t="str">
        <f>[1]Parameters!R15</f>
        <v>C17</v>
      </c>
      <c r="B18" s="821" t="s">
        <v>19</v>
      </c>
      <c r="C18" s="821"/>
      <c r="D18" s="822" t="s">
        <v>620</v>
      </c>
      <c r="E18" s="822"/>
      <c r="F18" s="823">
        <v>11718.44</v>
      </c>
      <c r="G18" s="824">
        <v>13394.84</v>
      </c>
      <c r="H18" s="824">
        <v>16208.56</v>
      </c>
      <c r="I18" s="824">
        <v>21561.61</v>
      </c>
      <c r="J18" s="824">
        <v>17698.259999999998</v>
      </c>
      <c r="K18" s="824">
        <v>24255.59</v>
      </c>
      <c r="L18" s="824">
        <v>24581.25</v>
      </c>
      <c r="M18" s="824">
        <v>24078.54</v>
      </c>
      <c r="N18" s="824">
        <v>23173.55</v>
      </c>
      <c r="O18" s="824">
        <v>25124.69</v>
      </c>
      <c r="P18" s="825" t="s">
        <v>708</v>
      </c>
      <c r="Q18" s="826" t="s">
        <v>19</v>
      </c>
      <c r="R18" s="827"/>
      <c r="S18" s="828" t="s">
        <v>20</v>
      </c>
      <c r="T18" s="829" t="s">
        <v>20</v>
      </c>
      <c r="U18" s="832"/>
    </row>
    <row r="19" spans="1:21" s="799" customFormat="1" ht="15" customHeight="1">
      <c r="A19" s="833" t="str">
        <f>[1]Parameters!R16</f>
        <v>C18</v>
      </c>
      <c r="B19" s="821" t="s">
        <v>27</v>
      </c>
      <c r="C19" s="821"/>
      <c r="D19" s="822" t="s">
        <v>621</v>
      </c>
      <c r="E19" s="822"/>
      <c r="F19" s="823">
        <v>57.11</v>
      </c>
      <c r="G19" s="824">
        <v>54.67</v>
      </c>
      <c r="H19" s="824">
        <v>61.83</v>
      </c>
      <c r="I19" s="824">
        <v>52.39</v>
      </c>
      <c r="J19" s="824">
        <v>54.87</v>
      </c>
      <c r="K19" s="824">
        <v>63.37</v>
      </c>
      <c r="L19" s="824">
        <v>48.2</v>
      </c>
      <c r="M19" s="824">
        <v>43.52</v>
      </c>
      <c r="N19" s="824">
        <v>46.93</v>
      </c>
      <c r="O19" s="824">
        <v>49.61</v>
      </c>
      <c r="P19" s="825" t="s">
        <v>708</v>
      </c>
      <c r="Q19" s="826" t="s">
        <v>27</v>
      </c>
      <c r="R19" s="827"/>
      <c r="S19" s="828" t="s">
        <v>26</v>
      </c>
      <c r="T19" s="829" t="s">
        <v>26</v>
      </c>
      <c r="U19" s="832"/>
    </row>
    <row r="20" spans="1:21" s="850" customFormat="1" ht="15" customHeight="1">
      <c r="A20" s="838" t="str">
        <f>[1]Parameters!R17</f>
        <v>C19</v>
      </c>
      <c r="B20" s="839" t="s">
        <v>28</v>
      </c>
      <c r="C20" s="839"/>
      <c r="D20" s="840" t="s">
        <v>622</v>
      </c>
      <c r="E20" s="840"/>
      <c r="F20" s="841">
        <v>13438.11</v>
      </c>
      <c r="G20" s="842">
        <v>10713.31</v>
      </c>
      <c r="H20" s="842">
        <v>17382.580000000002</v>
      </c>
      <c r="I20" s="842">
        <v>17149.43</v>
      </c>
      <c r="J20" s="842">
        <v>16363.25</v>
      </c>
      <c r="K20" s="842">
        <v>15920.29</v>
      </c>
      <c r="L20" s="842">
        <v>17671.98</v>
      </c>
      <c r="M20" s="842">
        <v>16133.8</v>
      </c>
      <c r="N20" s="842">
        <v>13808.88</v>
      </c>
      <c r="O20" s="842">
        <v>19565.53</v>
      </c>
      <c r="P20" s="843" t="s">
        <v>708</v>
      </c>
      <c r="Q20" s="844" t="s">
        <v>28</v>
      </c>
      <c r="R20" s="845"/>
      <c r="S20" s="846" t="s">
        <v>29</v>
      </c>
      <c r="T20" s="847" t="s">
        <v>29</v>
      </c>
      <c r="U20" s="849"/>
    </row>
    <row r="21" spans="1:21" s="799" customFormat="1" ht="15" customHeight="1">
      <c r="A21" s="838" t="str">
        <f>[1]Parameters!R18</f>
        <v>C20</v>
      </c>
      <c r="B21" s="839" t="s">
        <v>30</v>
      </c>
      <c r="C21" s="839"/>
      <c r="D21" s="840" t="s">
        <v>623</v>
      </c>
      <c r="E21" s="840"/>
      <c r="F21" s="841">
        <v>45207.97</v>
      </c>
      <c r="G21" s="842">
        <v>37453.54</v>
      </c>
      <c r="H21" s="842">
        <v>43053.16</v>
      </c>
      <c r="I21" s="842">
        <v>46983.09</v>
      </c>
      <c r="J21" s="842">
        <v>48545.66</v>
      </c>
      <c r="K21" s="842">
        <v>50094.55</v>
      </c>
      <c r="L21" s="842">
        <v>51431.86</v>
      </c>
      <c r="M21" s="842">
        <v>49523.58</v>
      </c>
      <c r="N21" s="842">
        <v>53541.16</v>
      </c>
      <c r="O21" s="842">
        <v>53856.93</v>
      </c>
      <c r="P21" s="843" t="s">
        <v>708</v>
      </c>
      <c r="Q21" s="844" t="s">
        <v>30</v>
      </c>
      <c r="R21" s="845"/>
      <c r="S21" s="846" t="s">
        <v>31</v>
      </c>
      <c r="T21" s="847" t="s">
        <v>31</v>
      </c>
      <c r="U21" s="832"/>
    </row>
    <row r="22" spans="1:21" s="799" customFormat="1" ht="25.5" customHeight="1">
      <c r="A22" s="838" t="str">
        <f>[1]Parameters!R19</f>
        <v>C21</v>
      </c>
      <c r="B22" s="839" t="s">
        <v>32</v>
      </c>
      <c r="C22" s="839"/>
      <c r="D22" s="840" t="s">
        <v>624</v>
      </c>
      <c r="E22" s="840"/>
      <c r="F22" s="841">
        <v>399.56</v>
      </c>
      <c r="G22" s="842">
        <v>293.93</v>
      </c>
      <c r="H22" s="842">
        <v>247.91</v>
      </c>
      <c r="I22" s="842">
        <v>187.67</v>
      </c>
      <c r="J22" s="842">
        <v>228.31</v>
      </c>
      <c r="K22" s="842">
        <v>208.49</v>
      </c>
      <c r="L22" s="842">
        <v>159.62</v>
      </c>
      <c r="M22" s="842">
        <v>149.80000000000001</v>
      </c>
      <c r="N22" s="842">
        <v>161.94</v>
      </c>
      <c r="O22" s="842">
        <v>199.72</v>
      </c>
      <c r="P22" s="843" t="s">
        <v>708</v>
      </c>
      <c r="Q22" s="844" t="s">
        <v>32</v>
      </c>
      <c r="R22" s="845"/>
      <c r="S22" s="846" t="s">
        <v>33</v>
      </c>
      <c r="T22" s="847" t="s">
        <v>33</v>
      </c>
      <c r="U22" s="832"/>
    </row>
    <row r="23" spans="1:21" s="799" customFormat="1" ht="25.5" customHeight="1">
      <c r="A23" s="838" t="str">
        <f>[1]Parameters!R20</f>
        <v>C22_C23</v>
      </c>
      <c r="B23" s="839" t="s">
        <v>61</v>
      </c>
      <c r="C23" s="839"/>
      <c r="D23" s="840" t="s">
        <v>625</v>
      </c>
      <c r="E23" s="840"/>
      <c r="F23" s="841">
        <v>39859.160000000003</v>
      </c>
      <c r="G23" s="842">
        <v>30132.120000000003</v>
      </c>
      <c r="H23" s="842">
        <v>32554.34</v>
      </c>
      <c r="I23" s="842">
        <v>38640.770000000004</v>
      </c>
      <c r="J23" s="842">
        <v>32294.34</v>
      </c>
      <c r="K23" s="842">
        <v>28478.789999999997</v>
      </c>
      <c r="L23" s="842">
        <v>30176.01</v>
      </c>
      <c r="M23" s="842">
        <v>29301.759999999998</v>
      </c>
      <c r="N23" s="842">
        <v>27788.65</v>
      </c>
      <c r="O23" s="842">
        <v>28537.66</v>
      </c>
      <c r="P23" s="843" t="s">
        <v>708</v>
      </c>
      <c r="Q23" s="844" t="s">
        <v>61</v>
      </c>
      <c r="R23" s="845"/>
      <c r="S23" s="846" t="s">
        <v>60</v>
      </c>
      <c r="T23" s="847" t="s">
        <v>60</v>
      </c>
      <c r="U23" s="832"/>
    </row>
    <row r="24" spans="1:21" s="850" customFormat="1" ht="15" customHeight="1">
      <c r="A24" s="833" t="str">
        <f>[1]Parameters!R21</f>
        <v>C22</v>
      </c>
      <c r="B24" s="821" t="s">
        <v>34</v>
      </c>
      <c r="C24" s="851"/>
      <c r="D24" s="822" t="s">
        <v>626</v>
      </c>
      <c r="E24" s="822"/>
      <c r="F24" s="824">
        <v>1952.98</v>
      </c>
      <c r="G24" s="824">
        <v>1680.58</v>
      </c>
      <c r="H24" s="824">
        <v>1901.64</v>
      </c>
      <c r="I24" s="824">
        <v>1844.08</v>
      </c>
      <c r="J24" s="824">
        <v>1806.51</v>
      </c>
      <c r="K24" s="824">
        <v>1891.62</v>
      </c>
      <c r="L24" s="824">
        <v>1675.21</v>
      </c>
      <c r="M24" s="824">
        <v>1751.32</v>
      </c>
      <c r="N24" s="824">
        <v>1764.82</v>
      </c>
      <c r="O24" s="824">
        <v>1884.97</v>
      </c>
      <c r="P24" s="825" t="s">
        <v>708</v>
      </c>
      <c r="Q24" s="826" t="s">
        <v>34</v>
      </c>
      <c r="R24" s="852"/>
      <c r="S24" s="828" t="s">
        <v>48</v>
      </c>
      <c r="T24" s="829" t="s">
        <v>48</v>
      </c>
      <c r="U24" s="849"/>
    </row>
    <row r="25" spans="1:21" s="850" customFormat="1" ht="15" customHeight="1">
      <c r="A25" s="833" t="str">
        <f>[1]Parameters!R22</f>
        <v>C23</v>
      </c>
      <c r="B25" s="821" t="s">
        <v>35</v>
      </c>
      <c r="C25" s="851"/>
      <c r="D25" s="822" t="s">
        <v>627</v>
      </c>
      <c r="E25" s="822"/>
      <c r="F25" s="824">
        <v>37906.18</v>
      </c>
      <c r="G25" s="824">
        <v>28451.54</v>
      </c>
      <c r="H25" s="824">
        <v>30652.7</v>
      </c>
      <c r="I25" s="824">
        <v>36796.69</v>
      </c>
      <c r="J25" s="824">
        <v>30487.83</v>
      </c>
      <c r="K25" s="824">
        <v>26587.17</v>
      </c>
      <c r="L25" s="824">
        <v>28500.799999999999</v>
      </c>
      <c r="M25" s="824">
        <v>27550.44</v>
      </c>
      <c r="N25" s="824">
        <v>26023.83</v>
      </c>
      <c r="O25" s="824">
        <v>26652.69</v>
      </c>
      <c r="P25" s="825" t="s">
        <v>708</v>
      </c>
      <c r="Q25" s="826" t="s">
        <v>35</v>
      </c>
      <c r="R25" s="852"/>
      <c r="S25" s="828" t="s">
        <v>49</v>
      </c>
      <c r="T25" s="829" t="s">
        <v>49</v>
      </c>
      <c r="U25" s="849"/>
    </row>
    <row r="26" spans="1:21" s="850" customFormat="1" ht="26.25" customHeight="1">
      <c r="A26" s="838" t="str">
        <f>[1]Parameters!R23</f>
        <v>C24_C25</v>
      </c>
      <c r="B26" s="839" t="s">
        <v>63</v>
      </c>
      <c r="C26" s="839"/>
      <c r="D26" s="840" t="s">
        <v>628</v>
      </c>
      <c r="E26" s="840"/>
      <c r="F26" s="842">
        <v>72140.23</v>
      </c>
      <c r="G26" s="842">
        <v>42940.959999999999</v>
      </c>
      <c r="H26" s="842">
        <v>46648.1</v>
      </c>
      <c r="I26" s="842">
        <v>56917.69</v>
      </c>
      <c r="J26" s="842">
        <v>57367.9</v>
      </c>
      <c r="K26" s="842">
        <v>58178.95</v>
      </c>
      <c r="L26" s="842">
        <v>64289.549999999996</v>
      </c>
      <c r="M26" s="842">
        <v>66129.12999999999</v>
      </c>
      <c r="N26" s="842">
        <v>60630.450000000004</v>
      </c>
      <c r="O26" s="842">
        <v>70437.319999999992</v>
      </c>
      <c r="P26" s="843" t="s">
        <v>708</v>
      </c>
      <c r="Q26" s="844" t="s">
        <v>63</v>
      </c>
      <c r="R26" s="845"/>
      <c r="S26" s="846" t="s">
        <v>62</v>
      </c>
      <c r="T26" s="847" t="s">
        <v>62</v>
      </c>
      <c r="U26" s="849"/>
    </row>
    <row r="27" spans="1:21" s="850" customFormat="1" ht="15" customHeight="1">
      <c r="A27" s="833" t="str">
        <f>[1]Parameters!R24</f>
        <v>C24</v>
      </c>
      <c r="B27" s="821" t="s">
        <v>36</v>
      </c>
      <c r="C27" s="851"/>
      <c r="D27" s="822" t="s">
        <v>629</v>
      </c>
      <c r="E27" s="822"/>
      <c r="F27" s="824">
        <v>69606.649999999994</v>
      </c>
      <c r="G27" s="824">
        <v>41959.85</v>
      </c>
      <c r="H27" s="824">
        <v>45487.01</v>
      </c>
      <c r="I27" s="824">
        <v>55823.8</v>
      </c>
      <c r="J27" s="824">
        <v>56310.83</v>
      </c>
      <c r="K27" s="824">
        <v>57153.31</v>
      </c>
      <c r="L27" s="824">
        <v>63363.92</v>
      </c>
      <c r="M27" s="824">
        <v>65215.77</v>
      </c>
      <c r="N27" s="824">
        <v>59773.19</v>
      </c>
      <c r="O27" s="824">
        <v>69610.7</v>
      </c>
      <c r="P27" s="825" t="s">
        <v>708</v>
      </c>
      <c r="Q27" s="826" t="s">
        <v>36</v>
      </c>
      <c r="R27" s="852"/>
      <c r="S27" s="828" t="s">
        <v>102</v>
      </c>
      <c r="T27" s="829" t="s">
        <v>102</v>
      </c>
      <c r="U27" s="849"/>
    </row>
    <row r="28" spans="1:21" s="799" customFormat="1" ht="15" customHeight="1">
      <c r="A28" s="833" t="str">
        <f>[1]Parameters!R25</f>
        <v>C25</v>
      </c>
      <c r="B28" s="821" t="s">
        <v>37</v>
      </c>
      <c r="C28" s="821"/>
      <c r="D28" s="822" t="s">
        <v>630</v>
      </c>
      <c r="E28" s="822"/>
      <c r="F28" s="823">
        <v>2533.58</v>
      </c>
      <c r="G28" s="824">
        <v>981.11</v>
      </c>
      <c r="H28" s="824">
        <v>1161.0899999999999</v>
      </c>
      <c r="I28" s="824">
        <v>1093.8900000000001</v>
      </c>
      <c r="J28" s="824">
        <v>1057.07</v>
      </c>
      <c r="K28" s="824">
        <v>1025.6400000000001</v>
      </c>
      <c r="L28" s="824">
        <v>925.63</v>
      </c>
      <c r="M28" s="824">
        <v>913.36</v>
      </c>
      <c r="N28" s="824">
        <v>857.26</v>
      </c>
      <c r="O28" s="824">
        <v>826.62</v>
      </c>
      <c r="P28" s="825" t="s">
        <v>708</v>
      </c>
      <c r="Q28" s="826" t="s">
        <v>37</v>
      </c>
      <c r="R28" s="827"/>
      <c r="S28" s="828" t="s">
        <v>103</v>
      </c>
      <c r="T28" s="829" t="s">
        <v>103</v>
      </c>
      <c r="U28" s="832"/>
    </row>
    <row r="29" spans="1:21" s="799" customFormat="1" ht="15" customHeight="1">
      <c r="A29" s="838" t="str">
        <f>[1]Parameters!R26</f>
        <v>C26</v>
      </c>
      <c r="B29" s="839" t="s">
        <v>39</v>
      </c>
      <c r="C29" s="839"/>
      <c r="D29" s="840" t="s">
        <v>631</v>
      </c>
      <c r="E29" s="840"/>
      <c r="F29" s="841">
        <v>138.13999999999999</v>
      </c>
      <c r="G29" s="842">
        <v>88.23</v>
      </c>
      <c r="H29" s="842">
        <v>80.569999999999993</v>
      </c>
      <c r="I29" s="842">
        <v>60.11</v>
      </c>
      <c r="J29" s="842">
        <v>46.75</v>
      </c>
      <c r="K29" s="842">
        <v>82.03</v>
      </c>
      <c r="L29" s="842">
        <v>61.27</v>
      </c>
      <c r="M29" s="842">
        <v>604.51</v>
      </c>
      <c r="N29" s="842">
        <v>44.44</v>
      </c>
      <c r="O29" s="842">
        <v>44.38</v>
      </c>
      <c r="P29" s="843" t="s">
        <v>708</v>
      </c>
      <c r="Q29" s="844" t="s">
        <v>39</v>
      </c>
      <c r="R29" s="845"/>
      <c r="S29" s="846" t="s">
        <v>38</v>
      </c>
      <c r="T29" s="847" t="s">
        <v>38</v>
      </c>
      <c r="U29" s="832"/>
    </row>
    <row r="30" spans="1:21" s="850" customFormat="1" ht="15" customHeight="1">
      <c r="A30" s="838" t="str">
        <f>[1]Parameters!R27</f>
        <v>C27</v>
      </c>
      <c r="B30" s="839" t="s">
        <v>41</v>
      </c>
      <c r="C30" s="839"/>
      <c r="D30" s="840" t="s">
        <v>632</v>
      </c>
      <c r="E30" s="840"/>
      <c r="F30" s="841">
        <v>362.24</v>
      </c>
      <c r="G30" s="842">
        <v>294.22000000000003</v>
      </c>
      <c r="H30" s="842">
        <v>299.27999999999997</v>
      </c>
      <c r="I30" s="842">
        <v>267.5</v>
      </c>
      <c r="J30" s="842">
        <v>247.77</v>
      </c>
      <c r="K30" s="842">
        <v>243.43</v>
      </c>
      <c r="L30" s="842">
        <v>220.82</v>
      </c>
      <c r="M30" s="842">
        <v>220.12</v>
      </c>
      <c r="N30" s="842">
        <v>188.25</v>
      </c>
      <c r="O30" s="842">
        <v>209.21</v>
      </c>
      <c r="P30" s="843" t="s">
        <v>708</v>
      </c>
      <c r="Q30" s="844" t="s">
        <v>41</v>
      </c>
      <c r="R30" s="845"/>
      <c r="S30" s="846" t="s">
        <v>40</v>
      </c>
      <c r="T30" s="847" t="s">
        <v>40</v>
      </c>
      <c r="U30" s="849"/>
    </row>
    <row r="31" spans="1:21" s="850" customFormat="1" ht="15" customHeight="1">
      <c r="A31" s="838" t="str">
        <f>[1]Parameters!R28</f>
        <v>C28</v>
      </c>
      <c r="B31" s="839" t="s">
        <v>42</v>
      </c>
      <c r="C31" s="839"/>
      <c r="D31" s="840" t="s">
        <v>633</v>
      </c>
      <c r="E31" s="840"/>
      <c r="F31" s="841">
        <v>1699.62</v>
      </c>
      <c r="G31" s="842">
        <v>1151.75</v>
      </c>
      <c r="H31" s="842">
        <v>1169.71</v>
      </c>
      <c r="I31" s="842">
        <v>956.22</v>
      </c>
      <c r="J31" s="842">
        <v>917.69</v>
      </c>
      <c r="K31" s="842">
        <v>886.56</v>
      </c>
      <c r="L31" s="842">
        <v>742.31</v>
      </c>
      <c r="M31" s="842">
        <v>711.07</v>
      </c>
      <c r="N31" s="842">
        <v>850.38</v>
      </c>
      <c r="O31" s="842">
        <v>788.67</v>
      </c>
      <c r="P31" s="843" t="s">
        <v>708</v>
      </c>
      <c r="Q31" s="844" t="s">
        <v>42</v>
      </c>
      <c r="R31" s="845"/>
      <c r="S31" s="846" t="s">
        <v>104</v>
      </c>
      <c r="T31" s="847" t="s">
        <v>104</v>
      </c>
      <c r="U31" s="849"/>
    </row>
    <row r="32" spans="1:21" s="850" customFormat="1" ht="27" customHeight="1">
      <c r="A32" s="838" t="str">
        <f>[1]Parameters!R29</f>
        <v>C29_C30</v>
      </c>
      <c r="B32" s="839" t="s">
        <v>65</v>
      </c>
      <c r="C32" s="839"/>
      <c r="D32" s="840" t="s">
        <v>634</v>
      </c>
      <c r="E32" s="840"/>
      <c r="F32" s="841">
        <v>1328.55</v>
      </c>
      <c r="G32" s="842">
        <v>1207.95</v>
      </c>
      <c r="H32" s="842">
        <v>1230.71</v>
      </c>
      <c r="I32" s="842">
        <v>1225.04</v>
      </c>
      <c r="J32" s="842">
        <v>1123.4000000000001</v>
      </c>
      <c r="K32" s="842">
        <v>1048.72</v>
      </c>
      <c r="L32" s="842">
        <v>880.87</v>
      </c>
      <c r="M32" s="842">
        <v>795.15</v>
      </c>
      <c r="N32" s="842">
        <v>754.74</v>
      </c>
      <c r="O32" s="842">
        <v>736.1</v>
      </c>
      <c r="P32" s="843" t="s">
        <v>708</v>
      </c>
      <c r="Q32" s="844" t="s">
        <v>65</v>
      </c>
      <c r="R32" s="845"/>
      <c r="S32" s="846" t="s">
        <v>64</v>
      </c>
      <c r="T32" s="847" t="s">
        <v>64</v>
      </c>
      <c r="U32" s="849"/>
    </row>
    <row r="33" spans="1:21" s="850" customFormat="1" ht="15" customHeight="1">
      <c r="A33" s="833" t="str">
        <f>[1]Parameters!R30</f>
        <v>C29</v>
      </c>
      <c r="B33" s="821" t="s">
        <v>216</v>
      </c>
      <c r="C33" s="821"/>
      <c r="D33" s="822" t="s">
        <v>635</v>
      </c>
      <c r="E33" s="822"/>
      <c r="F33" s="823">
        <v>913.85</v>
      </c>
      <c r="G33" s="824">
        <v>849.01</v>
      </c>
      <c r="H33" s="824">
        <v>781.15</v>
      </c>
      <c r="I33" s="824">
        <v>811.55</v>
      </c>
      <c r="J33" s="824">
        <v>674.59</v>
      </c>
      <c r="K33" s="824">
        <v>608.04999999999995</v>
      </c>
      <c r="L33" s="824">
        <v>490.18</v>
      </c>
      <c r="M33" s="824">
        <v>431.27</v>
      </c>
      <c r="N33" s="824">
        <v>463.71</v>
      </c>
      <c r="O33" s="824">
        <v>493.32</v>
      </c>
      <c r="P33" s="825" t="s">
        <v>708</v>
      </c>
      <c r="Q33" s="826" t="s">
        <v>216</v>
      </c>
      <c r="R33" s="827"/>
      <c r="S33" s="828" t="s">
        <v>105</v>
      </c>
      <c r="T33" s="829" t="s">
        <v>105</v>
      </c>
      <c r="U33" s="849"/>
    </row>
    <row r="34" spans="1:21" s="850" customFormat="1" ht="15" customHeight="1">
      <c r="A34" s="833" t="str">
        <f>[1]Parameters!R31</f>
        <v>C30</v>
      </c>
      <c r="B34" s="821" t="s">
        <v>217</v>
      </c>
      <c r="C34" s="821"/>
      <c r="D34" s="822" t="s">
        <v>636</v>
      </c>
      <c r="E34" s="822"/>
      <c r="F34" s="823">
        <v>414.7</v>
      </c>
      <c r="G34" s="824">
        <v>358.94</v>
      </c>
      <c r="H34" s="824">
        <v>449.56</v>
      </c>
      <c r="I34" s="824">
        <v>413.49</v>
      </c>
      <c r="J34" s="824">
        <v>448.81</v>
      </c>
      <c r="K34" s="824">
        <v>440.67</v>
      </c>
      <c r="L34" s="824">
        <v>390.69</v>
      </c>
      <c r="M34" s="824">
        <v>363.88</v>
      </c>
      <c r="N34" s="824">
        <v>291.02999999999997</v>
      </c>
      <c r="O34" s="824">
        <v>242.78</v>
      </c>
      <c r="P34" s="825" t="s">
        <v>708</v>
      </c>
      <c r="Q34" s="826" t="s">
        <v>217</v>
      </c>
      <c r="R34" s="827"/>
      <c r="S34" s="828" t="s">
        <v>129</v>
      </c>
      <c r="T34" s="829" t="s">
        <v>129</v>
      </c>
      <c r="U34" s="849"/>
    </row>
    <row r="35" spans="1:21" s="850" customFormat="1" ht="25.5" customHeight="1">
      <c r="A35" s="838" t="str">
        <f>[1]Parameters!R32</f>
        <v>C31-C33</v>
      </c>
      <c r="B35" s="839" t="s">
        <v>67</v>
      </c>
      <c r="C35" s="839"/>
      <c r="D35" s="840" t="s">
        <v>637</v>
      </c>
      <c r="E35" s="840"/>
      <c r="F35" s="841">
        <v>2702.7200000000003</v>
      </c>
      <c r="G35" s="842">
        <v>1285.46</v>
      </c>
      <c r="H35" s="842">
        <v>1208.8499999999999</v>
      </c>
      <c r="I35" s="842">
        <v>1493.22</v>
      </c>
      <c r="J35" s="842">
        <v>1768.54</v>
      </c>
      <c r="K35" s="842">
        <v>2205.13</v>
      </c>
      <c r="L35" s="842">
        <v>3023.5600000000004</v>
      </c>
      <c r="M35" s="842">
        <v>2295.62</v>
      </c>
      <c r="N35" s="842">
        <v>2549.87</v>
      </c>
      <c r="O35" s="842">
        <v>2349.1200000000003</v>
      </c>
      <c r="P35" s="843" t="s">
        <v>708</v>
      </c>
      <c r="Q35" s="844" t="s">
        <v>67</v>
      </c>
      <c r="R35" s="845"/>
      <c r="S35" s="846" t="s">
        <v>66</v>
      </c>
      <c r="T35" s="847" t="s">
        <v>66</v>
      </c>
      <c r="U35" s="849"/>
    </row>
    <row r="36" spans="1:21" s="850" customFormat="1" ht="15" customHeight="1">
      <c r="A36" s="833" t="str">
        <f>[1]Parameters!R33</f>
        <v>C31_C32</v>
      </c>
      <c r="B36" s="821" t="s">
        <v>218</v>
      </c>
      <c r="C36" s="821"/>
      <c r="D36" s="822" t="s">
        <v>638</v>
      </c>
      <c r="E36" s="822"/>
      <c r="F36" s="823">
        <v>2268.94</v>
      </c>
      <c r="G36" s="824">
        <v>993.25</v>
      </c>
      <c r="H36" s="824">
        <v>902.73</v>
      </c>
      <c r="I36" s="824">
        <v>1192.3900000000001</v>
      </c>
      <c r="J36" s="824">
        <v>1473.95</v>
      </c>
      <c r="K36" s="824">
        <v>1874.55</v>
      </c>
      <c r="L36" s="824">
        <v>2743.76</v>
      </c>
      <c r="M36" s="824">
        <v>2030.73</v>
      </c>
      <c r="N36" s="824">
        <v>2291.1999999999998</v>
      </c>
      <c r="O36" s="824">
        <v>2104.5300000000002</v>
      </c>
      <c r="P36" s="825" t="s">
        <v>708</v>
      </c>
      <c r="Q36" s="826" t="s">
        <v>218</v>
      </c>
      <c r="R36" s="827"/>
      <c r="S36" s="828" t="s">
        <v>219</v>
      </c>
      <c r="T36" s="829" t="s">
        <v>219</v>
      </c>
      <c r="U36" s="849"/>
    </row>
    <row r="37" spans="1:21" s="799" customFormat="1" ht="15" customHeight="1">
      <c r="A37" s="833" t="str">
        <f>[1]Parameters!R34</f>
        <v>C33</v>
      </c>
      <c r="B37" s="821" t="s">
        <v>220</v>
      </c>
      <c r="C37" s="821"/>
      <c r="D37" s="822" t="s">
        <v>639</v>
      </c>
      <c r="E37" s="822"/>
      <c r="F37" s="823">
        <v>433.78</v>
      </c>
      <c r="G37" s="824">
        <v>292.20999999999998</v>
      </c>
      <c r="H37" s="824">
        <v>306.12</v>
      </c>
      <c r="I37" s="824">
        <v>300.83</v>
      </c>
      <c r="J37" s="824">
        <v>294.58999999999997</v>
      </c>
      <c r="K37" s="824">
        <v>330.58</v>
      </c>
      <c r="L37" s="824">
        <v>279.8</v>
      </c>
      <c r="M37" s="824">
        <v>264.89</v>
      </c>
      <c r="N37" s="824">
        <v>258.67</v>
      </c>
      <c r="O37" s="824">
        <v>244.59</v>
      </c>
      <c r="P37" s="825" t="s">
        <v>708</v>
      </c>
      <c r="Q37" s="826" t="s">
        <v>220</v>
      </c>
      <c r="R37" s="827"/>
      <c r="S37" s="828" t="s">
        <v>221</v>
      </c>
      <c r="T37" s="829" t="s">
        <v>221</v>
      </c>
      <c r="U37" s="832"/>
    </row>
    <row r="38" spans="1:21" s="831" customFormat="1" ht="33" customHeight="1">
      <c r="A38" s="834" t="str">
        <f>[1]Parameters!R35</f>
        <v>D</v>
      </c>
      <c r="B38" s="835" t="s">
        <v>47</v>
      </c>
      <c r="C38" s="835"/>
      <c r="D38" s="803" t="s">
        <v>640</v>
      </c>
      <c r="E38" s="803"/>
      <c r="F38" s="804">
        <v>36564.46</v>
      </c>
      <c r="G38" s="805">
        <v>36923.089999999997</v>
      </c>
      <c r="H38" s="805">
        <v>42191.06</v>
      </c>
      <c r="I38" s="805">
        <v>44378.79</v>
      </c>
      <c r="J38" s="805">
        <v>42315.35</v>
      </c>
      <c r="K38" s="805">
        <v>45304.01</v>
      </c>
      <c r="L38" s="805">
        <v>42425.97</v>
      </c>
      <c r="M38" s="805">
        <v>44100.57</v>
      </c>
      <c r="N38" s="805">
        <v>46378.62</v>
      </c>
      <c r="O38" s="805">
        <v>50178.01</v>
      </c>
      <c r="P38" s="806" t="s">
        <v>708</v>
      </c>
      <c r="Q38" s="836" t="s">
        <v>47</v>
      </c>
      <c r="R38" s="837"/>
      <c r="S38" s="818" t="s">
        <v>222</v>
      </c>
      <c r="T38" s="819" t="s">
        <v>222</v>
      </c>
      <c r="U38" s="830"/>
    </row>
    <row r="39" spans="1:21" s="831" customFormat="1" ht="33" customHeight="1">
      <c r="A39" s="834" t="str">
        <f>[1]Parameters!R36</f>
        <v>E</v>
      </c>
      <c r="B39" s="835" t="s">
        <v>55</v>
      </c>
      <c r="C39" s="835"/>
      <c r="D39" s="803" t="s">
        <v>641</v>
      </c>
      <c r="E39" s="803"/>
      <c r="F39" s="804">
        <v>3036.72</v>
      </c>
      <c r="G39" s="805">
        <v>2855.67</v>
      </c>
      <c r="H39" s="805">
        <v>3136.7</v>
      </c>
      <c r="I39" s="805">
        <v>3513.25</v>
      </c>
      <c r="J39" s="805">
        <v>3295.88</v>
      </c>
      <c r="K39" s="805">
        <v>3706.62</v>
      </c>
      <c r="L39" s="805">
        <v>3827.7</v>
      </c>
      <c r="M39" s="805">
        <v>2999.72</v>
      </c>
      <c r="N39" s="805">
        <v>3151.01</v>
      </c>
      <c r="O39" s="805">
        <v>3541.68</v>
      </c>
      <c r="P39" s="806" t="s">
        <v>708</v>
      </c>
      <c r="Q39" s="836" t="s">
        <v>55</v>
      </c>
      <c r="R39" s="837"/>
      <c r="S39" s="818" t="s">
        <v>54</v>
      </c>
      <c r="T39" s="819" t="s">
        <v>54</v>
      </c>
      <c r="U39" s="830"/>
    </row>
    <row r="40" spans="1:21" s="799" customFormat="1" ht="15" customHeight="1">
      <c r="A40" s="833" t="str">
        <f>[1]Parameters!R37</f>
        <v>E36</v>
      </c>
      <c r="B40" s="821" t="s">
        <v>223</v>
      </c>
      <c r="C40" s="821"/>
      <c r="D40" s="822" t="s">
        <v>642</v>
      </c>
      <c r="E40" s="822"/>
      <c r="F40" s="823">
        <v>825.74</v>
      </c>
      <c r="G40" s="824">
        <v>839.3</v>
      </c>
      <c r="H40" s="824">
        <v>831.86</v>
      </c>
      <c r="I40" s="824">
        <v>768.61</v>
      </c>
      <c r="J40" s="824">
        <v>753.87</v>
      </c>
      <c r="K40" s="824">
        <v>650.11</v>
      </c>
      <c r="L40" s="824">
        <v>639</v>
      </c>
      <c r="M40" s="824">
        <v>536.19000000000005</v>
      </c>
      <c r="N40" s="824">
        <v>598.05999999999995</v>
      </c>
      <c r="O40" s="824">
        <v>647.16</v>
      </c>
      <c r="P40" s="825" t="s">
        <v>708</v>
      </c>
      <c r="Q40" s="826" t="s">
        <v>223</v>
      </c>
      <c r="R40" s="827"/>
      <c r="S40" s="828" t="s">
        <v>224</v>
      </c>
      <c r="T40" s="829" t="s">
        <v>224</v>
      </c>
      <c r="U40" s="832"/>
    </row>
    <row r="41" spans="1:21" s="799" customFormat="1" ht="37.5" customHeight="1">
      <c r="A41" s="833" t="str">
        <f>[1]Parameters!R38</f>
        <v>E37-E39</v>
      </c>
      <c r="B41" s="821" t="s">
        <v>225</v>
      </c>
      <c r="C41" s="821"/>
      <c r="D41" s="822" t="s">
        <v>643</v>
      </c>
      <c r="E41" s="822"/>
      <c r="F41" s="823">
        <v>2210.98</v>
      </c>
      <c r="G41" s="824">
        <v>2016.37</v>
      </c>
      <c r="H41" s="824">
        <v>2304.84</v>
      </c>
      <c r="I41" s="824">
        <v>2744.64</v>
      </c>
      <c r="J41" s="824">
        <v>2542.02</v>
      </c>
      <c r="K41" s="824">
        <v>3056.51</v>
      </c>
      <c r="L41" s="824">
        <v>3188.7</v>
      </c>
      <c r="M41" s="824">
        <v>2463.52</v>
      </c>
      <c r="N41" s="824">
        <v>2552.9499999999998</v>
      </c>
      <c r="O41" s="824">
        <v>2894.52</v>
      </c>
      <c r="P41" s="825" t="s">
        <v>708</v>
      </c>
      <c r="Q41" s="826" t="s">
        <v>225</v>
      </c>
      <c r="R41" s="827"/>
      <c r="S41" s="828" t="s">
        <v>226</v>
      </c>
      <c r="T41" s="829" t="s">
        <v>226</v>
      </c>
      <c r="U41" s="832"/>
    </row>
    <row r="42" spans="1:21" s="831" customFormat="1" ht="20.25" customHeight="1">
      <c r="A42" s="853" t="str">
        <f>[1]Parameters!R39</f>
        <v>F</v>
      </c>
      <c r="B42" s="835" t="s">
        <v>130</v>
      </c>
      <c r="C42" s="835"/>
      <c r="D42" s="803" t="s">
        <v>644</v>
      </c>
      <c r="E42" s="803"/>
      <c r="F42" s="804">
        <v>2173.83</v>
      </c>
      <c r="G42" s="805">
        <v>2287.94</v>
      </c>
      <c r="H42" s="805">
        <v>1867.64</v>
      </c>
      <c r="I42" s="805">
        <v>1662.72</v>
      </c>
      <c r="J42" s="805">
        <v>1526.69</v>
      </c>
      <c r="K42" s="805">
        <v>1314.47</v>
      </c>
      <c r="L42" s="805">
        <v>946.76</v>
      </c>
      <c r="M42" s="805">
        <v>935.95</v>
      </c>
      <c r="N42" s="805">
        <v>926.52</v>
      </c>
      <c r="O42" s="805">
        <v>1313.26</v>
      </c>
      <c r="P42" s="806" t="s">
        <v>708</v>
      </c>
      <c r="Q42" s="836" t="s">
        <v>130</v>
      </c>
      <c r="R42" s="837"/>
      <c r="S42" s="818" t="s">
        <v>131</v>
      </c>
      <c r="T42" s="819" t="s">
        <v>131</v>
      </c>
      <c r="U42" s="830"/>
    </row>
    <row r="43" spans="1:21" s="831" customFormat="1" ht="33.75" customHeight="1">
      <c r="A43" s="834" t="str">
        <f>[1]Parameters!R40</f>
        <v>G</v>
      </c>
      <c r="B43" s="835" t="s">
        <v>57</v>
      </c>
      <c r="C43" s="835"/>
      <c r="D43" s="803" t="s">
        <v>645</v>
      </c>
      <c r="E43" s="803"/>
      <c r="F43" s="804">
        <v>112768.4</v>
      </c>
      <c r="G43" s="805">
        <v>103805.45</v>
      </c>
      <c r="H43" s="805">
        <v>97482.34</v>
      </c>
      <c r="I43" s="805">
        <v>81517.47</v>
      </c>
      <c r="J43" s="805">
        <v>73216.25</v>
      </c>
      <c r="K43" s="805">
        <v>62072.79</v>
      </c>
      <c r="L43" s="805">
        <v>50047.7</v>
      </c>
      <c r="M43" s="805">
        <v>47959.44</v>
      </c>
      <c r="N43" s="805">
        <v>49226.91</v>
      </c>
      <c r="O43" s="805">
        <v>55383.63</v>
      </c>
      <c r="P43" s="806" t="s">
        <v>708</v>
      </c>
      <c r="Q43" s="836" t="s">
        <v>57</v>
      </c>
      <c r="R43" s="837"/>
      <c r="S43" s="818" t="s">
        <v>56</v>
      </c>
      <c r="T43" s="819" t="s">
        <v>56</v>
      </c>
      <c r="U43" s="830"/>
    </row>
    <row r="44" spans="1:21" s="831" customFormat="1" ht="24.75" customHeight="1">
      <c r="A44" s="833" t="str">
        <f>[1]Parameters!R41</f>
        <v>G45</v>
      </c>
      <c r="B44" s="821" t="s">
        <v>227</v>
      </c>
      <c r="C44" s="821"/>
      <c r="D44" s="822" t="s">
        <v>646</v>
      </c>
      <c r="E44" s="822"/>
      <c r="F44" s="823">
        <v>14899.62</v>
      </c>
      <c r="G44" s="824">
        <v>11191.11</v>
      </c>
      <c r="H44" s="824">
        <v>11137.79</v>
      </c>
      <c r="I44" s="824">
        <v>9678.51</v>
      </c>
      <c r="J44" s="824">
        <v>8609.2900000000009</v>
      </c>
      <c r="K44" s="824">
        <v>7016.28</v>
      </c>
      <c r="L44" s="824">
        <v>5434.82</v>
      </c>
      <c r="M44" s="824">
        <v>5236.32</v>
      </c>
      <c r="N44" s="824">
        <v>5381.17</v>
      </c>
      <c r="O44" s="824">
        <v>6083.16</v>
      </c>
      <c r="P44" s="825" t="s">
        <v>708</v>
      </c>
      <c r="Q44" s="826" t="s">
        <v>227</v>
      </c>
      <c r="R44" s="827"/>
      <c r="S44" s="828" t="s">
        <v>228</v>
      </c>
      <c r="T44" s="829" t="s">
        <v>228</v>
      </c>
      <c r="U44" s="830"/>
    </row>
    <row r="45" spans="1:21" s="799" customFormat="1" ht="15" customHeight="1">
      <c r="A45" s="833" t="str">
        <f>[1]Parameters!R42</f>
        <v>G46</v>
      </c>
      <c r="B45" s="821" t="s">
        <v>229</v>
      </c>
      <c r="C45" s="821"/>
      <c r="D45" s="822" t="s">
        <v>647</v>
      </c>
      <c r="E45" s="822"/>
      <c r="F45" s="823">
        <v>68083.41</v>
      </c>
      <c r="G45" s="824">
        <v>57626.04</v>
      </c>
      <c r="H45" s="824">
        <v>51005.54</v>
      </c>
      <c r="I45" s="824">
        <v>42637.85</v>
      </c>
      <c r="J45" s="824">
        <v>38638.58</v>
      </c>
      <c r="K45" s="824">
        <v>34110.68</v>
      </c>
      <c r="L45" s="824">
        <v>27569.62</v>
      </c>
      <c r="M45" s="824">
        <v>26354.71</v>
      </c>
      <c r="N45" s="824">
        <v>26935.360000000001</v>
      </c>
      <c r="O45" s="824">
        <v>31054.22</v>
      </c>
      <c r="P45" s="825" t="s">
        <v>708</v>
      </c>
      <c r="Q45" s="826" t="s">
        <v>229</v>
      </c>
      <c r="R45" s="827"/>
      <c r="S45" s="828" t="s">
        <v>230</v>
      </c>
      <c r="T45" s="829" t="s">
        <v>230</v>
      </c>
      <c r="U45" s="832"/>
    </row>
    <row r="46" spans="1:21" s="799" customFormat="1" ht="15" customHeight="1">
      <c r="A46" s="833" t="str">
        <f>[1]Parameters!R43</f>
        <v>G47</v>
      </c>
      <c r="B46" s="821" t="s">
        <v>231</v>
      </c>
      <c r="C46" s="821"/>
      <c r="D46" s="822" t="s">
        <v>583</v>
      </c>
      <c r="E46" s="822"/>
      <c r="F46" s="823">
        <v>29785.37</v>
      </c>
      <c r="G46" s="824">
        <v>34988.300000000003</v>
      </c>
      <c r="H46" s="824">
        <v>35339.01</v>
      </c>
      <c r="I46" s="824">
        <v>29201.11</v>
      </c>
      <c r="J46" s="824">
        <v>25968.39</v>
      </c>
      <c r="K46" s="824">
        <v>20945.830000000002</v>
      </c>
      <c r="L46" s="824">
        <v>17043.27</v>
      </c>
      <c r="M46" s="824">
        <v>16368.41</v>
      </c>
      <c r="N46" s="824">
        <v>16910.39</v>
      </c>
      <c r="O46" s="824">
        <v>18246.240000000002</v>
      </c>
      <c r="P46" s="825" t="s">
        <v>708</v>
      </c>
      <c r="Q46" s="826" t="s">
        <v>231</v>
      </c>
      <c r="R46" s="827"/>
      <c r="S46" s="828" t="s">
        <v>232</v>
      </c>
      <c r="T46" s="829" t="s">
        <v>232</v>
      </c>
      <c r="U46" s="832"/>
    </row>
    <row r="47" spans="1:21" s="799" customFormat="1" ht="20.25" customHeight="1">
      <c r="A47" s="834" t="str">
        <f>[1]Parameters!R44</f>
        <v>H</v>
      </c>
      <c r="B47" s="835" t="s">
        <v>76</v>
      </c>
      <c r="C47" s="835"/>
      <c r="D47" s="803" t="s">
        <v>648</v>
      </c>
      <c r="E47" s="803"/>
      <c r="F47" s="804">
        <v>249192.66</v>
      </c>
      <c r="G47" s="805">
        <v>229724.78</v>
      </c>
      <c r="H47" s="805">
        <v>213105.5</v>
      </c>
      <c r="I47" s="805">
        <v>185061.08</v>
      </c>
      <c r="J47" s="805">
        <v>186276.98</v>
      </c>
      <c r="K47" s="805">
        <v>173796.09</v>
      </c>
      <c r="L47" s="805">
        <v>148544.25</v>
      </c>
      <c r="M47" s="805">
        <v>140212.26</v>
      </c>
      <c r="N47" s="805">
        <v>143647.67000000001</v>
      </c>
      <c r="O47" s="805">
        <v>168847.13</v>
      </c>
      <c r="P47" s="806" t="s">
        <v>708</v>
      </c>
      <c r="Q47" s="836" t="s">
        <v>76</v>
      </c>
      <c r="R47" s="837"/>
      <c r="S47" s="818" t="s">
        <v>75</v>
      </c>
      <c r="T47" s="819" t="s">
        <v>75</v>
      </c>
      <c r="U47" s="832"/>
    </row>
    <row r="48" spans="1:21" s="831" customFormat="1" ht="15" customHeight="1">
      <c r="A48" s="833" t="str">
        <f>[1]Parameters!R45</f>
        <v>H49</v>
      </c>
      <c r="B48" s="821" t="s">
        <v>233</v>
      </c>
      <c r="C48" s="821"/>
      <c r="D48" s="822" t="s">
        <v>649</v>
      </c>
      <c r="E48" s="822"/>
      <c r="F48" s="823">
        <v>218590.53</v>
      </c>
      <c r="G48" s="824">
        <v>204435.03</v>
      </c>
      <c r="H48" s="824">
        <v>185824.91</v>
      </c>
      <c r="I48" s="824">
        <v>158421.53</v>
      </c>
      <c r="J48" s="824">
        <v>160601.64000000001</v>
      </c>
      <c r="K48" s="824">
        <v>151861.10999999999</v>
      </c>
      <c r="L48" s="824">
        <v>128325.67</v>
      </c>
      <c r="M48" s="824">
        <v>121936.04</v>
      </c>
      <c r="N48" s="824">
        <v>125042.12</v>
      </c>
      <c r="O48" s="824">
        <v>148935.76999999999</v>
      </c>
      <c r="P48" s="825" t="s">
        <v>708</v>
      </c>
      <c r="Q48" s="826" t="s">
        <v>233</v>
      </c>
      <c r="R48" s="827"/>
      <c r="S48" s="828" t="s">
        <v>234</v>
      </c>
      <c r="T48" s="829" t="s">
        <v>234</v>
      </c>
      <c r="U48" s="830"/>
    </row>
    <row r="49" spans="1:21" s="831" customFormat="1" ht="15" customHeight="1">
      <c r="A49" s="833" t="str">
        <f>[1]Parameters!R46</f>
        <v>H50</v>
      </c>
      <c r="B49" s="821" t="s">
        <v>235</v>
      </c>
      <c r="C49" s="821"/>
      <c r="D49" s="822" t="s">
        <v>650</v>
      </c>
      <c r="E49" s="822"/>
      <c r="F49" s="823">
        <v>2314.13</v>
      </c>
      <c r="G49" s="824">
        <v>1174.44</v>
      </c>
      <c r="H49" s="824">
        <v>917.95</v>
      </c>
      <c r="I49" s="824">
        <v>565.19000000000005</v>
      </c>
      <c r="J49" s="824">
        <v>1029.72</v>
      </c>
      <c r="K49" s="824">
        <v>885.66</v>
      </c>
      <c r="L49" s="824">
        <v>711.16</v>
      </c>
      <c r="M49" s="824">
        <v>674.98</v>
      </c>
      <c r="N49" s="824">
        <v>709.11</v>
      </c>
      <c r="O49" s="824">
        <v>826.33</v>
      </c>
      <c r="P49" s="825" t="s">
        <v>708</v>
      </c>
      <c r="Q49" s="826" t="s">
        <v>235</v>
      </c>
      <c r="R49" s="827"/>
      <c r="S49" s="828" t="s">
        <v>133</v>
      </c>
      <c r="T49" s="829" t="s">
        <v>133</v>
      </c>
      <c r="U49" s="830"/>
    </row>
    <row r="50" spans="1:21" s="799" customFormat="1" ht="15" customHeight="1">
      <c r="A50" s="833" t="str">
        <f>[1]Parameters!R47</f>
        <v>H51</v>
      </c>
      <c r="B50" s="821" t="s">
        <v>236</v>
      </c>
      <c r="C50" s="821"/>
      <c r="D50" s="822" t="s">
        <v>651</v>
      </c>
      <c r="E50" s="822"/>
      <c r="F50" s="823">
        <v>9625.59</v>
      </c>
      <c r="G50" s="824">
        <v>11043.32</v>
      </c>
      <c r="H50" s="824">
        <v>10462.64</v>
      </c>
      <c r="I50" s="824">
        <v>11994.85</v>
      </c>
      <c r="J50" s="824">
        <v>12358.86</v>
      </c>
      <c r="K50" s="824">
        <v>10147.370000000001</v>
      </c>
      <c r="L50" s="824">
        <v>10606.54</v>
      </c>
      <c r="M50" s="824">
        <v>9162.5400000000009</v>
      </c>
      <c r="N50" s="824">
        <v>9263.92</v>
      </c>
      <c r="O50" s="824">
        <v>9118.76</v>
      </c>
      <c r="P50" s="825" t="s">
        <v>708</v>
      </c>
      <c r="Q50" s="826" t="s">
        <v>236</v>
      </c>
      <c r="R50" s="827"/>
      <c r="S50" s="828" t="s">
        <v>134</v>
      </c>
      <c r="T50" s="829" t="s">
        <v>134</v>
      </c>
      <c r="U50" s="832"/>
    </row>
    <row r="51" spans="1:21" s="799" customFormat="1" ht="15" customHeight="1">
      <c r="A51" s="833" t="str">
        <f>[1]Parameters!R48</f>
        <v>H52</v>
      </c>
      <c r="B51" s="821" t="s">
        <v>237</v>
      </c>
      <c r="C51" s="821"/>
      <c r="D51" s="822" t="s">
        <v>652</v>
      </c>
      <c r="E51" s="822"/>
      <c r="F51" s="823">
        <v>16501.169999999998</v>
      </c>
      <c r="G51" s="824">
        <v>10669.56</v>
      </c>
      <c r="H51" s="824">
        <v>13682.44</v>
      </c>
      <c r="I51" s="824">
        <v>12143.64</v>
      </c>
      <c r="J51" s="824">
        <v>10462.4</v>
      </c>
      <c r="K51" s="824">
        <v>9282.57</v>
      </c>
      <c r="L51" s="824">
        <v>7512.71</v>
      </c>
      <c r="M51" s="824">
        <v>7127.68</v>
      </c>
      <c r="N51" s="824">
        <v>7294.39</v>
      </c>
      <c r="O51" s="824">
        <v>8499.2199999999993</v>
      </c>
      <c r="P51" s="825" t="s">
        <v>708</v>
      </c>
      <c r="Q51" s="826" t="s">
        <v>237</v>
      </c>
      <c r="R51" s="827"/>
      <c r="S51" s="828" t="s">
        <v>238</v>
      </c>
      <c r="T51" s="829" t="s">
        <v>238</v>
      </c>
      <c r="U51" s="832"/>
    </row>
    <row r="52" spans="1:21" s="799" customFormat="1" ht="15" customHeight="1">
      <c r="A52" s="833" t="str">
        <f>[1]Parameters!R49</f>
        <v>H53</v>
      </c>
      <c r="B52" s="821" t="s">
        <v>239</v>
      </c>
      <c r="C52" s="821"/>
      <c r="D52" s="822" t="s">
        <v>653</v>
      </c>
      <c r="E52" s="822"/>
      <c r="F52" s="823">
        <v>2161.25</v>
      </c>
      <c r="G52" s="824">
        <v>2402.4299999999998</v>
      </c>
      <c r="H52" s="824">
        <v>2217.56</v>
      </c>
      <c r="I52" s="824">
        <v>1935.86</v>
      </c>
      <c r="J52" s="824">
        <v>1824.37</v>
      </c>
      <c r="K52" s="824">
        <v>1619.37</v>
      </c>
      <c r="L52" s="824">
        <v>1388.17</v>
      </c>
      <c r="M52" s="824">
        <v>1311.02</v>
      </c>
      <c r="N52" s="824">
        <v>1338.14</v>
      </c>
      <c r="O52" s="824">
        <v>1467.06</v>
      </c>
      <c r="P52" s="825" t="s">
        <v>708</v>
      </c>
      <c r="Q52" s="826" t="s">
        <v>239</v>
      </c>
      <c r="R52" s="827"/>
      <c r="S52" s="828" t="s">
        <v>240</v>
      </c>
      <c r="T52" s="829" t="s">
        <v>240</v>
      </c>
      <c r="U52" s="832"/>
    </row>
    <row r="53" spans="1:21" s="831" customFormat="1" ht="34.5" customHeight="1">
      <c r="A53" s="834" t="str">
        <f>[1]Parameters!R50</f>
        <v>I</v>
      </c>
      <c r="B53" s="835" t="s">
        <v>132</v>
      </c>
      <c r="C53" s="835"/>
      <c r="D53" s="803" t="s">
        <v>654</v>
      </c>
      <c r="E53" s="803"/>
      <c r="F53" s="804">
        <v>5745.85</v>
      </c>
      <c r="G53" s="805">
        <v>5500.23</v>
      </c>
      <c r="H53" s="805">
        <v>5394.39</v>
      </c>
      <c r="I53" s="805">
        <v>4870.7700000000004</v>
      </c>
      <c r="J53" s="805">
        <v>4947.8</v>
      </c>
      <c r="K53" s="805">
        <v>4476.0600000000004</v>
      </c>
      <c r="L53" s="805">
        <v>3750.42</v>
      </c>
      <c r="M53" s="805">
        <v>3611.56</v>
      </c>
      <c r="N53" s="805">
        <v>3789.6</v>
      </c>
      <c r="O53" s="805">
        <v>4210.1499999999996</v>
      </c>
      <c r="P53" s="806" t="s">
        <v>708</v>
      </c>
      <c r="Q53" s="836" t="s">
        <v>132</v>
      </c>
      <c r="R53" s="837"/>
      <c r="S53" s="818" t="s">
        <v>241</v>
      </c>
      <c r="T53" s="819" t="s">
        <v>241</v>
      </c>
      <c r="U53" s="830"/>
    </row>
    <row r="54" spans="1:21" s="831" customFormat="1" ht="21" customHeight="1">
      <c r="A54" s="834" t="str">
        <f>[1]Parameters!R51</f>
        <v>J</v>
      </c>
      <c r="B54" s="835" t="s">
        <v>78</v>
      </c>
      <c r="C54" s="835"/>
      <c r="D54" s="803" t="s">
        <v>655</v>
      </c>
      <c r="E54" s="803"/>
      <c r="F54" s="804">
        <v>5603.29</v>
      </c>
      <c r="G54" s="805">
        <v>5573.74</v>
      </c>
      <c r="H54" s="805">
        <v>5461.9</v>
      </c>
      <c r="I54" s="805">
        <v>4772.47</v>
      </c>
      <c r="J54" s="805">
        <v>4451.6099999999997</v>
      </c>
      <c r="K54" s="805">
        <v>3767.1</v>
      </c>
      <c r="L54" s="805">
        <v>3207.97</v>
      </c>
      <c r="M54" s="805">
        <v>3238.89</v>
      </c>
      <c r="N54" s="805">
        <v>3444.6</v>
      </c>
      <c r="O54" s="805">
        <v>3713.2</v>
      </c>
      <c r="P54" s="806" t="s">
        <v>708</v>
      </c>
      <c r="Q54" s="836" t="s">
        <v>78</v>
      </c>
      <c r="R54" s="837"/>
      <c r="S54" s="818" t="s">
        <v>77</v>
      </c>
      <c r="T54" s="819" t="s">
        <v>77</v>
      </c>
      <c r="U54" s="830"/>
    </row>
    <row r="55" spans="1:21" s="831" customFormat="1" ht="37.5" customHeight="1">
      <c r="A55" s="838" t="str">
        <f>[1]Parameters!R52</f>
        <v>J58-J60</v>
      </c>
      <c r="B55" s="839" t="s">
        <v>69</v>
      </c>
      <c r="C55" s="839"/>
      <c r="D55" s="840" t="s">
        <v>656</v>
      </c>
      <c r="E55" s="840"/>
      <c r="F55" s="841">
        <v>1540.74</v>
      </c>
      <c r="G55" s="842">
        <v>1622.1599999999999</v>
      </c>
      <c r="H55" s="842">
        <v>1493.63</v>
      </c>
      <c r="I55" s="842">
        <v>1173.1399999999999</v>
      </c>
      <c r="J55" s="842">
        <v>1131.21</v>
      </c>
      <c r="K55" s="842">
        <v>960.14</v>
      </c>
      <c r="L55" s="842">
        <v>841.81999999999994</v>
      </c>
      <c r="M55" s="842">
        <v>802.63</v>
      </c>
      <c r="N55" s="842">
        <v>722.35</v>
      </c>
      <c r="O55" s="842">
        <v>777.88000000000011</v>
      </c>
      <c r="P55" s="843" t="s">
        <v>708</v>
      </c>
      <c r="Q55" s="844" t="s">
        <v>69</v>
      </c>
      <c r="R55" s="845"/>
      <c r="S55" s="846" t="s">
        <v>68</v>
      </c>
      <c r="T55" s="847" t="s">
        <v>68</v>
      </c>
      <c r="U55" s="830"/>
    </row>
    <row r="56" spans="1:21" s="799" customFormat="1" ht="15" customHeight="1">
      <c r="A56" s="833" t="str">
        <f>[1]Parameters!R53</f>
        <v>J58</v>
      </c>
      <c r="B56" s="821" t="s">
        <v>242</v>
      </c>
      <c r="C56" s="821"/>
      <c r="D56" s="822" t="s">
        <v>584</v>
      </c>
      <c r="E56" s="822"/>
      <c r="F56" s="823">
        <v>847.59</v>
      </c>
      <c r="G56" s="824">
        <v>943.74</v>
      </c>
      <c r="H56" s="824">
        <v>842.93</v>
      </c>
      <c r="I56" s="824">
        <v>599.13</v>
      </c>
      <c r="J56" s="824">
        <v>567.89</v>
      </c>
      <c r="K56" s="824">
        <v>470.01</v>
      </c>
      <c r="L56" s="824">
        <v>403.56</v>
      </c>
      <c r="M56" s="824">
        <v>371.64</v>
      </c>
      <c r="N56" s="824">
        <v>380.48</v>
      </c>
      <c r="O56" s="824">
        <v>392.91</v>
      </c>
      <c r="P56" s="825" t="s">
        <v>708</v>
      </c>
      <c r="Q56" s="826" t="s">
        <v>242</v>
      </c>
      <c r="R56" s="827"/>
      <c r="S56" s="828" t="s">
        <v>243</v>
      </c>
      <c r="T56" s="829" t="s">
        <v>243</v>
      </c>
      <c r="U56" s="832"/>
    </row>
    <row r="57" spans="1:21" s="799" customFormat="1" ht="37.5" customHeight="1">
      <c r="A57" s="833" t="str">
        <f>[1]Parameters!R54</f>
        <v>J59_J60</v>
      </c>
      <c r="B57" s="821" t="s">
        <v>244</v>
      </c>
      <c r="C57" s="821"/>
      <c r="D57" s="822" t="s">
        <v>657</v>
      </c>
      <c r="E57" s="822"/>
      <c r="F57" s="823">
        <v>693.15</v>
      </c>
      <c r="G57" s="824">
        <v>678.42</v>
      </c>
      <c r="H57" s="824">
        <v>650.70000000000005</v>
      </c>
      <c r="I57" s="824">
        <v>574.01</v>
      </c>
      <c r="J57" s="824">
        <v>563.32000000000005</v>
      </c>
      <c r="K57" s="824">
        <v>490.13</v>
      </c>
      <c r="L57" s="824">
        <v>438.26</v>
      </c>
      <c r="M57" s="824">
        <v>430.99</v>
      </c>
      <c r="N57" s="824">
        <v>341.87</v>
      </c>
      <c r="O57" s="824">
        <v>384.97</v>
      </c>
      <c r="P57" s="825" t="s">
        <v>708</v>
      </c>
      <c r="Q57" s="826" t="s">
        <v>244</v>
      </c>
      <c r="R57" s="827"/>
      <c r="S57" s="828" t="s">
        <v>245</v>
      </c>
      <c r="T57" s="829" t="s">
        <v>245</v>
      </c>
      <c r="U57" s="832"/>
    </row>
    <row r="58" spans="1:21" s="799" customFormat="1" ht="15" customHeight="1">
      <c r="A58" s="838" t="str">
        <f>[1]Parameters!R55</f>
        <v>J61</v>
      </c>
      <c r="B58" s="839" t="s">
        <v>246</v>
      </c>
      <c r="C58" s="839"/>
      <c r="D58" s="840" t="s">
        <v>658</v>
      </c>
      <c r="E58" s="840"/>
      <c r="F58" s="841">
        <v>2524.65</v>
      </c>
      <c r="G58" s="842">
        <v>2252.37</v>
      </c>
      <c r="H58" s="842">
        <v>2025.95</v>
      </c>
      <c r="I58" s="842">
        <v>1923.96</v>
      </c>
      <c r="J58" s="842">
        <v>1363.94</v>
      </c>
      <c r="K58" s="842">
        <v>1255.1199999999999</v>
      </c>
      <c r="L58" s="842">
        <v>993.37</v>
      </c>
      <c r="M58" s="842">
        <v>980.33</v>
      </c>
      <c r="N58" s="842">
        <v>1096.02</v>
      </c>
      <c r="O58" s="842">
        <v>1208.42</v>
      </c>
      <c r="P58" s="843" t="s">
        <v>708</v>
      </c>
      <c r="Q58" s="844" t="s">
        <v>246</v>
      </c>
      <c r="R58" s="845"/>
      <c r="S58" s="846" t="s">
        <v>247</v>
      </c>
      <c r="T58" s="847" t="s">
        <v>247</v>
      </c>
      <c r="U58" s="832"/>
    </row>
    <row r="59" spans="1:21" s="831" customFormat="1" ht="37.5" customHeight="1">
      <c r="A59" s="838" t="str">
        <f>[1]Parameters!R56</f>
        <v>J62_J63</v>
      </c>
      <c r="B59" s="839" t="s">
        <v>249</v>
      </c>
      <c r="C59" s="839"/>
      <c r="D59" s="840" t="s">
        <v>659</v>
      </c>
      <c r="E59" s="840"/>
      <c r="F59" s="841">
        <v>1537.9</v>
      </c>
      <c r="G59" s="842">
        <v>1699.21</v>
      </c>
      <c r="H59" s="842">
        <v>1942.33</v>
      </c>
      <c r="I59" s="842">
        <v>1675.37</v>
      </c>
      <c r="J59" s="842">
        <v>1956.45</v>
      </c>
      <c r="K59" s="842">
        <v>1551.85</v>
      </c>
      <c r="L59" s="842">
        <v>1372.78</v>
      </c>
      <c r="M59" s="842">
        <v>1455.92</v>
      </c>
      <c r="N59" s="842">
        <v>1626.23</v>
      </c>
      <c r="O59" s="842">
        <v>1726.89</v>
      </c>
      <c r="P59" s="843" t="s">
        <v>708</v>
      </c>
      <c r="Q59" s="844" t="s">
        <v>249</v>
      </c>
      <c r="R59" s="845"/>
      <c r="S59" s="846" t="s">
        <v>248</v>
      </c>
      <c r="T59" s="847" t="s">
        <v>248</v>
      </c>
      <c r="U59" s="830"/>
    </row>
    <row r="60" spans="1:21" s="831" customFormat="1" ht="20.25" customHeight="1">
      <c r="A60" s="834" t="str">
        <f>[1]Parameters!R57</f>
        <v>K</v>
      </c>
      <c r="B60" s="835" t="s">
        <v>80</v>
      </c>
      <c r="C60" s="835"/>
      <c r="D60" s="803" t="s">
        <v>660</v>
      </c>
      <c r="E60" s="803"/>
      <c r="F60" s="804">
        <v>38014.25</v>
      </c>
      <c r="G60" s="805">
        <v>38796.68</v>
      </c>
      <c r="H60" s="805">
        <v>36349.629999999997</v>
      </c>
      <c r="I60" s="805">
        <v>33826.959999999999</v>
      </c>
      <c r="J60" s="805">
        <v>34195.879999999997</v>
      </c>
      <c r="K60" s="805">
        <v>29885.56</v>
      </c>
      <c r="L60" s="805">
        <v>24098.95</v>
      </c>
      <c r="M60" s="805">
        <v>22801.67</v>
      </c>
      <c r="N60" s="805">
        <v>23239.47</v>
      </c>
      <c r="O60" s="805">
        <v>27112.14</v>
      </c>
      <c r="P60" s="806" t="s">
        <v>708</v>
      </c>
      <c r="Q60" s="836" t="s">
        <v>80</v>
      </c>
      <c r="R60" s="837"/>
      <c r="S60" s="818" t="s">
        <v>79</v>
      </c>
      <c r="T60" s="819" t="s">
        <v>79</v>
      </c>
      <c r="U60" s="830"/>
    </row>
    <row r="61" spans="1:21" s="799" customFormat="1" ht="15" customHeight="1">
      <c r="A61" s="833" t="str">
        <f>[1]Parameters!R58</f>
        <v>K64</v>
      </c>
      <c r="B61" s="821" t="s">
        <v>250</v>
      </c>
      <c r="C61" s="821"/>
      <c r="D61" s="822" t="s">
        <v>661</v>
      </c>
      <c r="E61" s="822"/>
      <c r="F61" s="823">
        <v>12128.19</v>
      </c>
      <c r="G61" s="824">
        <v>11187.12</v>
      </c>
      <c r="H61" s="824">
        <v>10201.67</v>
      </c>
      <c r="I61" s="824">
        <v>9760.82</v>
      </c>
      <c r="J61" s="824">
        <v>8791.35</v>
      </c>
      <c r="K61" s="824">
        <v>7808.55</v>
      </c>
      <c r="L61" s="824">
        <v>6890.19</v>
      </c>
      <c r="M61" s="824">
        <v>6494.77</v>
      </c>
      <c r="N61" s="824">
        <v>6633.57</v>
      </c>
      <c r="O61" s="824">
        <v>7496.45</v>
      </c>
      <c r="P61" s="825" t="s">
        <v>708</v>
      </c>
      <c r="Q61" s="826" t="s">
        <v>250</v>
      </c>
      <c r="R61" s="827"/>
      <c r="S61" s="828" t="s">
        <v>251</v>
      </c>
      <c r="T61" s="829" t="s">
        <v>251</v>
      </c>
      <c r="U61" s="832"/>
    </row>
    <row r="62" spans="1:21" s="799" customFormat="1" ht="24.75" customHeight="1">
      <c r="A62" s="833" t="str">
        <f>[1]Parameters!R59</f>
        <v>K65</v>
      </c>
      <c r="B62" s="821" t="s">
        <v>253</v>
      </c>
      <c r="C62" s="821"/>
      <c r="D62" s="822" t="s">
        <v>662</v>
      </c>
      <c r="E62" s="822"/>
      <c r="F62" s="823">
        <v>24187.82</v>
      </c>
      <c r="G62" s="824">
        <v>26124.080000000002</v>
      </c>
      <c r="H62" s="824">
        <v>24552.2</v>
      </c>
      <c r="I62" s="824">
        <v>22625.68</v>
      </c>
      <c r="J62" s="824">
        <v>24021.7</v>
      </c>
      <c r="K62" s="824">
        <v>20845.8</v>
      </c>
      <c r="L62" s="824">
        <v>16276.4</v>
      </c>
      <c r="M62" s="824">
        <v>15374.78</v>
      </c>
      <c r="N62" s="824">
        <v>15605.74</v>
      </c>
      <c r="O62" s="824">
        <v>18547.84</v>
      </c>
      <c r="P62" s="825" t="s">
        <v>708</v>
      </c>
      <c r="Q62" s="826" t="s">
        <v>253</v>
      </c>
      <c r="R62" s="827"/>
      <c r="S62" s="828" t="s">
        <v>252</v>
      </c>
      <c r="T62" s="829" t="s">
        <v>252</v>
      </c>
      <c r="U62" s="832"/>
    </row>
    <row r="63" spans="1:21" s="799" customFormat="1" ht="15" customHeight="1">
      <c r="A63" s="833" t="str">
        <f>[1]Parameters!R60</f>
        <v>K66</v>
      </c>
      <c r="B63" s="821" t="s">
        <v>255</v>
      </c>
      <c r="C63" s="821"/>
      <c r="D63" s="822" t="s">
        <v>663</v>
      </c>
      <c r="E63" s="822"/>
      <c r="F63" s="823">
        <v>1698.24</v>
      </c>
      <c r="G63" s="824">
        <v>1485.48</v>
      </c>
      <c r="H63" s="824">
        <v>1595.76</v>
      </c>
      <c r="I63" s="824">
        <v>1440.46</v>
      </c>
      <c r="J63" s="824">
        <v>1382.83</v>
      </c>
      <c r="K63" s="824">
        <v>1231.22</v>
      </c>
      <c r="L63" s="824">
        <v>932.36</v>
      </c>
      <c r="M63" s="824">
        <v>932.13</v>
      </c>
      <c r="N63" s="824">
        <v>1000.16</v>
      </c>
      <c r="O63" s="824">
        <v>1067.8499999999999</v>
      </c>
      <c r="P63" s="825" t="s">
        <v>708</v>
      </c>
      <c r="Q63" s="826" t="s">
        <v>255</v>
      </c>
      <c r="R63" s="827"/>
      <c r="S63" s="828" t="s">
        <v>254</v>
      </c>
      <c r="T63" s="829" t="s">
        <v>254</v>
      </c>
      <c r="U63" s="832"/>
    </row>
    <row r="64" spans="1:21" s="799" customFormat="1" ht="20.25" customHeight="1">
      <c r="A64" s="834" t="str">
        <f>[1]Parameters!R61</f>
        <v>L</v>
      </c>
      <c r="B64" s="835" t="s">
        <v>135</v>
      </c>
      <c r="C64" s="835"/>
      <c r="D64" s="803" t="s">
        <v>585</v>
      </c>
      <c r="E64" s="803"/>
      <c r="F64" s="804">
        <v>7793.45</v>
      </c>
      <c r="G64" s="805">
        <v>7450.33</v>
      </c>
      <c r="H64" s="805">
        <v>7848.36</v>
      </c>
      <c r="I64" s="805">
        <v>8635.66</v>
      </c>
      <c r="J64" s="805">
        <v>7244.17</v>
      </c>
      <c r="K64" s="805">
        <v>5580.42</v>
      </c>
      <c r="L64" s="805">
        <v>4719.2700000000004</v>
      </c>
      <c r="M64" s="805">
        <v>4505.6899999999996</v>
      </c>
      <c r="N64" s="805">
        <v>4654.3100000000004</v>
      </c>
      <c r="O64" s="805">
        <v>5246.67</v>
      </c>
      <c r="P64" s="806" t="s">
        <v>708</v>
      </c>
      <c r="Q64" s="836" t="s">
        <v>135</v>
      </c>
      <c r="R64" s="837"/>
      <c r="S64" s="818" t="s">
        <v>116</v>
      </c>
      <c r="T64" s="819" t="s">
        <v>116</v>
      </c>
      <c r="U64" s="832"/>
    </row>
    <row r="65" spans="1:21" s="799" customFormat="1" ht="21" customHeight="1">
      <c r="A65" s="834" t="str">
        <f>[1]Parameters!R63</f>
        <v>M</v>
      </c>
      <c r="B65" s="835" t="s">
        <v>81</v>
      </c>
      <c r="C65" s="835"/>
      <c r="D65" s="803" t="s">
        <v>586</v>
      </c>
      <c r="E65" s="803"/>
      <c r="F65" s="841">
        <v>10819.47</v>
      </c>
      <c r="G65" s="842">
        <v>11006.25</v>
      </c>
      <c r="H65" s="842">
        <v>10510.45</v>
      </c>
      <c r="I65" s="842">
        <v>9073.39</v>
      </c>
      <c r="J65" s="842">
        <v>8304.57</v>
      </c>
      <c r="K65" s="842">
        <v>7726.28</v>
      </c>
      <c r="L65" s="842">
        <v>6248.24</v>
      </c>
      <c r="M65" s="842">
        <v>6174.61</v>
      </c>
      <c r="N65" s="842">
        <v>6533.8</v>
      </c>
      <c r="O65" s="842">
        <v>6907.9</v>
      </c>
      <c r="P65" s="843" t="s">
        <v>708</v>
      </c>
      <c r="Q65" s="836" t="s">
        <v>81</v>
      </c>
      <c r="R65" s="837"/>
      <c r="S65" s="818" t="s">
        <v>82</v>
      </c>
      <c r="T65" s="819" t="s">
        <v>82</v>
      </c>
      <c r="U65" s="832"/>
    </row>
    <row r="66" spans="1:21" s="799" customFormat="1" ht="54.75" customHeight="1">
      <c r="A66" s="838" t="str">
        <f>[1]Parameters!R64</f>
        <v>M69-M71</v>
      </c>
      <c r="B66" s="839" t="s">
        <v>71</v>
      </c>
      <c r="C66" s="839"/>
      <c r="D66" s="840" t="s">
        <v>587</v>
      </c>
      <c r="E66" s="840"/>
      <c r="F66" s="823">
        <v>6451.79</v>
      </c>
      <c r="G66" s="824">
        <v>6753.2</v>
      </c>
      <c r="H66" s="824">
        <v>6448.52</v>
      </c>
      <c r="I66" s="824">
        <v>5417.6399999999994</v>
      </c>
      <c r="J66" s="824">
        <v>5065.07</v>
      </c>
      <c r="K66" s="824">
        <v>4576.41</v>
      </c>
      <c r="L66" s="824">
        <v>3825.2700000000004</v>
      </c>
      <c r="M66" s="824">
        <v>3751.96</v>
      </c>
      <c r="N66" s="824">
        <v>3945.6800000000003</v>
      </c>
      <c r="O66" s="824">
        <v>4090.5699999999997</v>
      </c>
      <c r="P66" s="825" t="s">
        <v>708</v>
      </c>
      <c r="Q66" s="844" t="s">
        <v>71</v>
      </c>
      <c r="R66" s="845"/>
      <c r="S66" s="846" t="s">
        <v>70</v>
      </c>
      <c r="T66" s="847" t="s">
        <v>70</v>
      </c>
      <c r="U66" s="832"/>
    </row>
    <row r="67" spans="1:21" s="831" customFormat="1" ht="24.75" customHeight="1">
      <c r="A67" s="833" t="str">
        <f>[1]Parameters!R65</f>
        <v>M69_M70</v>
      </c>
      <c r="B67" s="821" t="s">
        <v>258</v>
      </c>
      <c r="C67" s="821"/>
      <c r="D67" s="822" t="s">
        <v>588</v>
      </c>
      <c r="E67" s="822"/>
      <c r="F67" s="823">
        <v>3487.34</v>
      </c>
      <c r="G67" s="824">
        <v>3609.31</v>
      </c>
      <c r="H67" s="824">
        <v>3539.43</v>
      </c>
      <c r="I67" s="824">
        <v>2943.87</v>
      </c>
      <c r="J67" s="824">
        <v>2879.69</v>
      </c>
      <c r="K67" s="824">
        <v>2685.7</v>
      </c>
      <c r="L67" s="824">
        <v>2323.2600000000002</v>
      </c>
      <c r="M67" s="824">
        <v>2296.69</v>
      </c>
      <c r="N67" s="824">
        <v>2524.86</v>
      </c>
      <c r="O67" s="824">
        <v>2582.6</v>
      </c>
      <c r="P67" s="825" t="s">
        <v>708</v>
      </c>
      <c r="Q67" s="826" t="s">
        <v>258</v>
      </c>
      <c r="R67" s="827"/>
      <c r="S67" s="828" t="s">
        <v>257</v>
      </c>
      <c r="T67" s="829" t="s">
        <v>257</v>
      </c>
      <c r="U67" s="830"/>
    </row>
    <row r="68" spans="1:21" s="831" customFormat="1" ht="15" customHeight="1">
      <c r="A68" s="833" t="str">
        <f>[1]Parameters!R66</f>
        <v>M71</v>
      </c>
      <c r="B68" s="821" t="s">
        <v>260</v>
      </c>
      <c r="C68" s="821"/>
      <c r="D68" s="822" t="s">
        <v>589</v>
      </c>
      <c r="E68" s="822"/>
      <c r="F68" s="841">
        <v>2964.45</v>
      </c>
      <c r="G68" s="842">
        <v>3143.89</v>
      </c>
      <c r="H68" s="842">
        <v>2909.09</v>
      </c>
      <c r="I68" s="842">
        <v>2473.77</v>
      </c>
      <c r="J68" s="842">
        <v>2185.38</v>
      </c>
      <c r="K68" s="842">
        <v>1890.71</v>
      </c>
      <c r="L68" s="842">
        <v>1502.01</v>
      </c>
      <c r="M68" s="842">
        <v>1455.27</v>
      </c>
      <c r="N68" s="842">
        <v>1420.82</v>
      </c>
      <c r="O68" s="842">
        <v>1507.97</v>
      </c>
      <c r="P68" s="843" t="s">
        <v>708</v>
      </c>
      <c r="Q68" s="826" t="s">
        <v>260</v>
      </c>
      <c r="R68" s="827"/>
      <c r="S68" s="828" t="s">
        <v>259</v>
      </c>
      <c r="T68" s="829" t="s">
        <v>259</v>
      </c>
      <c r="U68" s="830"/>
    </row>
    <row r="69" spans="1:21" s="831" customFormat="1" ht="15" customHeight="1">
      <c r="A69" s="838" t="str">
        <f>[1]Parameters!R67</f>
        <v>M72</v>
      </c>
      <c r="B69" s="839" t="s">
        <v>261</v>
      </c>
      <c r="C69" s="839"/>
      <c r="D69" s="840" t="s">
        <v>590</v>
      </c>
      <c r="E69" s="840"/>
      <c r="F69" s="841">
        <v>870.45</v>
      </c>
      <c r="G69" s="842">
        <v>774.77</v>
      </c>
      <c r="H69" s="842">
        <v>1179.08</v>
      </c>
      <c r="I69" s="842">
        <v>812.21</v>
      </c>
      <c r="J69" s="842">
        <v>757.49</v>
      </c>
      <c r="K69" s="842">
        <v>743.09</v>
      </c>
      <c r="L69" s="842">
        <v>514.11</v>
      </c>
      <c r="M69" s="842">
        <v>504.09</v>
      </c>
      <c r="N69" s="842">
        <v>523.9</v>
      </c>
      <c r="O69" s="842">
        <v>564.20000000000005</v>
      </c>
      <c r="P69" s="843" t="s">
        <v>708</v>
      </c>
      <c r="Q69" s="844" t="s">
        <v>261</v>
      </c>
      <c r="R69" s="845"/>
      <c r="S69" s="846" t="s">
        <v>262</v>
      </c>
      <c r="T69" s="847" t="s">
        <v>262</v>
      </c>
      <c r="U69" s="830"/>
    </row>
    <row r="70" spans="1:21" s="831" customFormat="1" ht="25.5" customHeight="1">
      <c r="A70" s="838" t="str">
        <f>[1]Parameters!R68</f>
        <v>M73-M75</v>
      </c>
      <c r="B70" s="839" t="s">
        <v>73</v>
      </c>
      <c r="C70" s="839"/>
      <c r="D70" s="840" t="s">
        <v>591</v>
      </c>
      <c r="E70" s="840"/>
      <c r="F70" s="823">
        <v>3497.24</v>
      </c>
      <c r="G70" s="824">
        <v>3478.28</v>
      </c>
      <c r="H70" s="824">
        <v>2882.84</v>
      </c>
      <c r="I70" s="824">
        <v>2843.54</v>
      </c>
      <c r="J70" s="824">
        <v>2482</v>
      </c>
      <c r="K70" s="824">
        <v>2406.7799999999997</v>
      </c>
      <c r="L70" s="824">
        <v>1908.8600000000001</v>
      </c>
      <c r="M70" s="824">
        <v>1918.57</v>
      </c>
      <c r="N70" s="824">
        <v>2064.23</v>
      </c>
      <c r="O70" s="824">
        <v>2253.14</v>
      </c>
      <c r="P70" s="825" t="s">
        <v>708</v>
      </c>
      <c r="Q70" s="844" t="s">
        <v>73</v>
      </c>
      <c r="R70" s="845"/>
      <c r="S70" s="846" t="s">
        <v>72</v>
      </c>
      <c r="T70" s="847" t="s">
        <v>72</v>
      </c>
      <c r="U70" s="830"/>
    </row>
    <row r="71" spans="1:21" s="831" customFormat="1" ht="15" customHeight="1">
      <c r="A71" s="833" t="str">
        <f>[1]Parameters!R69</f>
        <v>M73</v>
      </c>
      <c r="B71" s="821" t="s">
        <v>263</v>
      </c>
      <c r="C71" s="821"/>
      <c r="D71" s="822" t="s">
        <v>592</v>
      </c>
      <c r="E71" s="822"/>
      <c r="F71" s="823">
        <v>2241.87</v>
      </c>
      <c r="G71" s="824">
        <v>2136.5300000000002</v>
      </c>
      <c r="H71" s="824">
        <v>1988.31</v>
      </c>
      <c r="I71" s="824">
        <v>1848.53</v>
      </c>
      <c r="J71" s="824">
        <v>1604.97</v>
      </c>
      <c r="K71" s="824">
        <v>1603.31</v>
      </c>
      <c r="L71" s="824">
        <v>1287.6400000000001</v>
      </c>
      <c r="M71" s="824">
        <v>1276.1099999999999</v>
      </c>
      <c r="N71" s="824">
        <v>1311.31</v>
      </c>
      <c r="O71" s="824">
        <v>1450.55</v>
      </c>
      <c r="P71" s="825" t="s">
        <v>708</v>
      </c>
      <c r="Q71" s="826" t="s">
        <v>263</v>
      </c>
      <c r="R71" s="827"/>
      <c r="S71" s="828" t="s">
        <v>264</v>
      </c>
      <c r="T71" s="829" t="s">
        <v>264</v>
      </c>
      <c r="U71" s="830"/>
    </row>
    <row r="72" spans="1:21" s="799" customFormat="1" ht="15" customHeight="1">
      <c r="A72" s="833" t="str">
        <f>[1]Parameters!R70</f>
        <v>M74_M75</v>
      </c>
      <c r="B72" s="821" t="s">
        <v>266</v>
      </c>
      <c r="C72" s="821"/>
      <c r="D72" s="822" t="s">
        <v>593</v>
      </c>
      <c r="E72" s="822"/>
      <c r="F72" s="804">
        <v>1255.3699999999999</v>
      </c>
      <c r="G72" s="805">
        <v>1341.75</v>
      </c>
      <c r="H72" s="805">
        <v>894.53</v>
      </c>
      <c r="I72" s="805">
        <v>995.01</v>
      </c>
      <c r="J72" s="805">
        <v>877.03</v>
      </c>
      <c r="K72" s="805">
        <v>803.47</v>
      </c>
      <c r="L72" s="805">
        <v>621.22</v>
      </c>
      <c r="M72" s="805">
        <v>642.46</v>
      </c>
      <c r="N72" s="805">
        <v>752.92</v>
      </c>
      <c r="O72" s="805">
        <v>802.59</v>
      </c>
      <c r="P72" s="806" t="s">
        <v>708</v>
      </c>
      <c r="Q72" s="826" t="s">
        <v>266</v>
      </c>
      <c r="R72" s="827"/>
      <c r="S72" s="828" t="s">
        <v>265</v>
      </c>
      <c r="T72" s="829" t="s">
        <v>265</v>
      </c>
      <c r="U72" s="832"/>
    </row>
    <row r="73" spans="1:21" s="799" customFormat="1" ht="33.75" customHeight="1">
      <c r="A73" s="834" t="str">
        <f>[1]Parameters!R71</f>
        <v>N</v>
      </c>
      <c r="B73" s="835" t="s">
        <v>83</v>
      </c>
      <c r="C73" s="835"/>
      <c r="D73" s="803" t="s">
        <v>594</v>
      </c>
      <c r="E73" s="803"/>
      <c r="F73" s="823">
        <v>10653.1</v>
      </c>
      <c r="G73" s="824">
        <v>10787.19</v>
      </c>
      <c r="H73" s="824">
        <v>11244.68</v>
      </c>
      <c r="I73" s="824">
        <v>9772.93</v>
      </c>
      <c r="J73" s="824">
        <v>10470.799999999999</v>
      </c>
      <c r="K73" s="824">
        <v>9309.92</v>
      </c>
      <c r="L73" s="824">
        <v>7987.98</v>
      </c>
      <c r="M73" s="824">
        <v>7846.3</v>
      </c>
      <c r="N73" s="824">
        <v>8289.49</v>
      </c>
      <c r="O73" s="824">
        <v>9258.2000000000007</v>
      </c>
      <c r="P73" s="825" t="s">
        <v>708</v>
      </c>
      <c r="Q73" s="836" t="s">
        <v>83</v>
      </c>
      <c r="R73" s="837"/>
      <c r="S73" s="818" t="s">
        <v>84</v>
      </c>
      <c r="T73" s="819" t="s">
        <v>84</v>
      </c>
      <c r="U73" s="832"/>
    </row>
    <row r="74" spans="1:21" s="799" customFormat="1" ht="15" customHeight="1">
      <c r="A74" s="833" t="str">
        <f>[1]Parameters!R72</f>
        <v>N77</v>
      </c>
      <c r="B74" s="821" t="s">
        <v>268</v>
      </c>
      <c r="C74" s="821"/>
      <c r="D74" s="822" t="s">
        <v>595</v>
      </c>
      <c r="E74" s="822"/>
      <c r="F74" s="823">
        <v>1881.23</v>
      </c>
      <c r="G74" s="824">
        <v>1746.08</v>
      </c>
      <c r="H74" s="824">
        <v>1842.86</v>
      </c>
      <c r="I74" s="824">
        <v>1792</v>
      </c>
      <c r="J74" s="824">
        <v>2008.33</v>
      </c>
      <c r="K74" s="824">
        <v>1859.17</v>
      </c>
      <c r="L74" s="824">
        <v>1448.46</v>
      </c>
      <c r="M74" s="824">
        <v>1399.43</v>
      </c>
      <c r="N74" s="824">
        <v>1438.06</v>
      </c>
      <c r="O74" s="824">
        <v>1686.56</v>
      </c>
      <c r="P74" s="825" t="s">
        <v>708</v>
      </c>
      <c r="Q74" s="826" t="s">
        <v>268</v>
      </c>
      <c r="R74" s="827"/>
      <c r="S74" s="828" t="s">
        <v>267</v>
      </c>
      <c r="T74" s="829" t="s">
        <v>267</v>
      </c>
      <c r="U74" s="832"/>
    </row>
    <row r="75" spans="1:21" s="799" customFormat="1" ht="15" customHeight="1">
      <c r="A75" s="833" t="str">
        <f>[1]Parameters!R73</f>
        <v>N78</v>
      </c>
      <c r="B75" s="821" t="s">
        <v>269</v>
      </c>
      <c r="C75" s="821"/>
      <c r="D75" s="822" t="s">
        <v>596</v>
      </c>
      <c r="E75" s="822"/>
      <c r="F75" s="823">
        <v>1334.74</v>
      </c>
      <c r="G75" s="824">
        <v>1243.69</v>
      </c>
      <c r="H75" s="824">
        <v>1629.9</v>
      </c>
      <c r="I75" s="824">
        <v>1530.92</v>
      </c>
      <c r="J75" s="824">
        <v>1677.98</v>
      </c>
      <c r="K75" s="824">
        <v>1454.32</v>
      </c>
      <c r="L75" s="824">
        <v>1341.03</v>
      </c>
      <c r="M75" s="824">
        <v>1406.23</v>
      </c>
      <c r="N75" s="824">
        <v>1524.42</v>
      </c>
      <c r="O75" s="824">
        <v>1578.8</v>
      </c>
      <c r="P75" s="825" t="s">
        <v>708</v>
      </c>
      <c r="Q75" s="826" t="s">
        <v>269</v>
      </c>
      <c r="R75" s="827"/>
      <c r="S75" s="828" t="s">
        <v>270</v>
      </c>
      <c r="T75" s="829" t="s">
        <v>270</v>
      </c>
      <c r="U75" s="832"/>
    </row>
    <row r="76" spans="1:21" s="799" customFormat="1" ht="25.5" customHeight="1">
      <c r="A76" s="833" t="str">
        <f>[1]Parameters!R74</f>
        <v>N79</v>
      </c>
      <c r="B76" s="821" t="s">
        <v>272</v>
      </c>
      <c r="C76" s="821"/>
      <c r="D76" s="822" t="s">
        <v>597</v>
      </c>
      <c r="E76" s="822"/>
      <c r="F76" s="823">
        <v>626.98</v>
      </c>
      <c r="G76" s="824">
        <v>699.28</v>
      </c>
      <c r="H76" s="824">
        <v>603.58000000000004</v>
      </c>
      <c r="I76" s="824">
        <v>552.98</v>
      </c>
      <c r="J76" s="824">
        <v>580.80999999999995</v>
      </c>
      <c r="K76" s="824">
        <v>466.94</v>
      </c>
      <c r="L76" s="824">
        <v>438.32</v>
      </c>
      <c r="M76" s="824">
        <v>422.8</v>
      </c>
      <c r="N76" s="824">
        <v>449.54</v>
      </c>
      <c r="O76" s="824">
        <v>501.95</v>
      </c>
      <c r="P76" s="825" t="s">
        <v>708</v>
      </c>
      <c r="Q76" s="826" t="s">
        <v>272</v>
      </c>
      <c r="R76" s="827"/>
      <c r="S76" s="828" t="s">
        <v>271</v>
      </c>
      <c r="T76" s="829" t="s">
        <v>271</v>
      </c>
      <c r="U76" s="832"/>
    </row>
    <row r="77" spans="1:21" s="799" customFormat="1" ht="54.75" customHeight="1">
      <c r="A77" s="833" t="str">
        <f>[1]Parameters!R75</f>
        <v>N80-N82</v>
      </c>
      <c r="B77" s="821" t="s">
        <v>274</v>
      </c>
      <c r="C77" s="821"/>
      <c r="D77" s="822" t="s">
        <v>598</v>
      </c>
      <c r="E77" s="822"/>
      <c r="F77" s="804">
        <v>6810.16</v>
      </c>
      <c r="G77" s="805">
        <v>7098.14</v>
      </c>
      <c r="H77" s="805">
        <v>7168.35</v>
      </c>
      <c r="I77" s="805">
        <v>5897.04</v>
      </c>
      <c r="J77" s="805">
        <v>6203.68</v>
      </c>
      <c r="K77" s="805">
        <v>5529.5</v>
      </c>
      <c r="L77" s="805">
        <v>4760.18</v>
      </c>
      <c r="M77" s="805">
        <v>4617.84</v>
      </c>
      <c r="N77" s="805">
        <v>4877.47</v>
      </c>
      <c r="O77" s="805">
        <v>5490.88</v>
      </c>
      <c r="P77" s="806" t="s">
        <v>708</v>
      </c>
      <c r="Q77" s="826" t="s">
        <v>274</v>
      </c>
      <c r="R77" s="827"/>
      <c r="S77" s="828" t="s">
        <v>273</v>
      </c>
      <c r="T77" s="829" t="s">
        <v>273</v>
      </c>
      <c r="U77" s="832"/>
    </row>
    <row r="78" spans="1:21" s="799" customFormat="1" ht="33.75" customHeight="1">
      <c r="A78" s="834" t="str">
        <f>[1]Parameters!R76</f>
        <v>O</v>
      </c>
      <c r="B78" s="835" t="s">
        <v>138</v>
      </c>
      <c r="C78" s="835"/>
      <c r="D78" s="803" t="s">
        <v>599</v>
      </c>
      <c r="E78" s="803"/>
      <c r="F78" s="804">
        <v>25007.73</v>
      </c>
      <c r="G78" s="805">
        <v>27010.44</v>
      </c>
      <c r="H78" s="805">
        <v>27377.91</v>
      </c>
      <c r="I78" s="805">
        <v>19583.55</v>
      </c>
      <c r="J78" s="805">
        <v>19894.86</v>
      </c>
      <c r="K78" s="805">
        <v>17139.71</v>
      </c>
      <c r="L78" s="805">
        <v>13826.89</v>
      </c>
      <c r="M78" s="805">
        <v>13249.61</v>
      </c>
      <c r="N78" s="805">
        <v>13562.57</v>
      </c>
      <c r="O78" s="805">
        <v>14640.63</v>
      </c>
      <c r="P78" s="806" t="s">
        <v>708</v>
      </c>
      <c r="Q78" s="836" t="s">
        <v>138</v>
      </c>
      <c r="R78" s="837"/>
      <c r="S78" s="818" t="s">
        <v>136</v>
      </c>
      <c r="T78" s="819" t="s">
        <v>136</v>
      </c>
      <c r="U78" s="832"/>
    </row>
    <row r="79" spans="1:21" s="799" customFormat="1" ht="20.25" customHeight="1">
      <c r="A79" s="834" t="str">
        <f>[1]Parameters!R77</f>
        <v>P</v>
      </c>
      <c r="B79" s="835" t="s">
        <v>295</v>
      </c>
      <c r="C79" s="835"/>
      <c r="D79" s="803" t="s">
        <v>600</v>
      </c>
      <c r="E79" s="803"/>
      <c r="F79" s="804">
        <v>13239.38</v>
      </c>
      <c r="G79" s="805">
        <v>14115.19</v>
      </c>
      <c r="H79" s="805">
        <v>15687.93</v>
      </c>
      <c r="I79" s="805">
        <v>12937.12</v>
      </c>
      <c r="J79" s="805">
        <v>12611.76</v>
      </c>
      <c r="K79" s="805">
        <v>11315.13</v>
      </c>
      <c r="L79" s="805">
        <v>9165.7800000000007</v>
      </c>
      <c r="M79" s="805">
        <v>8954.43</v>
      </c>
      <c r="N79" s="805">
        <v>9235.7800000000007</v>
      </c>
      <c r="O79" s="805">
        <v>9326.43</v>
      </c>
      <c r="P79" s="806" t="s">
        <v>708</v>
      </c>
      <c r="Q79" s="836" t="s">
        <v>295</v>
      </c>
      <c r="R79" s="837"/>
      <c r="S79" s="818" t="s">
        <v>137</v>
      </c>
      <c r="T79" s="819" t="s">
        <v>137</v>
      </c>
      <c r="U79" s="832"/>
    </row>
    <row r="80" spans="1:21" s="799" customFormat="1" ht="20.25" customHeight="1">
      <c r="A80" s="834" t="str">
        <f>[1]Parameters!R78</f>
        <v>Q</v>
      </c>
      <c r="B80" s="835" t="s">
        <v>85</v>
      </c>
      <c r="C80" s="835"/>
      <c r="D80" s="803" t="s">
        <v>601</v>
      </c>
      <c r="E80" s="803"/>
      <c r="F80" s="823">
        <v>10664.1</v>
      </c>
      <c r="G80" s="824">
        <v>12262.25</v>
      </c>
      <c r="H80" s="824">
        <v>13084.88</v>
      </c>
      <c r="I80" s="824">
        <v>10969</v>
      </c>
      <c r="J80" s="824">
        <v>10119.65</v>
      </c>
      <c r="K80" s="824">
        <v>9830.75</v>
      </c>
      <c r="L80" s="824">
        <v>8163.74</v>
      </c>
      <c r="M80" s="824">
        <v>7956.49</v>
      </c>
      <c r="N80" s="824">
        <v>8260.6200000000008</v>
      </c>
      <c r="O80" s="824">
        <v>8572.74</v>
      </c>
      <c r="P80" s="825" t="s">
        <v>708</v>
      </c>
      <c r="Q80" s="836" t="s">
        <v>85</v>
      </c>
      <c r="R80" s="837"/>
      <c r="S80" s="818" t="s">
        <v>86</v>
      </c>
      <c r="T80" s="819" t="s">
        <v>86</v>
      </c>
      <c r="U80" s="832"/>
    </row>
    <row r="81" spans="1:21" s="799" customFormat="1" ht="14.25" customHeight="1">
      <c r="A81" s="833" t="str">
        <f>[1]Parameters!R79</f>
        <v>Q86</v>
      </c>
      <c r="B81" s="821" t="s">
        <v>275</v>
      </c>
      <c r="C81" s="821"/>
      <c r="D81" s="822" t="s">
        <v>601</v>
      </c>
      <c r="E81" s="822"/>
      <c r="F81" s="823">
        <v>8615.82</v>
      </c>
      <c r="G81" s="824">
        <v>9943.14</v>
      </c>
      <c r="H81" s="824">
        <v>9947.98</v>
      </c>
      <c r="I81" s="824">
        <v>8474.7900000000009</v>
      </c>
      <c r="J81" s="824">
        <v>8453.36</v>
      </c>
      <c r="K81" s="824">
        <v>7683.84</v>
      </c>
      <c r="L81" s="824">
        <v>6415.62</v>
      </c>
      <c r="M81" s="824">
        <v>6237.13</v>
      </c>
      <c r="N81" s="824">
        <v>6454.67</v>
      </c>
      <c r="O81" s="824">
        <v>6686.43</v>
      </c>
      <c r="P81" s="825" t="s">
        <v>708</v>
      </c>
      <c r="Q81" s="826" t="s">
        <v>275</v>
      </c>
      <c r="R81" s="827"/>
      <c r="S81" s="828" t="s">
        <v>276</v>
      </c>
      <c r="T81" s="829" t="s">
        <v>276</v>
      </c>
      <c r="U81" s="832"/>
    </row>
    <row r="82" spans="1:21" s="799" customFormat="1" ht="14.25" customHeight="1">
      <c r="A82" s="833" t="str">
        <f>[1]Parameters!R80</f>
        <v>Q87_Q88</v>
      </c>
      <c r="B82" s="821" t="s">
        <v>278</v>
      </c>
      <c r="C82" s="821"/>
      <c r="D82" s="822" t="s">
        <v>602</v>
      </c>
      <c r="E82" s="822"/>
      <c r="F82" s="804">
        <v>2048.2800000000002</v>
      </c>
      <c r="G82" s="805">
        <v>2319.11</v>
      </c>
      <c r="H82" s="805">
        <v>3136.91</v>
      </c>
      <c r="I82" s="805">
        <v>2494.1999999999998</v>
      </c>
      <c r="J82" s="805">
        <v>1666.29</v>
      </c>
      <c r="K82" s="805">
        <v>2146.91</v>
      </c>
      <c r="L82" s="805">
        <v>1748.12</v>
      </c>
      <c r="M82" s="805">
        <v>1719.36</v>
      </c>
      <c r="N82" s="805">
        <v>1805.95</v>
      </c>
      <c r="O82" s="805">
        <v>1886.3</v>
      </c>
      <c r="P82" s="806" t="s">
        <v>708</v>
      </c>
      <c r="Q82" s="826" t="s">
        <v>278</v>
      </c>
      <c r="R82" s="827"/>
      <c r="S82" s="828" t="s">
        <v>277</v>
      </c>
      <c r="T82" s="829" t="s">
        <v>277</v>
      </c>
      <c r="U82" s="832"/>
    </row>
    <row r="83" spans="1:21" s="799" customFormat="1" ht="20.25" customHeight="1">
      <c r="A83" s="834" t="str">
        <f>[1]Parameters!R81</f>
        <v>R</v>
      </c>
      <c r="B83" s="835" t="s">
        <v>87</v>
      </c>
      <c r="C83" s="835"/>
      <c r="D83" s="803" t="s">
        <v>603</v>
      </c>
      <c r="E83" s="803"/>
      <c r="F83" s="823">
        <v>2310.0500000000002</v>
      </c>
      <c r="G83" s="824">
        <v>2426.6999999999998</v>
      </c>
      <c r="H83" s="824">
        <v>3057.72</v>
      </c>
      <c r="I83" s="824">
        <v>2491.56</v>
      </c>
      <c r="J83" s="824">
        <v>2497.5500000000002</v>
      </c>
      <c r="K83" s="824">
        <v>2096.12</v>
      </c>
      <c r="L83" s="824">
        <v>1699.91</v>
      </c>
      <c r="M83" s="824">
        <v>1641.22</v>
      </c>
      <c r="N83" s="824">
        <v>1700.93</v>
      </c>
      <c r="O83" s="824">
        <v>1812.53</v>
      </c>
      <c r="P83" s="825" t="s">
        <v>708</v>
      </c>
      <c r="Q83" s="836" t="s">
        <v>87</v>
      </c>
      <c r="R83" s="837"/>
      <c r="S83" s="818" t="s">
        <v>88</v>
      </c>
      <c r="T83" s="819" t="s">
        <v>88</v>
      </c>
      <c r="U83" s="832"/>
    </row>
    <row r="84" spans="1:21" s="799" customFormat="1" ht="37.5" customHeight="1">
      <c r="A84" s="833" t="str">
        <f>[1]Parameters!R82</f>
        <v>R90-R92</v>
      </c>
      <c r="B84" s="821" t="s">
        <v>280</v>
      </c>
      <c r="C84" s="821"/>
      <c r="D84" s="822" t="s">
        <v>604</v>
      </c>
      <c r="E84" s="822"/>
      <c r="F84" s="823">
        <v>1680.47</v>
      </c>
      <c r="G84" s="824">
        <v>1715.99</v>
      </c>
      <c r="H84" s="824">
        <v>1893.26</v>
      </c>
      <c r="I84" s="824">
        <v>1511.58</v>
      </c>
      <c r="J84" s="824">
        <v>1501.24</v>
      </c>
      <c r="K84" s="824">
        <v>1242.3399999999999</v>
      </c>
      <c r="L84" s="824">
        <v>1045</v>
      </c>
      <c r="M84" s="824">
        <v>1011.07</v>
      </c>
      <c r="N84" s="824">
        <v>1044.06</v>
      </c>
      <c r="O84" s="824">
        <v>1100.6099999999999</v>
      </c>
      <c r="P84" s="825" t="s">
        <v>708</v>
      </c>
      <c r="Q84" s="826" t="s">
        <v>280</v>
      </c>
      <c r="R84" s="827"/>
      <c r="S84" s="828" t="s">
        <v>279</v>
      </c>
      <c r="T84" s="829" t="s">
        <v>279</v>
      </c>
      <c r="U84" s="832"/>
    </row>
    <row r="85" spans="1:21" s="799" customFormat="1" ht="14.25" customHeight="1">
      <c r="A85" s="833" t="str">
        <f>[1]Parameters!R83</f>
        <v>R93</v>
      </c>
      <c r="B85" s="821" t="s">
        <v>281</v>
      </c>
      <c r="C85" s="821"/>
      <c r="D85" s="822" t="s">
        <v>605</v>
      </c>
      <c r="E85" s="822"/>
      <c r="F85" s="804">
        <v>629.58000000000004</v>
      </c>
      <c r="G85" s="805">
        <v>710.71</v>
      </c>
      <c r="H85" s="805">
        <v>1164.45</v>
      </c>
      <c r="I85" s="805">
        <v>979.98</v>
      </c>
      <c r="J85" s="805">
        <v>996.31</v>
      </c>
      <c r="K85" s="805">
        <v>853.78</v>
      </c>
      <c r="L85" s="805">
        <v>654.91999999999996</v>
      </c>
      <c r="M85" s="805">
        <v>630.15</v>
      </c>
      <c r="N85" s="805">
        <v>656.86</v>
      </c>
      <c r="O85" s="805">
        <v>711.91</v>
      </c>
      <c r="P85" s="806" t="s">
        <v>708</v>
      </c>
      <c r="Q85" s="826" t="s">
        <v>281</v>
      </c>
      <c r="R85" s="827"/>
      <c r="S85" s="828" t="s">
        <v>282</v>
      </c>
      <c r="T85" s="829" t="s">
        <v>282</v>
      </c>
      <c r="U85" s="832"/>
    </row>
    <row r="86" spans="1:21" s="799" customFormat="1" ht="20.25" customHeight="1">
      <c r="A86" s="834" t="str">
        <f>[1]Parameters!R84</f>
        <v>S</v>
      </c>
      <c r="B86" s="835" t="s">
        <v>89</v>
      </c>
      <c r="C86" s="835"/>
      <c r="D86" s="803" t="s">
        <v>606</v>
      </c>
      <c r="E86" s="803"/>
      <c r="F86" s="823">
        <v>4985.0200000000004</v>
      </c>
      <c r="G86" s="824">
        <v>4954.2700000000004</v>
      </c>
      <c r="H86" s="824">
        <v>4953.9399999999996</v>
      </c>
      <c r="I86" s="824">
        <v>4496.32</v>
      </c>
      <c r="J86" s="824">
        <v>4443.88</v>
      </c>
      <c r="K86" s="824">
        <v>4128.72</v>
      </c>
      <c r="L86" s="824">
        <v>3594.43</v>
      </c>
      <c r="M86" s="824">
        <v>3522.46</v>
      </c>
      <c r="N86" s="824">
        <v>3714.84</v>
      </c>
      <c r="O86" s="824">
        <v>4060.66</v>
      </c>
      <c r="P86" s="825" t="s">
        <v>708</v>
      </c>
      <c r="Q86" s="836" t="s">
        <v>89</v>
      </c>
      <c r="R86" s="837"/>
      <c r="S86" s="818" t="s">
        <v>90</v>
      </c>
      <c r="T86" s="819" t="s">
        <v>90</v>
      </c>
      <c r="U86" s="832"/>
    </row>
    <row r="87" spans="1:21" s="831" customFormat="1" ht="14.25" customHeight="1">
      <c r="A87" s="833" t="str">
        <f>[1]Parameters!R85</f>
        <v>S94</v>
      </c>
      <c r="B87" s="821" t="s">
        <v>283</v>
      </c>
      <c r="C87" s="821"/>
      <c r="D87" s="822" t="s">
        <v>607</v>
      </c>
      <c r="E87" s="822"/>
      <c r="F87" s="823">
        <v>2854.36</v>
      </c>
      <c r="G87" s="824">
        <v>2708.27</v>
      </c>
      <c r="H87" s="824">
        <v>2425.06</v>
      </c>
      <c r="I87" s="824">
        <v>2179.81</v>
      </c>
      <c r="J87" s="824">
        <v>2108.81</v>
      </c>
      <c r="K87" s="824">
        <v>1984.91</v>
      </c>
      <c r="L87" s="824">
        <v>1516.22</v>
      </c>
      <c r="M87" s="824">
        <v>1456.17</v>
      </c>
      <c r="N87" s="824">
        <v>1561.83</v>
      </c>
      <c r="O87" s="824">
        <v>1692.86</v>
      </c>
      <c r="P87" s="825" t="s">
        <v>708</v>
      </c>
      <c r="Q87" s="826" t="s">
        <v>283</v>
      </c>
      <c r="R87" s="827"/>
      <c r="S87" s="828" t="s">
        <v>284</v>
      </c>
      <c r="T87" s="829" t="s">
        <v>284</v>
      </c>
      <c r="U87" s="830"/>
    </row>
    <row r="88" spans="1:21" s="831" customFormat="1" ht="14.25" customHeight="1">
      <c r="A88" s="833" t="str">
        <f>[1]Parameters!R86</f>
        <v>S95</v>
      </c>
      <c r="B88" s="821" t="s">
        <v>286</v>
      </c>
      <c r="C88" s="821"/>
      <c r="D88" s="822" t="s">
        <v>608</v>
      </c>
      <c r="E88" s="822"/>
      <c r="F88" s="823">
        <v>352.65</v>
      </c>
      <c r="G88" s="824">
        <v>365.95</v>
      </c>
      <c r="H88" s="824">
        <v>306</v>
      </c>
      <c r="I88" s="824">
        <v>282.08999999999997</v>
      </c>
      <c r="J88" s="824">
        <v>275.52999999999997</v>
      </c>
      <c r="K88" s="824">
        <v>269.70999999999998</v>
      </c>
      <c r="L88" s="824">
        <v>223.94</v>
      </c>
      <c r="M88" s="824">
        <v>228.84</v>
      </c>
      <c r="N88" s="824">
        <v>238.99</v>
      </c>
      <c r="O88" s="824">
        <v>255.63</v>
      </c>
      <c r="P88" s="825" t="s">
        <v>708</v>
      </c>
      <c r="Q88" s="826" t="s">
        <v>286</v>
      </c>
      <c r="R88" s="827"/>
      <c r="S88" s="828" t="s">
        <v>285</v>
      </c>
      <c r="T88" s="829" t="s">
        <v>285</v>
      </c>
      <c r="U88" s="830"/>
    </row>
    <row r="89" spans="1:21" s="831" customFormat="1" ht="14.25" customHeight="1">
      <c r="A89" s="833" t="str">
        <f>[1]Parameters!R87</f>
        <v>S96</v>
      </c>
      <c r="B89" s="821" t="s">
        <v>287</v>
      </c>
      <c r="C89" s="821"/>
      <c r="D89" s="822" t="s">
        <v>609</v>
      </c>
      <c r="E89" s="822"/>
      <c r="F89" s="805">
        <v>1778.01</v>
      </c>
      <c r="G89" s="806">
        <v>1880.05</v>
      </c>
      <c r="H89" s="805">
        <v>2222.89</v>
      </c>
      <c r="I89" s="805">
        <v>2034.41</v>
      </c>
      <c r="J89" s="805">
        <v>2059.54</v>
      </c>
      <c r="K89" s="805">
        <v>1874.1</v>
      </c>
      <c r="L89" s="806">
        <v>1854.27</v>
      </c>
      <c r="M89" s="805">
        <v>1837.45</v>
      </c>
      <c r="N89" s="805">
        <v>1914.01</v>
      </c>
      <c r="O89" s="806">
        <v>2112.17</v>
      </c>
      <c r="P89" s="854" t="s">
        <v>708</v>
      </c>
      <c r="Q89" s="826" t="s">
        <v>287</v>
      </c>
      <c r="R89" s="827"/>
      <c r="S89" s="828" t="s">
        <v>288</v>
      </c>
      <c r="T89" s="829" t="s">
        <v>288</v>
      </c>
      <c r="U89" s="830"/>
    </row>
    <row r="90" spans="1:21" s="831" customFormat="1" ht="45" customHeight="1">
      <c r="A90" s="834" t="str">
        <f>[1]Parameters!R88</f>
        <v>T</v>
      </c>
      <c r="B90" s="835" t="s">
        <v>290</v>
      </c>
      <c r="C90" s="835"/>
      <c r="D90" s="803" t="s">
        <v>610</v>
      </c>
      <c r="E90" s="803"/>
      <c r="F90" s="804">
        <v>0</v>
      </c>
      <c r="G90" s="804">
        <v>0</v>
      </c>
      <c r="H90" s="805">
        <v>0</v>
      </c>
      <c r="I90" s="804">
        <v>0</v>
      </c>
      <c r="J90" s="805">
        <v>0</v>
      </c>
      <c r="K90" s="804">
        <v>0</v>
      </c>
      <c r="L90" s="804">
        <v>0</v>
      </c>
      <c r="M90" s="804">
        <v>0</v>
      </c>
      <c r="N90" s="805">
        <v>0</v>
      </c>
      <c r="O90" s="804">
        <v>0</v>
      </c>
      <c r="P90" s="804">
        <v>0</v>
      </c>
      <c r="Q90" s="836" t="s">
        <v>290</v>
      </c>
      <c r="R90" s="837"/>
      <c r="S90" s="818" t="s">
        <v>289</v>
      </c>
      <c r="T90" s="819" t="s">
        <v>289</v>
      </c>
      <c r="U90" s="830"/>
    </row>
    <row r="91" spans="1:21" s="831" customFormat="1" ht="20.25" customHeight="1" thickBot="1">
      <c r="A91" s="834" t="str">
        <f>[1]Parameters!R89</f>
        <v>U</v>
      </c>
      <c r="B91" s="855" t="s">
        <v>291</v>
      </c>
      <c r="C91" s="855"/>
      <c r="D91" s="856" t="s">
        <v>611</v>
      </c>
      <c r="E91" s="856"/>
      <c r="F91" s="857">
        <v>0</v>
      </c>
      <c r="G91" s="857">
        <v>0</v>
      </c>
      <c r="H91" s="857">
        <v>0</v>
      </c>
      <c r="I91" s="857">
        <v>0</v>
      </c>
      <c r="J91" s="857">
        <v>0</v>
      </c>
      <c r="K91" s="857">
        <v>0</v>
      </c>
      <c r="L91" s="857">
        <v>0</v>
      </c>
      <c r="M91" s="857">
        <v>0</v>
      </c>
      <c r="N91" s="857">
        <v>0</v>
      </c>
      <c r="O91" s="857">
        <v>0</v>
      </c>
      <c r="P91" s="857">
        <v>0</v>
      </c>
      <c r="Q91" s="858" t="s">
        <v>291</v>
      </c>
      <c r="R91" s="859"/>
      <c r="S91" s="860" t="s">
        <v>292</v>
      </c>
      <c r="T91" s="861" t="s">
        <v>292</v>
      </c>
      <c r="U91" s="830"/>
    </row>
    <row r="92" spans="1:21" ht="45" customHeight="1">
      <c r="A92" s="862" t="str">
        <f>[1]Parameters!R90</f>
        <v>HH</v>
      </c>
      <c r="B92" s="863" t="s">
        <v>705</v>
      </c>
      <c r="C92" s="863"/>
      <c r="D92" s="863"/>
      <c r="E92" s="864"/>
      <c r="F92" s="865">
        <v>1935292.17</v>
      </c>
      <c r="G92" s="865">
        <v>1954276.17</v>
      </c>
      <c r="H92" s="865">
        <v>2096626.8</v>
      </c>
      <c r="I92" s="865">
        <v>1852307.47</v>
      </c>
      <c r="J92" s="865">
        <v>1888677.57</v>
      </c>
      <c r="K92" s="865">
        <v>1800330.38</v>
      </c>
      <c r="L92" s="865">
        <v>1599031.79</v>
      </c>
      <c r="M92" s="865">
        <v>1575972.64</v>
      </c>
      <c r="N92" s="865">
        <v>1678243.5</v>
      </c>
      <c r="O92" s="865">
        <v>1687736</v>
      </c>
      <c r="P92" s="865" t="s">
        <v>708</v>
      </c>
      <c r="Q92" s="866" t="s">
        <v>706</v>
      </c>
      <c r="R92" s="867"/>
      <c r="S92" s="867"/>
      <c r="T92" s="868"/>
      <c r="U92" s="869"/>
    </row>
    <row r="93" spans="1:21">
      <c r="A93" s="862" t="str">
        <f>[1]Parameters!R91</f>
        <v>HH_TRA</v>
      </c>
      <c r="B93" s="870"/>
      <c r="C93" s="871"/>
      <c r="D93" s="872" t="s">
        <v>126</v>
      </c>
      <c r="E93" s="872"/>
      <c r="F93" s="865">
        <v>301954.34000000003</v>
      </c>
      <c r="G93" s="865">
        <v>337584.17</v>
      </c>
      <c r="H93" s="865">
        <v>324773.58</v>
      </c>
      <c r="I93" s="865">
        <v>296282.73</v>
      </c>
      <c r="J93" s="865">
        <v>310975.53000000003</v>
      </c>
      <c r="K93" s="865">
        <v>307593.49</v>
      </c>
      <c r="L93" s="865">
        <v>271587.77</v>
      </c>
      <c r="M93" s="865">
        <v>254881.16</v>
      </c>
      <c r="N93" s="865">
        <v>291968.18</v>
      </c>
      <c r="O93" s="865">
        <v>321646.94</v>
      </c>
      <c r="P93" s="865" t="s">
        <v>708</v>
      </c>
      <c r="Q93" s="873"/>
      <c r="R93" s="874"/>
      <c r="S93" s="875" t="s">
        <v>126</v>
      </c>
      <c r="T93" s="876"/>
      <c r="U93" s="869"/>
    </row>
    <row r="94" spans="1:21">
      <c r="A94" s="877" t="str">
        <f>[1]Parameters!R92</f>
        <v>HH_HEAT</v>
      </c>
      <c r="B94" s="870"/>
      <c r="C94" s="871"/>
      <c r="D94" s="872" t="s">
        <v>674</v>
      </c>
      <c r="E94" s="872"/>
      <c r="F94" s="878">
        <v>1633271.17</v>
      </c>
      <c r="G94" s="878">
        <v>1616647.02</v>
      </c>
      <c r="H94" s="878">
        <v>1771800.99</v>
      </c>
      <c r="I94" s="878">
        <v>1555984.33</v>
      </c>
      <c r="J94" s="878">
        <v>1577651.85</v>
      </c>
      <c r="K94" s="878">
        <v>1492691.32</v>
      </c>
      <c r="L94" s="878">
        <v>1327373.57</v>
      </c>
      <c r="M94" s="878">
        <v>1321035.75</v>
      </c>
      <c r="N94" s="878">
        <v>1386225.46</v>
      </c>
      <c r="O94" s="878">
        <v>1366018.81</v>
      </c>
      <c r="P94" s="878" t="s">
        <v>708</v>
      </c>
      <c r="Q94" s="873"/>
      <c r="R94" s="874"/>
      <c r="S94" s="875" t="s">
        <v>392</v>
      </c>
      <c r="T94" s="876"/>
      <c r="U94" s="869"/>
    </row>
    <row r="95" spans="1:21" ht="15" customHeight="1" thickBot="1">
      <c r="A95" s="877" t="str">
        <f>[1]Parameters!R93</f>
        <v>HH_OTH</v>
      </c>
      <c r="B95" s="879"/>
      <c r="C95" s="880"/>
      <c r="D95" s="881" t="s">
        <v>675</v>
      </c>
      <c r="E95" s="881"/>
      <c r="F95" s="857">
        <v>66.66</v>
      </c>
      <c r="G95" s="857">
        <v>44.98</v>
      </c>
      <c r="H95" s="857">
        <v>52.23</v>
      </c>
      <c r="I95" s="857">
        <v>40.409999999999997</v>
      </c>
      <c r="J95" s="857">
        <v>50.19</v>
      </c>
      <c r="K95" s="857">
        <v>45.56</v>
      </c>
      <c r="L95" s="857">
        <v>70.44</v>
      </c>
      <c r="M95" s="857">
        <v>55.72</v>
      </c>
      <c r="N95" s="857">
        <v>49.86</v>
      </c>
      <c r="O95" s="857">
        <v>70.260000000000005</v>
      </c>
      <c r="P95" s="857" t="s">
        <v>708</v>
      </c>
      <c r="Q95" s="882"/>
      <c r="R95" s="883"/>
      <c r="S95" s="884" t="s">
        <v>127</v>
      </c>
      <c r="T95" s="885"/>
      <c r="U95" s="869"/>
    </row>
    <row r="96" spans="1:21" s="869" customFormat="1">
      <c r="A96" s="756"/>
      <c r="O96" s="886"/>
      <c r="P96" s="886"/>
    </row>
    <row r="97" spans="1:16" s="869" customFormat="1">
      <c r="A97" s="756"/>
      <c r="O97" s="886"/>
      <c r="P97" s="886"/>
    </row>
    <row r="98" spans="1:16" s="869" customFormat="1">
      <c r="A98" s="756"/>
      <c r="O98" s="886"/>
      <c r="P98" s="886"/>
    </row>
    <row r="99" spans="1:16" s="869" customFormat="1">
      <c r="A99" s="756"/>
      <c r="O99" s="886"/>
      <c r="P99" s="886"/>
    </row>
    <row r="100" spans="1:16" s="869" customFormat="1">
      <c r="A100" s="756"/>
      <c r="O100" s="886"/>
      <c r="P100" s="886"/>
    </row>
    <row r="101" spans="1:16" s="869" customFormat="1">
      <c r="A101" s="756"/>
      <c r="O101" s="886"/>
      <c r="P101" s="886"/>
    </row>
    <row r="102" spans="1:16" s="869" customFormat="1">
      <c r="A102" s="756"/>
      <c r="O102" s="886"/>
      <c r="P102" s="886"/>
    </row>
    <row r="103" spans="1:16" s="869" customFormat="1">
      <c r="A103" s="756"/>
      <c r="O103" s="886"/>
      <c r="P103" s="886"/>
    </row>
    <row r="104" spans="1:16" s="869" customFormat="1">
      <c r="A104" s="756"/>
      <c r="O104" s="886"/>
      <c r="P104" s="886"/>
    </row>
    <row r="105" spans="1:16" s="869" customFormat="1">
      <c r="A105" s="756"/>
      <c r="O105" s="886"/>
      <c r="P105" s="886"/>
    </row>
    <row r="106" spans="1:16" s="869" customFormat="1">
      <c r="A106" s="756"/>
      <c r="O106" s="886"/>
      <c r="P106" s="886"/>
    </row>
    <row r="107" spans="1:16" s="869" customFormat="1">
      <c r="A107" s="756"/>
      <c r="O107" s="886"/>
      <c r="P107" s="886"/>
    </row>
    <row r="108" spans="1:16" s="869" customFormat="1">
      <c r="A108" s="756"/>
      <c r="O108" s="886"/>
      <c r="P108" s="886"/>
    </row>
    <row r="109" spans="1:16" s="869" customFormat="1">
      <c r="A109" s="756"/>
      <c r="F109" s="765"/>
      <c r="G109" s="765"/>
      <c r="H109" s="765"/>
      <c r="I109" s="765"/>
      <c r="J109" s="765"/>
      <c r="K109" s="765"/>
      <c r="L109" s="765"/>
      <c r="M109" s="765"/>
      <c r="N109" s="765"/>
      <c r="O109" s="887"/>
      <c r="P109" s="887"/>
    </row>
  </sheetData>
  <dataConsolidate/>
  <mergeCells count="182">
    <mergeCell ref="D95:E95"/>
    <mergeCell ref="S95:T95"/>
    <mergeCell ref="B92:E92"/>
    <mergeCell ref="Q92:T92"/>
    <mergeCell ref="D93:E93"/>
    <mergeCell ref="S93:T93"/>
    <mergeCell ref="D94:E94"/>
    <mergeCell ref="S94:T94"/>
    <mergeCell ref="D89:E89"/>
    <mergeCell ref="S89:T89"/>
    <mergeCell ref="D90:E90"/>
    <mergeCell ref="S90:T90"/>
    <mergeCell ref="D91:E91"/>
    <mergeCell ref="S91:T91"/>
    <mergeCell ref="D86:E86"/>
    <mergeCell ref="S86:T86"/>
    <mergeCell ref="D87:E87"/>
    <mergeCell ref="S87:T87"/>
    <mergeCell ref="D88:E88"/>
    <mergeCell ref="S88:T88"/>
    <mergeCell ref="D83:E83"/>
    <mergeCell ref="S83:T83"/>
    <mergeCell ref="D84:E84"/>
    <mergeCell ref="S84:T84"/>
    <mergeCell ref="D85:E85"/>
    <mergeCell ref="S85:T85"/>
    <mergeCell ref="D80:E80"/>
    <mergeCell ref="S80:T80"/>
    <mergeCell ref="D81:E81"/>
    <mergeCell ref="S81:T81"/>
    <mergeCell ref="D82:E82"/>
    <mergeCell ref="S82:T82"/>
    <mergeCell ref="D77:E77"/>
    <mergeCell ref="S77:T77"/>
    <mergeCell ref="D78:E78"/>
    <mergeCell ref="S78:T78"/>
    <mergeCell ref="D79:E79"/>
    <mergeCell ref="S79:T79"/>
    <mergeCell ref="D74:E74"/>
    <mergeCell ref="S74:T74"/>
    <mergeCell ref="D75:E75"/>
    <mergeCell ref="S75:T75"/>
    <mergeCell ref="D76:E76"/>
    <mergeCell ref="S76:T76"/>
    <mergeCell ref="D71:E71"/>
    <mergeCell ref="S71:T71"/>
    <mergeCell ref="D72:E72"/>
    <mergeCell ref="S72:T72"/>
    <mergeCell ref="D73:E73"/>
    <mergeCell ref="S73:T73"/>
    <mergeCell ref="D68:E68"/>
    <mergeCell ref="S68:T68"/>
    <mergeCell ref="D69:E69"/>
    <mergeCell ref="S69:T69"/>
    <mergeCell ref="D70:E70"/>
    <mergeCell ref="S70:T70"/>
    <mergeCell ref="D65:E65"/>
    <mergeCell ref="S65:T65"/>
    <mergeCell ref="D66:E66"/>
    <mergeCell ref="S66:T66"/>
    <mergeCell ref="D67:E67"/>
    <mergeCell ref="S67:T67"/>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1:E11"/>
    <mergeCell ref="S11:T11"/>
    <mergeCell ref="D12:E12"/>
    <mergeCell ref="S12:T12"/>
    <mergeCell ref="D13:E13"/>
    <mergeCell ref="S13:T13"/>
    <mergeCell ref="D8:E8"/>
    <mergeCell ref="S8:T8"/>
    <mergeCell ref="D9:E9"/>
    <mergeCell ref="S9:T9"/>
    <mergeCell ref="D10:E10"/>
    <mergeCell ref="S10:T10"/>
    <mergeCell ref="B4:E4"/>
    <mergeCell ref="Q4:T4"/>
    <mergeCell ref="B7:C7"/>
    <mergeCell ref="D7:E7"/>
    <mergeCell ref="Q7:R7"/>
    <mergeCell ref="S7:T7"/>
  </mergeCells>
  <dataValidations count="1">
    <dataValidation type="custom" allowBlank="1" showInputMessage="1" showErrorMessage="1" errorTitle="Wrong data input" error="Data entry is limited to positive values or zero._x000d__x000a_: symbol can be used for not available data." sqref="F7:P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4"/>
  <dimension ref="A2:W109"/>
  <sheetViews>
    <sheetView showGridLines="0" showOutlineSymbols="0" zoomScale="75" zoomScaleNormal="75" zoomScaleSheetLayoutView="71" workbookViewId="0">
      <pane xSplit="5" ySplit="4" topLeftCell="F5" activePane="bottomRight" state="frozen"/>
      <selection activeCell="D33" sqref="D33:E33"/>
      <selection pane="topRight" activeCell="D33" sqref="D33:E33"/>
      <selection pane="bottomLeft" activeCell="D33" sqref="D33:E33"/>
      <selection pane="bottomRight" activeCell="F7" sqref="F7:P95"/>
    </sheetView>
  </sheetViews>
  <sheetFormatPr defaultColWidth="9.140625" defaultRowHeight="12.75" outlineLevelCol="1"/>
  <cols>
    <col min="1" max="1" width="15.42578125" style="52" hidden="1" customWidth="1" outlineLevel="1" collapsed="1"/>
    <col min="2" max="2" width="13.85546875" style="13" customWidth="1" collapsed="1"/>
    <col min="3" max="3" width="2.7109375" style="13" customWidth="1"/>
    <col min="4" max="4" width="10" style="13" customWidth="1"/>
    <col min="5" max="5" width="57" style="13" customWidth="1"/>
    <col min="6" max="15" width="14.7109375" style="13" customWidth="1"/>
    <col min="16" max="16" width="14.7109375" style="226" customWidth="1"/>
    <col min="17" max="17" width="7.5703125" style="13" customWidth="1" collapsed="1"/>
    <col min="18" max="18" width="4.85546875" style="13" customWidth="1"/>
    <col min="19" max="19" width="63.85546875" style="13" customWidth="1"/>
    <col min="20" max="20" width="14.5703125" style="13" customWidth="1"/>
    <col min="21" max="16384" width="9.140625" style="13"/>
  </cols>
  <sheetData>
    <row r="2" spans="1:23" ht="20.25" customHeight="1">
      <c r="B2" s="259" t="s">
        <v>698</v>
      </c>
      <c r="C2" s="260"/>
      <c r="D2" s="260"/>
      <c r="E2" s="260"/>
      <c r="F2" s="261"/>
      <c r="G2" s="261"/>
      <c r="H2" s="261"/>
      <c r="I2" s="261"/>
      <c r="J2" s="261"/>
      <c r="K2" s="261"/>
      <c r="L2" s="261"/>
      <c r="M2" s="261"/>
      <c r="N2" s="261"/>
      <c r="O2" s="261"/>
      <c r="P2" s="489"/>
      <c r="Q2" s="263"/>
      <c r="R2" s="263"/>
      <c r="S2" s="432"/>
      <c r="T2" s="265"/>
      <c r="U2" s="69"/>
      <c r="V2" s="69"/>
      <c r="W2" s="69"/>
    </row>
    <row r="3" spans="1:23" ht="27.75" customHeight="1" thickBot="1">
      <c r="A3" s="53" t="s">
        <v>555</v>
      </c>
      <c r="B3" s="504" t="s">
        <v>699</v>
      </c>
      <c r="C3" s="494"/>
      <c r="D3" s="494"/>
      <c r="E3" s="494"/>
      <c r="F3" s="495"/>
      <c r="G3" s="495"/>
      <c r="H3" s="495"/>
      <c r="I3" s="496"/>
      <c r="J3" s="496"/>
      <c r="K3" s="496"/>
      <c r="L3" s="496"/>
      <c r="M3" s="496"/>
      <c r="N3" s="496"/>
      <c r="O3" s="496"/>
      <c r="P3" s="497"/>
      <c r="Q3" s="436"/>
      <c r="R3" s="436"/>
      <c r="S3" s="437"/>
      <c r="T3" s="437"/>
    </row>
    <row r="4" spans="1:23" ht="30" customHeight="1">
      <c r="A4" s="54" t="s">
        <v>120</v>
      </c>
      <c r="B4" s="751" t="s">
        <v>666</v>
      </c>
      <c r="C4" s="752"/>
      <c r="D4" s="752"/>
      <c r="E4" s="752"/>
      <c r="F4" s="498">
        <v>2008</v>
      </c>
      <c r="G4" s="499">
        <v>2009</v>
      </c>
      <c r="H4" s="499">
        <v>2010</v>
      </c>
      <c r="I4" s="498">
        <v>2011</v>
      </c>
      <c r="J4" s="500">
        <v>2012</v>
      </c>
      <c r="K4" s="500">
        <v>2013</v>
      </c>
      <c r="L4" s="500">
        <v>2014</v>
      </c>
      <c r="M4" s="500">
        <v>2015</v>
      </c>
      <c r="N4" s="501">
        <v>2016</v>
      </c>
      <c r="O4" s="499">
        <v>2017</v>
      </c>
      <c r="P4" s="512">
        <v>2018</v>
      </c>
      <c r="Q4" s="736" t="s">
        <v>667</v>
      </c>
      <c r="R4" s="737"/>
      <c r="S4" s="737"/>
      <c r="T4" s="738"/>
    </row>
    <row r="5" spans="1:23" ht="18" customHeight="1">
      <c r="A5" s="54"/>
      <c r="B5" s="502"/>
      <c r="C5" s="502"/>
      <c r="D5" s="502"/>
      <c r="E5" s="502"/>
      <c r="F5" s="753" t="s">
        <v>672</v>
      </c>
      <c r="G5" s="753"/>
      <c r="H5" s="753"/>
      <c r="I5" s="753"/>
      <c r="J5" s="753"/>
      <c r="K5" s="753"/>
      <c r="L5" s="753"/>
      <c r="M5" s="753"/>
      <c r="N5" s="470"/>
      <c r="O5" s="510"/>
      <c r="P5" s="491"/>
      <c r="Q5" s="452"/>
      <c r="R5" s="453"/>
      <c r="S5" s="453"/>
      <c r="T5" s="454"/>
    </row>
    <row r="6" spans="1:23" s="19" customFormat="1" ht="20.25" customHeight="1">
      <c r="A6" s="184"/>
      <c r="B6" s="282"/>
      <c r="C6" s="282"/>
      <c r="D6" s="282"/>
      <c r="E6" s="282"/>
      <c r="F6" s="748" t="s">
        <v>673</v>
      </c>
      <c r="G6" s="748"/>
      <c r="H6" s="748"/>
      <c r="I6" s="748"/>
      <c r="J6" s="748"/>
      <c r="K6" s="748"/>
      <c r="L6" s="748"/>
      <c r="M6" s="748"/>
      <c r="N6" s="471"/>
      <c r="O6" s="471"/>
      <c r="P6" s="492"/>
      <c r="Q6" s="455"/>
      <c r="R6" s="456"/>
      <c r="S6" s="456"/>
      <c r="T6" s="457"/>
    </row>
    <row r="7" spans="1:23" s="17" customFormat="1" ht="20.100000000000001" customHeight="1">
      <c r="A7" s="55" t="str">
        <f>Parameters!R4</f>
        <v>TOTAL</v>
      </c>
      <c r="B7" s="630" t="s">
        <v>22</v>
      </c>
      <c r="C7" s="631"/>
      <c r="D7" s="632" t="s">
        <v>668</v>
      </c>
      <c r="E7" s="632"/>
      <c r="F7" s="289">
        <v>159332.24</v>
      </c>
      <c r="G7" s="472">
        <v>149891.4</v>
      </c>
      <c r="H7" s="288">
        <v>153705.91</v>
      </c>
      <c r="I7" s="289">
        <v>151873.12</v>
      </c>
      <c r="J7" s="289">
        <v>148933.17000000001</v>
      </c>
      <c r="K7" s="289">
        <v>145121.96</v>
      </c>
      <c r="L7" s="289">
        <v>141725.17000000001</v>
      </c>
      <c r="M7" s="289">
        <v>140966.51</v>
      </c>
      <c r="N7" s="288">
        <v>145103.84</v>
      </c>
      <c r="O7" s="289">
        <v>154028.17000000001</v>
      </c>
      <c r="P7" s="289" t="s">
        <v>708</v>
      </c>
      <c r="Q7" s="741" t="s">
        <v>22</v>
      </c>
      <c r="R7" s="742"/>
      <c r="S7" s="639" t="s">
        <v>339</v>
      </c>
      <c r="T7" s="640"/>
      <c r="U7" s="185"/>
    </row>
    <row r="8" spans="1:23" s="17" customFormat="1" ht="20.25" customHeight="1">
      <c r="A8" s="56" t="str">
        <f>Parameters!R5</f>
        <v>A</v>
      </c>
      <c r="B8" s="290" t="s">
        <v>51</v>
      </c>
      <c r="C8" s="291"/>
      <c r="D8" s="632" t="s">
        <v>612</v>
      </c>
      <c r="E8" s="632"/>
      <c r="F8" s="289">
        <v>67264.11</v>
      </c>
      <c r="G8" s="472">
        <v>66654.399999999994</v>
      </c>
      <c r="H8" s="288">
        <v>67114.850000000006</v>
      </c>
      <c r="I8" s="289">
        <v>64588.68</v>
      </c>
      <c r="J8" s="289">
        <v>65386.81</v>
      </c>
      <c r="K8" s="289">
        <v>64064.23</v>
      </c>
      <c r="L8" s="289">
        <v>62668.56</v>
      </c>
      <c r="M8" s="289">
        <v>61482.28</v>
      </c>
      <c r="N8" s="288">
        <v>64052.45</v>
      </c>
      <c r="O8" s="289">
        <v>67183.69</v>
      </c>
      <c r="P8" s="289" t="s">
        <v>708</v>
      </c>
      <c r="Q8" s="458" t="s">
        <v>51</v>
      </c>
      <c r="R8" s="459"/>
      <c r="S8" s="641" t="s">
        <v>50</v>
      </c>
      <c r="T8" s="642" t="s">
        <v>50</v>
      </c>
      <c r="U8" s="185"/>
    </row>
    <row r="9" spans="1:23" s="18" customFormat="1" ht="15" customHeight="1">
      <c r="A9" s="57" t="str">
        <f>Parameters!R6</f>
        <v>A01</v>
      </c>
      <c r="B9" s="292" t="s">
        <v>121</v>
      </c>
      <c r="C9" s="292"/>
      <c r="D9" s="633" t="s">
        <v>704</v>
      </c>
      <c r="E9" s="633"/>
      <c r="F9" s="294">
        <v>66091</v>
      </c>
      <c r="G9" s="473">
        <v>65336.36</v>
      </c>
      <c r="H9" s="293">
        <v>65933.36</v>
      </c>
      <c r="I9" s="294">
        <v>63438.09</v>
      </c>
      <c r="J9" s="294">
        <v>64189.06</v>
      </c>
      <c r="K9" s="294">
        <v>62865.120000000003</v>
      </c>
      <c r="L9" s="294">
        <v>61545.41</v>
      </c>
      <c r="M9" s="294">
        <v>60364.73</v>
      </c>
      <c r="N9" s="293">
        <v>62819.16</v>
      </c>
      <c r="O9" s="294">
        <v>65876.08</v>
      </c>
      <c r="P9" s="294" t="s">
        <v>708</v>
      </c>
      <c r="Q9" s="460" t="s">
        <v>121</v>
      </c>
      <c r="R9" s="461"/>
      <c r="S9" s="643" t="s">
        <v>21</v>
      </c>
      <c r="T9" s="644" t="s">
        <v>21</v>
      </c>
      <c r="U9" s="186"/>
    </row>
    <row r="10" spans="1:23" s="19" customFormat="1" ht="15" customHeight="1">
      <c r="A10" s="57" t="str">
        <f>Parameters!R7</f>
        <v>A02</v>
      </c>
      <c r="B10" s="292" t="s">
        <v>122</v>
      </c>
      <c r="C10" s="292"/>
      <c r="D10" s="633" t="s">
        <v>613</v>
      </c>
      <c r="E10" s="633"/>
      <c r="F10" s="294">
        <v>773.56</v>
      </c>
      <c r="G10" s="473">
        <v>759.32</v>
      </c>
      <c r="H10" s="293">
        <v>720.41</v>
      </c>
      <c r="I10" s="294">
        <v>675.2</v>
      </c>
      <c r="J10" s="294">
        <v>713.75</v>
      </c>
      <c r="K10" s="294">
        <v>687.74</v>
      </c>
      <c r="L10" s="294">
        <v>653.66</v>
      </c>
      <c r="M10" s="294">
        <v>629.38</v>
      </c>
      <c r="N10" s="293">
        <v>711.67</v>
      </c>
      <c r="O10" s="294">
        <v>760.72</v>
      </c>
      <c r="P10" s="294" t="s">
        <v>708</v>
      </c>
      <c r="Q10" s="460" t="s">
        <v>122</v>
      </c>
      <c r="R10" s="461"/>
      <c r="S10" s="643" t="s">
        <v>10</v>
      </c>
      <c r="T10" s="644" t="s">
        <v>10</v>
      </c>
      <c r="U10" s="187"/>
    </row>
    <row r="11" spans="1:23" s="19" customFormat="1" ht="15" customHeight="1">
      <c r="A11" s="58" t="str">
        <f>Parameters!R8</f>
        <v>A03</v>
      </c>
      <c r="B11" s="292" t="s">
        <v>11</v>
      </c>
      <c r="C11" s="292"/>
      <c r="D11" s="633" t="s">
        <v>614</v>
      </c>
      <c r="E11" s="633"/>
      <c r="F11" s="294">
        <v>399.55</v>
      </c>
      <c r="G11" s="473">
        <v>558.72</v>
      </c>
      <c r="H11" s="293">
        <v>461.08</v>
      </c>
      <c r="I11" s="294">
        <v>475.38</v>
      </c>
      <c r="J11" s="294">
        <v>484</v>
      </c>
      <c r="K11" s="294">
        <v>511.36</v>
      </c>
      <c r="L11" s="294">
        <v>469.49</v>
      </c>
      <c r="M11" s="294">
        <v>488.17</v>
      </c>
      <c r="N11" s="293">
        <v>521.62</v>
      </c>
      <c r="O11" s="294">
        <v>546.9</v>
      </c>
      <c r="P11" s="294" t="s">
        <v>708</v>
      </c>
      <c r="Q11" s="460" t="s">
        <v>11</v>
      </c>
      <c r="R11" s="461"/>
      <c r="S11" s="643" t="s">
        <v>12</v>
      </c>
      <c r="T11" s="644" t="s">
        <v>12</v>
      </c>
      <c r="U11" s="187"/>
    </row>
    <row r="12" spans="1:23" s="18" customFormat="1" ht="20.25" customHeight="1">
      <c r="A12" s="59" t="str">
        <f>Parameters!R9</f>
        <v>B</v>
      </c>
      <c r="B12" s="295" t="s">
        <v>123</v>
      </c>
      <c r="C12" s="295"/>
      <c r="D12" s="632" t="s">
        <v>615</v>
      </c>
      <c r="E12" s="632"/>
      <c r="F12" s="289">
        <v>11320.01</v>
      </c>
      <c r="G12" s="472">
        <v>10030.700000000001</v>
      </c>
      <c r="H12" s="288">
        <v>9030.99</v>
      </c>
      <c r="I12" s="289">
        <v>9458.44</v>
      </c>
      <c r="J12" s="289">
        <v>9510.0300000000007</v>
      </c>
      <c r="K12" s="289">
        <v>9375.31</v>
      </c>
      <c r="L12" s="289">
        <v>9082.65</v>
      </c>
      <c r="M12" s="289">
        <v>9146.31</v>
      </c>
      <c r="N12" s="288">
        <v>8889.39</v>
      </c>
      <c r="O12" s="289">
        <v>8609.09</v>
      </c>
      <c r="P12" s="289" t="s">
        <v>708</v>
      </c>
      <c r="Q12" s="462" t="s">
        <v>123</v>
      </c>
      <c r="R12" s="463"/>
      <c r="S12" s="641" t="s">
        <v>124</v>
      </c>
      <c r="T12" s="642" t="s">
        <v>124</v>
      </c>
      <c r="U12" s="186"/>
    </row>
    <row r="13" spans="1:23" s="18" customFormat="1" ht="20.25" customHeight="1">
      <c r="A13" s="59" t="str">
        <f>Parameters!R10</f>
        <v>C</v>
      </c>
      <c r="B13" s="295" t="s">
        <v>52</v>
      </c>
      <c r="C13" s="295"/>
      <c r="D13" s="632" t="s">
        <v>616</v>
      </c>
      <c r="E13" s="632"/>
      <c r="F13" s="289">
        <v>28952.85</v>
      </c>
      <c r="G13" s="472">
        <v>24220.86</v>
      </c>
      <c r="H13" s="288">
        <v>26971.91</v>
      </c>
      <c r="I13" s="289">
        <v>31014.82</v>
      </c>
      <c r="J13" s="289">
        <v>29664.400000000001</v>
      </c>
      <c r="K13" s="289">
        <v>31076.39</v>
      </c>
      <c r="L13" s="289">
        <v>32198.79</v>
      </c>
      <c r="M13" s="289">
        <v>33181.620000000003</v>
      </c>
      <c r="N13" s="288">
        <v>32602.28</v>
      </c>
      <c r="O13" s="289">
        <v>35047.94</v>
      </c>
      <c r="P13" s="289" t="s">
        <v>708</v>
      </c>
      <c r="Q13" s="462" t="s">
        <v>52</v>
      </c>
      <c r="R13" s="463"/>
      <c r="S13" s="641" t="s">
        <v>53</v>
      </c>
      <c r="T13" s="642" t="s">
        <v>53</v>
      </c>
      <c r="U13" s="186"/>
    </row>
    <row r="14" spans="1:23" s="18" customFormat="1" ht="25.5" customHeight="1">
      <c r="A14" s="60" t="str">
        <f>Parameters!R11</f>
        <v>C10-C12</v>
      </c>
      <c r="B14" s="444" t="s">
        <v>13</v>
      </c>
      <c r="C14" s="444"/>
      <c r="D14" s="754" t="s">
        <v>669</v>
      </c>
      <c r="E14" s="754"/>
      <c r="F14" s="298">
        <v>2656.17</v>
      </c>
      <c r="G14" s="474">
        <v>2583.98</v>
      </c>
      <c r="H14" s="297">
        <v>2599.7600000000002</v>
      </c>
      <c r="I14" s="298">
        <v>2673.34</v>
      </c>
      <c r="J14" s="298">
        <v>2790.2</v>
      </c>
      <c r="K14" s="298">
        <v>2587.86</v>
      </c>
      <c r="L14" s="298">
        <v>2650.91</v>
      </c>
      <c r="M14" s="298">
        <v>2503.8200000000002</v>
      </c>
      <c r="N14" s="297">
        <v>2584.66</v>
      </c>
      <c r="O14" s="298">
        <v>2741.03</v>
      </c>
      <c r="P14" s="298" t="s">
        <v>708</v>
      </c>
      <c r="Q14" s="464" t="s">
        <v>13</v>
      </c>
      <c r="R14" s="465"/>
      <c r="S14" s="648" t="s">
        <v>14</v>
      </c>
      <c r="T14" s="649" t="s">
        <v>14</v>
      </c>
      <c r="U14" s="186"/>
    </row>
    <row r="15" spans="1:23" s="18" customFormat="1" ht="25.5" customHeight="1">
      <c r="A15" s="60" t="str">
        <f>Parameters!R12</f>
        <v>C13-C15</v>
      </c>
      <c r="B15" s="444" t="s">
        <v>16</v>
      </c>
      <c r="C15" s="444"/>
      <c r="D15" s="754" t="s">
        <v>617</v>
      </c>
      <c r="E15" s="754"/>
      <c r="F15" s="298">
        <v>123.77</v>
      </c>
      <c r="G15" s="474">
        <v>79.489999999999995</v>
      </c>
      <c r="H15" s="297">
        <v>88.33</v>
      </c>
      <c r="I15" s="298">
        <v>62.33</v>
      </c>
      <c r="J15" s="298">
        <v>55.57</v>
      </c>
      <c r="K15" s="298">
        <v>48.37</v>
      </c>
      <c r="L15" s="298">
        <v>55.27</v>
      </c>
      <c r="M15" s="298">
        <v>49.66</v>
      </c>
      <c r="N15" s="297">
        <v>45.78</v>
      </c>
      <c r="O15" s="298">
        <v>47.9</v>
      </c>
      <c r="P15" s="298" t="s">
        <v>708</v>
      </c>
      <c r="Q15" s="464" t="s">
        <v>16</v>
      </c>
      <c r="R15" s="465"/>
      <c r="S15" s="648" t="s">
        <v>15</v>
      </c>
      <c r="T15" s="649" t="s">
        <v>15</v>
      </c>
      <c r="U15" s="186"/>
    </row>
    <row r="16" spans="1:23" s="18" customFormat="1" ht="54.75" customHeight="1">
      <c r="A16" s="60" t="str">
        <f>Parameters!R13</f>
        <v>C16-C18</v>
      </c>
      <c r="B16" s="444" t="s">
        <v>59</v>
      </c>
      <c r="C16" s="444"/>
      <c r="D16" s="754" t="s">
        <v>619</v>
      </c>
      <c r="E16" s="754"/>
      <c r="F16" s="298">
        <v>3356.21</v>
      </c>
      <c r="G16" s="474">
        <v>4190.18</v>
      </c>
      <c r="H16" s="297">
        <v>4901.95</v>
      </c>
      <c r="I16" s="298">
        <v>6581.43</v>
      </c>
      <c r="J16" s="298">
        <v>5839.97</v>
      </c>
      <c r="K16" s="298">
        <v>7500.87</v>
      </c>
      <c r="L16" s="298">
        <v>7364.78</v>
      </c>
      <c r="M16" s="298">
        <v>7981.5500000000011</v>
      </c>
      <c r="N16" s="297">
        <v>8123.64</v>
      </c>
      <c r="O16" s="298">
        <v>9286.1999999999989</v>
      </c>
      <c r="P16" s="298" t="s">
        <v>708</v>
      </c>
      <c r="Q16" s="464" t="s">
        <v>59</v>
      </c>
      <c r="R16" s="465"/>
      <c r="S16" s="648" t="s">
        <v>58</v>
      </c>
      <c r="T16" s="649" t="s">
        <v>58</v>
      </c>
      <c r="U16" s="186"/>
    </row>
    <row r="17" spans="1:21" s="20" customFormat="1" ht="25.5" customHeight="1">
      <c r="A17" s="58" t="str">
        <f>Parameters!R14</f>
        <v>C16</v>
      </c>
      <c r="B17" s="292" t="s">
        <v>17</v>
      </c>
      <c r="C17" s="443"/>
      <c r="D17" s="633" t="s">
        <v>618</v>
      </c>
      <c r="E17" s="633"/>
      <c r="F17" s="294">
        <v>1046.22</v>
      </c>
      <c r="G17" s="473">
        <v>1276.68</v>
      </c>
      <c r="H17" s="293">
        <v>1294.33</v>
      </c>
      <c r="I17" s="294">
        <v>1390.21</v>
      </c>
      <c r="J17" s="294">
        <v>1469.83</v>
      </c>
      <c r="K17" s="294">
        <v>1867.74</v>
      </c>
      <c r="L17" s="294">
        <v>1663.25</v>
      </c>
      <c r="M17" s="294">
        <v>2330.36</v>
      </c>
      <c r="N17" s="293">
        <v>2455.62</v>
      </c>
      <c r="O17" s="294">
        <v>3184.98</v>
      </c>
      <c r="P17" s="294" t="s">
        <v>708</v>
      </c>
      <c r="Q17" s="460" t="s">
        <v>17</v>
      </c>
      <c r="R17" s="461"/>
      <c r="S17" s="643" t="s">
        <v>18</v>
      </c>
      <c r="T17" s="644" t="s">
        <v>18</v>
      </c>
      <c r="U17" s="188"/>
    </row>
    <row r="18" spans="1:21" s="19" customFormat="1" ht="15" customHeight="1">
      <c r="A18" s="58" t="str">
        <f>Parameters!R15</f>
        <v>C17</v>
      </c>
      <c r="B18" s="292" t="s">
        <v>19</v>
      </c>
      <c r="C18" s="292"/>
      <c r="D18" s="633" t="s">
        <v>620</v>
      </c>
      <c r="E18" s="633"/>
      <c r="F18" s="294">
        <v>2305.4899999999998</v>
      </c>
      <c r="G18" s="473">
        <v>2909.96</v>
      </c>
      <c r="H18" s="293">
        <v>3603.49</v>
      </c>
      <c r="I18" s="294">
        <v>5187.71</v>
      </c>
      <c r="J18" s="294">
        <v>4367.0200000000004</v>
      </c>
      <c r="K18" s="294">
        <v>5629.09</v>
      </c>
      <c r="L18" s="294">
        <v>5699.49</v>
      </c>
      <c r="M18" s="294">
        <v>5649.34</v>
      </c>
      <c r="N18" s="293">
        <v>5666.06</v>
      </c>
      <c r="O18" s="294">
        <v>6098.91</v>
      </c>
      <c r="P18" s="294" t="s">
        <v>708</v>
      </c>
      <c r="Q18" s="460" t="s">
        <v>19</v>
      </c>
      <c r="R18" s="461"/>
      <c r="S18" s="643" t="s">
        <v>20</v>
      </c>
      <c r="T18" s="644" t="s">
        <v>20</v>
      </c>
      <c r="U18" s="187"/>
    </row>
    <row r="19" spans="1:21" s="19" customFormat="1" ht="15" customHeight="1">
      <c r="A19" s="58" t="str">
        <f>Parameters!R16</f>
        <v>C18</v>
      </c>
      <c r="B19" s="292" t="s">
        <v>27</v>
      </c>
      <c r="C19" s="292"/>
      <c r="D19" s="633" t="s">
        <v>621</v>
      </c>
      <c r="E19" s="633"/>
      <c r="F19" s="294">
        <v>4.5</v>
      </c>
      <c r="G19" s="473">
        <v>3.54</v>
      </c>
      <c r="H19" s="293">
        <v>4.13</v>
      </c>
      <c r="I19" s="294">
        <v>3.51</v>
      </c>
      <c r="J19" s="294">
        <v>3.12</v>
      </c>
      <c r="K19" s="294">
        <v>4.04</v>
      </c>
      <c r="L19" s="294">
        <v>2.04</v>
      </c>
      <c r="M19" s="294">
        <v>1.85</v>
      </c>
      <c r="N19" s="293">
        <v>1.96</v>
      </c>
      <c r="O19" s="294">
        <v>2.31</v>
      </c>
      <c r="P19" s="294" t="s">
        <v>708</v>
      </c>
      <c r="Q19" s="460" t="s">
        <v>27</v>
      </c>
      <c r="R19" s="461"/>
      <c r="S19" s="643" t="s">
        <v>26</v>
      </c>
      <c r="T19" s="644" t="s">
        <v>26</v>
      </c>
      <c r="U19" s="187"/>
    </row>
    <row r="20" spans="1:21" s="20" customFormat="1" ht="15" customHeight="1">
      <c r="A20" s="60" t="str">
        <f>Parameters!R17</f>
        <v>C19</v>
      </c>
      <c r="B20" s="444" t="s">
        <v>28</v>
      </c>
      <c r="C20" s="444"/>
      <c r="D20" s="754" t="s">
        <v>622</v>
      </c>
      <c r="E20" s="754"/>
      <c r="F20" s="298">
        <v>3727.14</v>
      </c>
      <c r="G20" s="474">
        <v>2989.24</v>
      </c>
      <c r="H20" s="297">
        <v>3458.56</v>
      </c>
      <c r="I20" s="298">
        <v>3314.9</v>
      </c>
      <c r="J20" s="298">
        <v>2975.77</v>
      </c>
      <c r="K20" s="298">
        <v>2940.62</v>
      </c>
      <c r="L20" s="298">
        <v>2986.65</v>
      </c>
      <c r="M20" s="298">
        <v>3404.66</v>
      </c>
      <c r="N20" s="297">
        <v>3239.5</v>
      </c>
      <c r="O20" s="298">
        <v>3383.58</v>
      </c>
      <c r="P20" s="298" t="s">
        <v>708</v>
      </c>
      <c r="Q20" s="464" t="s">
        <v>28</v>
      </c>
      <c r="R20" s="465"/>
      <c r="S20" s="648" t="s">
        <v>29</v>
      </c>
      <c r="T20" s="649" t="s">
        <v>29</v>
      </c>
      <c r="U20" s="188"/>
    </row>
    <row r="21" spans="1:21" s="19" customFormat="1" ht="15" customHeight="1">
      <c r="A21" s="60" t="str">
        <f>Parameters!R18</f>
        <v>C20</v>
      </c>
      <c r="B21" s="444" t="s">
        <v>30</v>
      </c>
      <c r="C21" s="444"/>
      <c r="D21" s="754" t="s">
        <v>623</v>
      </c>
      <c r="E21" s="754"/>
      <c r="F21" s="298">
        <v>5914.58</v>
      </c>
      <c r="G21" s="474">
        <v>5116.7</v>
      </c>
      <c r="H21" s="297">
        <v>5920.43</v>
      </c>
      <c r="I21" s="298">
        <v>6325.41</v>
      </c>
      <c r="J21" s="298">
        <v>6539.71</v>
      </c>
      <c r="K21" s="298">
        <v>6594.75</v>
      </c>
      <c r="L21" s="298">
        <v>6806.99</v>
      </c>
      <c r="M21" s="298">
        <v>6694.94</v>
      </c>
      <c r="N21" s="297">
        <v>6939.6</v>
      </c>
      <c r="O21" s="298">
        <v>7016.9</v>
      </c>
      <c r="P21" s="298" t="s">
        <v>708</v>
      </c>
      <c r="Q21" s="464" t="s">
        <v>30</v>
      </c>
      <c r="R21" s="465"/>
      <c r="S21" s="648" t="s">
        <v>31</v>
      </c>
      <c r="T21" s="649" t="s">
        <v>31</v>
      </c>
      <c r="U21" s="187"/>
    </row>
    <row r="22" spans="1:21" s="19" customFormat="1" ht="25.5" customHeight="1">
      <c r="A22" s="60" t="str">
        <f>Parameters!R19</f>
        <v>C21</v>
      </c>
      <c r="B22" s="444" t="s">
        <v>32</v>
      </c>
      <c r="C22" s="444"/>
      <c r="D22" s="754" t="s">
        <v>624</v>
      </c>
      <c r="E22" s="754"/>
      <c r="F22" s="298">
        <v>22.84</v>
      </c>
      <c r="G22" s="474">
        <v>15.49</v>
      </c>
      <c r="H22" s="297">
        <v>14.3</v>
      </c>
      <c r="I22" s="298">
        <v>12.81</v>
      </c>
      <c r="J22" s="298">
        <v>13.25</v>
      </c>
      <c r="K22" s="298">
        <v>11.99</v>
      </c>
      <c r="L22" s="298">
        <v>10.06</v>
      </c>
      <c r="M22" s="298">
        <v>10.09</v>
      </c>
      <c r="N22" s="297">
        <v>11.54</v>
      </c>
      <c r="O22" s="298">
        <v>11.08</v>
      </c>
      <c r="P22" s="298" t="s">
        <v>708</v>
      </c>
      <c r="Q22" s="464" t="s">
        <v>32</v>
      </c>
      <c r="R22" s="465"/>
      <c r="S22" s="648" t="s">
        <v>33</v>
      </c>
      <c r="T22" s="649" t="s">
        <v>33</v>
      </c>
      <c r="U22" s="187"/>
    </row>
    <row r="23" spans="1:21" s="19" customFormat="1" ht="25.5" customHeight="1">
      <c r="A23" s="60" t="str">
        <f>Parameters!R20</f>
        <v>C22_C23</v>
      </c>
      <c r="B23" s="444" t="s">
        <v>61</v>
      </c>
      <c r="C23" s="444"/>
      <c r="D23" s="754" t="s">
        <v>625</v>
      </c>
      <c r="E23" s="754"/>
      <c r="F23" s="298">
        <v>5760.35</v>
      </c>
      <c r="G23" s="474">
        <v>4458</v>
      </c>
      <c r="H23" s="297">
        <v>4832.0199999999995</v>
      </c>
      <c r="I23" s="298">
        <v>5626.72</v>
      </c>
      <c r="J23" s="298">
        <v>4855</v>
      </c>
      <c r="K23" s="298">
        <v>4405.62</v>
      </c>
      <c r="L23" s="298">
        <v>4622.5</v>
      </c>
      <c r="M23" s="298">
        <v>4518.1299999999992</v>
      </c>
      <c r="N23" s="297">
        <v>4431.47</v>
      </c>
      <c r="O23" s="298">
        <v>4517.1099999999997</v>
      </c>
      <c r="P23" s="298" t="s">
        <v>708</v>
      </c>
      <c r="Q23" s="464" t="s">
        <v>61</v>
      </c>
      <c r="R23" s="465"/>
      <c r="S23" s="648" t="s">
        <v>60</v>
      </c>
      <c r="T23" s="649" t="s">
        <v>60</v>
      </c>
      <c r="U23" s="187"/>
    </row>
    <row r="24" spans="1:21" s="20" customFormat="1" ht="15" customHeight="1">
      <c r="A24" s="58" t="str">
        <f>Parameters!R21</f>
        <v>C22</v>
      </c>
      <c r="B24" s="292" t="s">
        <v>34</v>
      </c>
      <c r="C24" s="445"/>
      <c r="D24" s="633" t="s">
        <v>626</v>
      </c>
      <c r="E24" s="633"/>
      <c r="F24" s="294">
        <v>220.84</v>
      </c>
      <c r="G24" s="473">
        <v>204.43</v>
      </c>
      <c r="H24" s="293">
        <v>233.15</v>
      </c>
      <c r="I24" s="294">
        <v>228.96</v>
      </c>
      <c r="J24" s="294">
        <v>219.93</v>
      </c>
      <c r="K24" s="294">
        <v>229.62</v>
      </c>
      <c r="L24" s="294">
        <v>206.53</v>
      </c>
      <c r="M24" s="294">
        <v>217.73</v>
      </c>
      <c r="N24" s="293">
        <v>222.43</v>
      </c>
      <c r="O24" s="294">
        <v>236.5</v>
      </c>
      <c r="P24" s="294" t="s">
        <v>708</v>
      </c>
      <c r="Q24" s="460" t="s">
        <v>34</v>
      </c>
      <c r="R24" s="466"/>
      <c r="S24" s="643" t="s">
        <v>48</v>
      </c>
      <c r="T24" s="644" t="s">
        <v>48</v>
      </c>
      <c r="U24" s="188"/>
    </row>
    <row r="25" spans="1:21" s="20" customFormat="1" ht="15" customHeight="1">
      <c r="A25" s="58" t="str">
        <f>Parameters!R22</f>
        <v>C23</v>
      </c>
      <c r="B25" s="292" t="s">
        <v>35</v>
      </c>
      <c r="C25" s="445"/>
      <c r="D25" s="633" t="s">
        <v>627</v>
      </c>
      <c r="E25" s="633"/>
      <c r="F25" s="294">
        <v>5539.51</v>
      </c>
      <c r="G25" s="473">
        <v>4253.57</v>
      </c>
      <c r="H25" s="293">
        <v>4598.87</v>
      </c>
      <c r="I25" s="294">
        <v>5397.76</v>
      </c>
      <c r="J25" s="294">
        <v>4635.07</v>
      </c>
      <c r="K25" s="294">
        <v>4176</v>
      </c>
      <c r="L25" s="294">
        <v>4415.97</v>
      </c>
      <c r="M25" s="294">
        <v>4300.3999999999996</v>
      </c>
      <c r="N25" s="293">
        <v>4209.04</v>
      </c>
      <c r="O25" s="294">
        <v>4280.6099999999997</v>
      </c>
      <c r="P25" s="294" t="s">
        <v>708</v>
      </c>
      <c r="Q25" s="460" t="s">
        <v>35</v>
      </c>
      <c r="R25" s="466"/>
      <c r="S25" s="643" t="s">
        <v>49</v>
      </c>
      <c r="T25" s="644" t="s">
        <v>49</v>
      </c>
      <c r="U25" s="188"/>
    </row>
    <row r="26" spans="1:21" s="20" customFormat="1" ht="26.25" customHeight="1">
      <c r="A26" s="60" t="str">
        <f>Parameters!R23</f>
        <v>C24_C25</v>
      </c>
      <c r="B26" s="444" t="s">
        <v>63</v>
      </c>
      <c r="C26" s="444"/>
      <c r="D26" s="754" t="s">
        <v>628</v>
      </c>
      <c r="E26" s="754"/>
      <c r="F26" s="298">
        <v>6492.92</v>
      </c>
      <c r="G26" s="474">
        <v>4308.75</v>
      </c>
      <c r="H26" s="297">
        <v>4664.07</v>
      </c>
      <c r="I26" s="298">
        <v>5878.0300000000007</v>
      </c>
      <c r="J26" s="298">
        <v>6006.12</v>
      </c>
      <c r="K26" s="298">
        <v>6294.72</v>
      </c>
      <c r="L26" s="298">
        <v>6835.08</v>
      </c>
      <c r="M26" s="298">
        <v>7202.07</v>
      </c>
      <c r="N26" s="297">
        <v>6448.28</v>
      </c>
      <c r="O26" s="298">
        <v>7324.1900000000005</v>
      </c>
      <c r="P26" s="298" t="s">
        <v>708</v>
      </c>
      <c r="Q26" s="464" t="s">
        <v>63</v>
      </c>
      <c r="R26" s="465"/>
      <c r="S26" s="648" t="s">
        <v>62</v>
      </c>
      <c r="T26" s="649" t="s">
        <v>62</v>
      </c>
      <c r="U26" s="188"/>
    </row>
    <row r="27" spans="1:21" s="20" customFormat="1" ht="15" customHeight="1">
      <c r="A27" s="58" t="str">
        <f>Parameters!R24</f>
        <v>C24</v>
      </c>
      <c r="B27" s="292" t="s">
        <v>36</v>
      </c>
      <c r="C27" s="445"/>
      <c r="D27" s="633" t="s">
        <v>629</v>
      </c>
      <c r="E27" s="633"/>
      <c r="F27" s="294">
        <v>6353.72</v>
      </c>
      <c r="G27" s="473">
        <v>4205.38</v>
      </c>
      <c r="H27" s="293">
        <v>4540.88</v>
      </c>
      <c r="I27" s="294">
        <v>5763.14</v>
      </c>
      <c r="J27" s="294">
        <v>5894.97</v>
      </c>
      <c r="K27" s="294">
        <v>6184.43</v>
      </c>
      <c r="L27" s="294">
        <v>6735.46</v>
      </c>
      <c r="M27" s="294">
        <v>7100.78</v>
      </c>
      <c r="N27" s="293">
        <v>6355.3</v>
      </c>
      <c r="O27" s="294">
        <v>7236.84</v>
      </c>
      <c r="P27" s="294" t="s">
        <v>708</v>
      </c>
      <c r="Q27" s="460" t="s">
        <v>36</v>
      </c>
      <c r="R27" s="466"/>
      <c r="S27" s="643" t="s">
        <v>102</v>
      </c>
      <c r="T27" s="644" t="s">
        <v>102</v>
      </c>
      <c r="U27" s="188"/>
    </row>
    <row r="28" spans="1:21" s="19" customFormat="1" ht="15" customHeight="1">
      <c r="A28" s="58" t="str">
        <f>Parameters!R25</f>
        <v>C25</v>
      </c>
      <c r="B28" s="292" t="s">
        <v>37</v>
      </c>
      <c r="C28" s="292"/>
      <c r="D28" s="633" t="s">
        <v>630</v>
      </c>
      <c r="E28" s="633"/>
      <c r="F28" s="294">
        <v>139.19999999999999</v>
      </c>
      <c r="G28" s="473">
        <v>103.37</v>
      </c>
      <c r="H28" s="293">
        <v>123.19</v>
      </c>
      <c r="I28" s="294">
        <v>114.89</v>
      </c>
      <c r="J28" s="294">
        <v>111.15</v>
      </c>
      <c r="K28" s="294">
        <v>110.29</v>
      </c>
      <c r="L28" s="294">
        <v>99.62</v>
      </c>
      <c r="M28" s="294">
        <v>101.29</v>
      </c>
      <c r="N28" s="293">
        <v>92.98</v>
      </c>
      <c r="O28" s="294">
        <v>87.35</v>
      </c>
      <c r="P28" s="294" t="s">
        <v>708</v>
      </c>
      <c r="Q28" s="460" t="s">
        <v>37</v>
      </c>
      <c r="R28" s="461"/>
      <c r="S28" s="643" t="s">
        <v>103</v>
      </c>
      <c r="T28" s="644" t="s">
        <v>103</v>
      </c>
      <c r="U28" s="187"/>
    </row>
    <row r="29" spans="1:21" s="19" customFormat="1" ht="15" customHeight="1">
      <c r="A29" s="60" t="str">
        <f>Parameters!R26</f>
        <v>C26</v>
      </c>
      <c r="B29" s="444" t="s">
        <v>39</v>
      </c>
      <c r="C29" s="444"/>
      <c r="D29" s="754" t="s">
        <v>631</v>
      </c>
      <c r="E29" s="754"/>
      <c r="F29" s="298">
        <v>11.67</v>
      </c>
      <c r="G29" s="474">
        <v>9.6199999999999992</v>
      </c>
      <c r="H29" s="297">
        <v>8.83</v>
      </c>
      <c r="I29" s="298">
        <v>6.01</v>
      </c>
      <c r="J29" s="298">
        <v>4.54</v>
      </c>
      <c r="K29" s="298">
        <v>8.35</v>
      </c>
      <c r="L29" s="298">
        <v>6</v>
      </c>
      <c r="M29" s="298">
        <v>73.510000000000005</v>
      </c>
      <c r="N29" s="297">
        <v>3.17</v>
      </c>
      <c r="O29" s="298">
        <v>3.95</v>
      </c>
      <c r="P29" s="298" t="s">
        <v>708</v>
      </c>
      <c r="Q29" s="464" t="s">
        <v>39</v>
      </c>
      <c r="R29" s="465"/>
      <c r="S29" s="648" t="s">
        <v>38</v>
      </c>
      <c r="T29" s="649" t="s">
        <v>38</v>
      </c>
      <c r="U29" s="187"/>
    </row>
    <row r="30" spans="1:21" s="20" customFormat="1" ht="15" customHeight="1">
      <c r="A30" s="60" t="str">
        <f>Parameters!R27</f>
        <v>C27</v>
      </c>
      <c r="B30" s="444" t="s">
        <v>41</v>
      </c>
      <c r="C30" s="444"/>
      <c r="D30" s="754" t="s">
        <v>632</v>
      </c>
      <c r="E30" s="754"/>
      <c r="F30" s="298">
        <v>24.53</v>
      </c>
      <c r="G30" s="474">
        <v>20.11</v>
      </c>
      <c r="H30" s="297">
        <v>23.11</v>
      </c>
      <c r="I30" s="298">
        <v>21.29</v>
      </c>
      <c r="J30" s="298">
        <v>17.87</v>
      </c>
      <c r="K30" s="298">
        <v>18.559999999999999</v>
      </c>
      <c r="L30" s="298">
        <v>16.84</v>
      </c>
      <c r="M30" s="298">
        <v>16.14</v>
      </c>
      <c r="N30" s="297">
        <v>15.74</v>
      </c>
      <c r="O30" s="298">
        <v>17.45</v>
      </c>
      <c r="P30" s="298" t="s">
        <v>708</v>
      </c>
      <c r="Q30" s="464" t="s">
        <v>41</v>
      </c>
      <c r="R30" s="465"/>
      <c r="S30" s="648" t="s">
        <v>40</v>
      </c>
      <c r="T30" s="649" t="s">
        <v>40</v>
      </c>
      <c r="U30" s="188"/>
    </row>
    <row r="31" spans="1:21" s="20" customFormat="1" ht="15" customHeight="1">
      <c r="A31" s="60" t="str">
        <f>Parameters!R28</f>
        <v>C28</v>
      </c>
      <c r="B31" s="444" t="s">
        <v>42</v>
      </c>
      <c r="C31" s="444"/>
      <c r="D31" s="754" t="s">
        <v>633</v>
      </c>
      <c r="E31" s="754"/>
      <c r="F31" s="298">
        <v>177.28</v>
      </c>
      <c r="G31" s="474">
        <v>119.6</v>
      </c>
      <c r="H31" s="297">
        <v>126.36</v>
      </c>
      <c r="I31" s="298">
        <v>105.61</v>
      </c>
      <c r="J31" s="298">
        <v>97.4</v>
      </c>
      <c r="K31" s="298">
        <v>96.62</v>
      </c>
      <c r="L31" s="298">
        <v>80.150000000000006</v>
      </c>
      <c r="M31" s="298">
        <v>78.260000000000005</v>
      </c>
      <c r="N31" s="297">
        <v>95.4</v>
      </c>
      <c r="O31" s="298">
        <v>87.87</v>
      </c>
      <c r="P31" s="298" t="s">
        <v>708</v>
      </c>
      <c r="Q31" s="464" t="s">
        <v>42</v>
      </c>
      <c r="R31" s="465"/>
      <c r="S31" s="648" t="s">
        <v>104</v>
      </c>
      <c r="T31" s="649" t="s">
        <v>104</v>
      </c>
      <c r="U31" s="188"/>
    </row>
    <row r="32" spans="1:21" s="20" customFormat="1" ht="27" customHeight="1">
      <c r="A32" s="60" t="str">
        <f>Parameters!R29</f>
        <v>C29_C30</v>
      </c>
      <c r="B32" s="444" t="s">
        <v>65</v>
      </c>
      <c r="C32" s="444"/>
      <c r="D32" s="754" t="s">
        <v>634</v>
      </c>
      <c r="E32" s="754"/>
      <c r="F32" s="298">
        <v>111.91</v>
      </c>
      <c r="G32" s="474">
        <v>98.09</v>
      </c>
      <c r="H32" s="297">
        <v>108.36000000000001</v>
      </c>
      <c r="I32" s="298">
        <v>103.06</v>
      </c>
      <c r="J32" s="298">
        <v>95.43</v>
      </c>
      <c r="K32" s="298">
        <v>87.960000000000008</v>
      </c>
      <c r="L32" s="298">
        <v>76.09</v>
      </c>
      <c r="M32" s="298">
        <v>68.039999999999992</v>
      </c>
      <c r="N32" s="297">
        <v>65.87</v>
      </c>
      <c r="O32" s="298">
        <v>56.239999999999995</v>
      </c>
      <c r="P32" s="298" t="s">
        <v>708</v>
      </c>
      <c r="Q32" s="464" t="s">
        <v>65</v>
      </c>
      <c r="R32" s="465"/>
      <c r="S32" s="648" t="s">
        <v>64</v>
      </c>
      <c r="T32" s="649" t="s">
        <v>64</v>
      </c>
      <c r="U32" s="188"/>
    </row>
    <row r="33" spans="1:21" s="20" customFormat="1" ht="15" customHeight="1">
      <c r="A33" s="58" t="str">
        <f>Parameters!R30</f>
        <v>C29</v>
      </c>
      <c r="B33" s="292" t="s">
        <v>216</v>
      </c>
      <c r="C33" s="292"/>
      <c r="D33" s="633" t="s">
        <v>635</v>
      </c>
      <c r="E33" s="633"/>
      <c r="F33" s="294">
        <v>63.4</v>
      </c>
      <c r="G33" s="473">
        <v>54.74</v>
      </c>
      <c r="H33" s="293">
        <v>52.84</v>
      </c>
      <c r="I33" s="294">
        <v>51.88</v>
      </c>
      <c r="J33" s="294">
        <v>40.479999999999997</v>
      </c>
      <c r="K33" s="294">
        <v>33.28</v>
      </c>
      <c r="L33" s="294">
        <v>29.04</v>
      </c>
      <c r="M33" s="294">
        <v>23.88</v>
      </c>
      <c r="N33" s="293">
        <v>30.86</v>
      </c>
      <c r="O33" s="294">
        <v>28.13</v>
      </c>
      <c r="P33" s="294" t="s">
        <v>708</v>
      </c>
      <c r="Q33" s="460" t="s">
        <v>216</v>
      </c>
      <c r="R33" s="461"/>
      <c r="S33" s="643" t="s">
        <v>105</v>
      </c>
      <c r="T33" s="644" t="s">
        <v>105</v>
      </c>
      <c r="U33" s="188"/>
    </row>
    <row r="34" spans="1:21" s="20" customFormat="1" ht="15" customHeight="1">
      <c r="A34" s="58" t="str">
        <f>Parameters!R31</f>
        <v>C30</v>
      </c>
      <c r="B34" s="292" t="s">
        <v>217</v>
      </c>
      <c r="C34" s="292"/>
      <c r="D34" s="633" t="s">
        <v>636</v>
      </c>
      <c r="E34" s="633"/>
      <c r="F34" s="294">
        <v>48.51</v>
      </c>
      <c r="G34" s="473">
        <v>43.35</v>
      </c>
      <c r="H34" s="293">
        <v>55.52</v>
      </c>
      <c r="I34" s="294">
        <v>51.18</v>
      </c>
      <c r="J34" s="294">
        <v>54.95</v>
      </c>
      <c r="K34" s="294">
        <v>54.68</v>
      </c>
      <c r="L34" s="294">
        <v>47.05</v>
      </c>
      <c r="M34" s="294">
        <v>44.16</v>
      </c>
      <c r="N34" s="293">
        <v>35.01</v>
      </c>
      <c r="O34" s="294">
        <v>28.11</v>
      </c>
      <c r="P34" s="294" t="s">
        <v>708</v>
      </c>
      <c r="Q34" s="460" t="s">
        <v>217</v>
      </c>
      <c r="R34" s="461"/>
      <c r="S34" s="643" t="s">
        <v>129</v>
      </c>
      <c r="T34" s="644" t="s">
        <v>129</v>
      </c>
      <c r="U34" s="188"/>
    </row>
    <row r="35" spans="1:21" s="20" customFormat="1" ht="25.5" customHeight="1">
      <c r="A35" s="60" t="str">
        <f>Parameters!R32</f>
        <v>C31-C33</v>
      </c>
      <c r="B35" s="444" t="s">
        <v>67</v>
      </c>
      <c r="C35" s="444"/>
      <c r="D35" s="754" t="s">
        <v>637</v>
      </c>
      <c r="E35" s="754"/>
      <c r="F35" s="298">
        <v>573.49</v>
      </c>
      <c r="G35" s="474">
        <v>231.61</v>
      </c>
      <c r="H35" s="297">
        <v>225.84</v>
      </c>
      <c r="I35" s="298">
        <v>303.87</v>
      </c>
      <c r="J35" s="298">
        <v>373.54</v>
      </c>
      <c r="K35" s="298">
        <v>480.09</v>
      </c>
      <c r="L35" s="298">
        <v>687.49</v>
      </c>
      <c r="M35" s="298">
        <v>580.75</v>
      </c>
      <c r="N35" s="297">
        <v>597.64</v>
      </c>
      <c r="O35" s="298">
        <v>554.43999999999994</v>
      </c>
      <c r="P35" s="298" t="s">
        <v>708</v>
      </c>
      <c r="Q35" s="464" t="s">
        <v>67</v>
      </c>
      <c r="R35" s="465"/>
      <c r="S35" s="648" t="s">
        <v>66</v>
      </c>
      <c r="T35" s="649" t="s">
        <v>66</v>
      </c>
      <c r="U35" s="188"/>
    </row>
    <row r="36" spans="1:21" s="20" customFormat="1" ht="15" customHeight="1">
      <c r="A36" s="58" t="str">
        <f>Parameters!R33</f>
        <v>C31_C32</v>
      </c>
      <c r="B36" s="292" t="s">
        <v>218</v>
      </c>
      <c r="C36" s="292"/>
      <c r="D36" s="633" t="s">
        <v>638</v>
      </c>
      <c r="E36" s="633"/>
      <c r="F36" s="294">
        <v>523.27</v>
      </c>
      <c r="G36" s="473">
        <v>195.71</v>
      </c>
      <c r="H36" s="293">
        <v>187.33</v>
      </c>
      <c r="I36" s="294">
        <v>265.77999999999997</v>
      </c>
      <c r="J36" s="294">
        <v>338.94</v>
      </c>
      <c r="K36" s="294">
        <v>442.82</v>
      </c>
      <c r="L36" s="294">
        <v>654.66</v>
      </c>
      <c r="M36" s="294">
        <v>548.6</v>
      </c>
      <c r="N36" s="293">
        <v>566.46</v>
      </c>
      <c r="O36" s="294">
        <v>525.63</v>
      </c>
      <c r="P36" s="294" t="s">
        <v>708</v>
      </c>
      <c r="Q36" s="460" t="s">
        <v>218</v>
      </c>
      <c r="R36" s="461"/>
      <c r="S36" s="643" t="s">
        <v>219</v>
      </c>
      <c r="T36" s="644" t="s">
        <v>219</v>
      </c>
      <c r="U36" s="188"/>
    </row>
    <row r="37" spans="1:21" s="19" customFormat="1" ht="15" customHeight="1">
      <c r="A37" s="58" t="str">
        <f>Parameters!R34</f>
        <v>C33</v>
      </c>
      <c r="B37" s="292" t="s">
        <v>220</v>
      </c>
      <c r="C37" s="292"/>
      <c r="D37" s="633" t="s">
        <v>639</v>
      </c>
      <c r="E37" s="633"/>
      <c r="F37" s="294">
        <v>50.22</v>
      </c>
      <c r="G37" s="473">
        <v>35.9</v>
      </c>
      <c r="H37" s="293">
        <v>38.51</v>
      </c>
      <c r="I37" s="294">
        <v>38.090000000000003</v>
      </c>
      <c r="J37" s="294">
        <v>34.6</v>
      </c>
      <c r="K37" s="294">
        <v>37.270000000000003</v>
      </c>
      <c r="L37" s="294">
        <v>32.83</v>
      </c>
      <c r="M37" s="294">
        <v>32.15</v>
      </c>
      <c r="N37" s="293">
        <v>31.18</v>
      </c>
      <c r="O37" s="294">
        <v>28.81</v>
      </c>
      <c r="P37" s="294" t="s">
        <v>708</v>
      </c>
      <c r="Q37" s="460" t="s">
        <v>220</v>
      </c>
      <c r="R37" s="461"/>
      <c r="S37" s="643" t="s">
        <v>221</v>
      </c>
      <c r="T37" s="644" t="s">
        <v>221</v>
      </c>
      <c r="U37" s="187"/>
    </row>
    <row r="38" spans="1:21" s="18" customFormat="1" ht="33" customHeight="1">
      <c r="A38" s="59" t="str">
        <f>Parameters!R35</f>
        <v>D</v>
      </c>
      <c r="B38" s="295" t="s">
        <v>47</v>
      </c>
      <c r="C38" s="295"/>
      <c r="D38" s="632" t="s">
        <v>640</v>
      </c>
      <c r="E38" s="632"/>
      <c r="F38" s="289">
        <v>18449.66</v>
      </c>
      <c r="G38" s="472">
        <v>15404.39</v>
      </c>
      <c r="H38" s="288">
        <v>16144.55</v>
      </c>
      <c r="I38" s="289">
        <v>14163.96</v>
      </c>
      <c r="J38" s="289">
        <v>12829.12</v>
      </c>
      <c r="K38" s="289">
        <v>11856.63</v>
      </c>
      <c r="L38" s="289">
        <v>10529.55</v>
      </c>
      <c r="M38" s="289">
        <v>10065.6</v>
      </c>
      <c r="N38" s="288">
        <v>10178.02</v>
      </c>
      <c r="O38" s="289">
        <v>10184.85</v>
      </c>
      <c r="P38" s="289" t="s">
        <v>708</v>
      </c>
      <c r="Q38" s="462" t="s">
        <v>47</v>
      </c>
      <c r="R38" s="463"/>
      <c r="S38" s="641" t="s">
        <v>222</v>
      </c>
      <c r="T38" s="642" t="s">
        <v>222</v>
      </c>
      <c r="U38" s="186"/>
    </row>
    <row r="39" spans="1:21" s="18" customFormat="1" ht="33" customHeight="1">
      <c r="A39" s="59" t="str">
        <f>Parameters!R36</f>
        <v>E</v>
      </c>
      <c r="B39" s="295" t="s">
        <v>55</v>
      </c>
      <c r="C39" s="295"/>
      <c r="D39" s="632" t="s">
        <v>641</v>
      </c>
      <c r="E39" s="632"/>
      <c r="F39" s="289">
        <v>3354.5</v>
      </c>
      <c r="G39" s="472">
        <v>3176.32</v>
      </c>
      <c r="H39" s="288">
        <v>3364.69</v>
      </c>
      <c r="I39" s="289">
        <v>3351.44</v>
      </c>
      <c r="J39" s="289">
        <v>3364.47</v>
      </c>
      <c r="K39" s="289">
        <v>3322.48</v>
      </c>
      <c r="L39" s="289">
        <v>3310.82</v>
      </c>
      <c r="M39" s="289">
        <v>3523.76</v>
      </c>
      <c r="N39" s="288">
        <v>3633.78</v>
      </c>
      <c r="O39" s="289">
        <v>3806.67</v>
      </c>
      <c r="P39" s="289" t="s">
        <v>708</v>
      </c>
      <c r="Q39" s="462" t="s">
        <v>55</v>
      </c>
      <c r="R39" s="463"/>
      <c r="S39" s="641" t="s">
        <v>54</v>
      </c>
      <c r="T39" s="642" t="s">
        <v>54</v>
      </c>
      <c r="U39" s="186"/>
    </row>
    <row r="40" spans="1:21" s="19" customFormat="1" ht="15" customHeight="1">
      <c r="A40" s="58" t="str">
        <f>Parameters!R37</f>
        <v>E36</v>
      </c>
      <c r="B40" s="292" t="s">
        <v>223</v>
      </c>
      <c r="C40" s="292"/>
      <c r="D40" s="633" t="s">
        <v>642</v>
      </c>
      <c r="E40" s="633"/>
      <c r="F40" s="294">
        <v>211.21</v>
      </c>
      <c r="G40" s="473">
        <v>114.75</v>
      </c>
      <c r="H40" s="293">
        <v>139.05000000000001</v>
      </c>
      <c r="I40" s="294">
        <v>135.36000000000001</v>
      </c>
      <c r="J40" s="294">
        <v>105.87</v>
      </c>
      <c r="K40" s="294">
        <v>92.2</v>
      </c>
      <c r="L40" s="294">
        <v>88.75</v>
      </c>
      <c r="M40" s="294">
        <v>76.97</v>
      </c>
      <c r="N40" s="293">
        <v>87.95</v>
      </c>
      <c r="O40" s="294">
        <v>95.97</v>
      </c>
      <c r="P40" s="294" t="s">
        <v>708</v>
      </c>
      <c r="Q40" s="460" t="s">
        <v>223</v>
      </c>
      <c r="R40" s="461"/>
      <c r="S40" s="643" t="s">
        <v>224</v>
      </c>
      <c r="T40" s="644" t="s">
        <v>224</v>
      </c>
      <c r="U40" s="187"/>
    </row>
    <row r="41" spans="1:21" s="19" customFormat="1" ht="37.5" customHeight="1">
      <c r="A41" s="58" t="str">
        <f>Parameters!R38</f>
        <v>E37-E39</v>
      </c>
      <c r="B41" s="292" t="s">
        <v>225</v>
      </c>
      <c r="C41" s="292"/>
      <c r="D41" s="633" t="s">
        <v>643</v>
      </c>
      <c r="E41" s="633"/>
      <c r="F41" s="294">
        <v>3143.29</v>
      </c>
      <c r="G41" s="473">
        <v>3061.56</v>
      </c>
      <c r="H41" s="293">
        <v>3225.63</v>
      </c>
      <c r="I41" s="294">
        <v>3216.08</v>
      </c>
      <c r="J41" s="294">
        <v>3258.6</v>
      </c>
      <c r="K41" s="294">
        <v>3230.28</v>
      </c>
      <c r="L41" s="294">
        <v>3222.07</v>
      </c>
      <c r="M41" s="294">
        <v>3446.79</v>
      </c>
      <c r="N41" s="293">
        <v>3545.83</v>
      </c>
      <c r="O41" s="294">
        <v>3710.71</v>
      </c>
      <c r="P41" s="294" t="s">
        <v>708</v>
      </c>
      <c r="Q41" s="460" t="s">
        <v>225</v>
      </c>
      <c r="R41" s="461"/>
      <c r="S41" s="643" t="s">
        <v>226</v>
      </c>
      <c r="T41" s="644" t="s">
        <v>226</v>
      </c>
      <c r="U41" s="187"/>
    </row>
    <row r="42" spans="1:21" s="18" customFormat="1" ht="20.25" customHeight="1">
      <c r="A42" s="61" t="str">
        <f>Parameters!R39</f>
        <v>F</v>
      </c>
      <c r="B42" s="295" t="s">
        <v>130</v>
      </c>
      <c r="C42" s="295"/>
      <c r="D42" s="632" t="s">
        <v>644</v>
      </c>
      <c r="E42" s="632"/>
      <c r="F42" s="289">
        <v>1667.81</v>
      </c>
      <c r="G42" s="472">
        <v>1585.81</v>
      </c>
      <c r="H42" s="288">
        <v>1407.54</v>
      </c>
      <c r="I42" s="289">
        <v>1362.85</v>
      </c>
      <c r="J42" s="289">
        <v>1476.77</v>
      </c>
      <c r="K42" s="289">
        <v>1401.45</v>
      </c>
      <c r="L42" s="289">
        <v>1296.31</v>
      </c>
      <c r="M42" s="289">
        <v>1324.76</v>
      </c>
      <c r="N42" s="288">
        <v>1379.39</v>
      </c>
      <c r="O42" s="289">
        <v>1521.45</v>
      </c>
      <c r="P42" s="289" t="s">
        <v>708</v>
      </c>
      <c r="Q42" s="462" t="s">
        <v>130</v>
      </c>
      <c r="R42" s="463"/>
      <c r="S42" s="641" t="s">
        <v>131</v>
      </c>
      <c r="T42" s="642" t="s">
        <v>131</v>
      </c>
      <c r="U42" s="186"/>
    </row>
    <row r="43" spans="1:21" s="18" customFormat="1" ht="33.75" customHeight="1">
      <c r="A43" s="59" t="str">
        <f>Parameters!R40</f>
        <v>G</v>
      </c>
      <c r="B43" s="295" t="s">
        <v>57</v>
      </c>
      <c r="C43" s="295"/>
      <c r="D43" s="632" t="s">
        <v>645</v>
      </c>
      <c r="E43" s="632"/>
      <c r="F43" s="289">
        <v>5170.74</v>
      </c>
      <c r="G43" s="472">
        <v>5194.72</v>
      </c>
      <c r="H43" s="288">
        <v>5310.69</v>
      </c>
      <c r="I43" s="289">
        <v>4771.17</v>
      </c>
      <c r="J43" s="289">
        <v>4252.54</v>
      </c>
      <c r="K43" s="289">
        <v>3539.65</v>
      </c>
      <c r="L43" s="289">
        <v>3233.86</v>
      </c>
      <c r="M43" s="289">
        <v>3168.35</v>
      </c>
      <c r="N43" s="288">
        <v>3538.44</v>
      </c>
      <c r="O43" s="289">
        <v>4078.19</v>
      </c>
      <c r="P43" s="289" t="s">
        <v>708</v>
      </c>
      <c r="Q43" s="462" t="s">
        <v>57</v>
      </c>
      <c r="R43" s="463"/>
      <c r="S43" s="641" t="s">
        <v>56</v>
      </c>
      <c r="T43" s="642" t="s">
        <v>56</v>
      </c>
      <c r="U43" s="186"/>
    </row>
    <row r="44" spans="1:21" s="18" customFormat="1" ht="24.75" customHeight="1">
      <c r="A44" s="58" t="str">
        <f>Parameters!R41</f>
        <v>G45</v>
      </c>
      <c r="B44" s="292" t="s">
        <v>227</v>
      </c>
      <c r="C44" s="292"/>
      <c r="D44" s="633" t="s">
        <v>646</v>
      </c>
      <c r="E44" s="633"/>
      <c r="F44" s="294">
        <v>653.35</v>
      </c>
      <c r="G44" s="473">
        <v>565.91</v>
      </c>
      <c r="H44" s="293">
        <v>607.21</v>
      </c>
      <c r="I44" s="294">
        <v>567.29</v>
      </c>
      <c r="J44" s="294">
        <v>503.02</v>
      </c>
      <c r="K44" s="294">
        <v>409.54</v>
      </c>
      <c r="L44" s="294">
        <v>359.27</v>
      </c>
      <c r="M44" s="294">
        <v>354.16</v>
      </c>
      <c r="N44" s="293">
        <v>395.27</v>
      </c>
      <c r="O44" s="294">
        <v>458.45</v>
      </c>
      <c r="P44" s="294" t="s">
        <v>708</v>
      </c>
      <c r="Q44" s="460" t="s">
        <v>227</v>
      </c>
      <c r="R44" s="461"/>
      <c r="S44" s="643" t="s">
        <v>228</v>
      </c>
      <c r="T44" s="644" t="s">
        <v>228</v>
      </c>
      <c r="U44" s="186"/>
    </row>
    <row r="45" spans="1:21" s="19" customFormat="1" ht="15" customHeight="1">
      <c r="A45" s="58" t="str">
        <f>Parameters!R42</f>
        <v>G46</v>
      </c>
      <c r="B45" s="292" t="s">
        <v>229</v>
      </c>
      <c r="C45" s="292"/>
      <c r="D45" s="633" t="s">
        <v>647</v>
      </c>
      <c r="E45" s="633"/>
      <c r="F45" s="294">
        <v>2817.62</v>
      </c>
      <c r="G45" s="473">
        <v>2643.94</v>
      </c>
      <c r="H45" s="293">
        <v>2577.5700000000002</v>
      </c>
      <c r="I45" s="294">
        <v>2334.7199999999998</v>
      </c>
      <c r="J45" s="294">
        <v>2079.2600000000002</v>
      </c>
      <c r="K45" s="294">
        <v>1787.87</v>
      </c>
      <c r="L45" s="294">
        <v>1649.25</v>
      </c>
      <c r="M45" s="294">
        <v>1626.05</v>
      </c>
      <c r="N45" s="293">
        <v>1841.44</v>
      </c>
      <c r="O45" s="294">
        <v>2197.09</v>
      </c>
      <c r="P45" s="294" t="s">
        <v>708</v>
      </c>
      <c r="Q45" s="460" t="s">
        <v>229</v>
      </c>
      <c r="R45" s="461"/>
      <c r="S45" s="643" t="s">
        <v>230</v>
      </c>
      <c r="T45" s="644" t="s">
        <v>230</v>
      </c>
      <c r="U45" s="187"/>
    </row>
    <row r="46" spans="1:21" s="19" customFormat="1" ht="15" customHeight="1">
      <c r="A46" s="58" t="str">
        <f>Parameters!R43</f>
        <v>G47</v>
      </c>
      <c r="B46" s="292" t="s">
        <v>231</v>
      </c>
      <c r="C46" s="292"/>
      <c r="D46" s="633" t="s">
        <v>583</v>
      </c>
      <c r="E46" s="633"/>
      <c r="F46" s="294">
        <v>1699.78</v>
      </c>
      <c r="G46" s="473">
        <v>1984.86</v>
      </c>
      <c r="H46" s="293">
        <v>2125.91</v>
      </c>
      <c r="I46" s="294">
        <v>1869.16</v>
      </c>
      <c r="J46" s="294">
        <v>1670.26</v>
      </c>
      <c r="K46" s="294">
        <v>1342.24</v>
      </c>
      <c r="L46" s="294">
        <v>1225.3399999999999</v>
      </c>
      <c r="M46" s="294">
        <v>1188.1300000000001</v>
      </c>
      <c r="N46" s="293">
        <v>1301.72</v>
      </c>
      <c r="O46" s="294">
        <v>1422.65</v>
      </c>
      <c r="P46" s="294" t="s">
        <v>708</v>
      </c>
      <c r="Q46" s="460" t="s">
        <v>231</v>
      </c>
      <c r="R46" s="461"/>
      <c r="S46" s="643" t="s">
        <v>232</v>
      </c>
      <c r="T46" s="644" t="s">
        <v>232</v>
      </c>
      <c r="U46" s="187"/>
    </row>
    <row r="47" spans="1:21" s="19" customFormat="1" ht="20.25" customHeight="1">
      <c r="A47" s="59" t="str">
        <f>Parameters!R44</f>
        <v>H</v>
      </c>
      <c r="B47" s="295" t="s">
        <v>76</v>
      </c>
      <c r="C47" s="295"/>
      <c r="D47" s="632" t="s">
        <v>648</v>
      </c>
      <c r="E47" s="632"/>
      <c r="F47" s="289">
        <v>15756.09</v>
      </c>
      <c r="G47" s="472">
        <v>15500.04</v>
      </c>
      <c r="H47" s="288">
        <v>15688.03</v>
      </c>
      <c r="I47" s="289">
        <v>15264</v>
      </c>
      <c r="J47" s="289">
        <v>14810.59</v>
      </c>
      <c r="K47" s="289">
        <v>13862.8</v>
      </c>
      <c r="L47" s="289">
        <v>13300.74</v>
      </c>
      <c r="M47" s="289">
        <v>13093.71</v>
      </c>
      <c r="N47" s="288">
        <v>14222.29</v>
      </c>
      <c r="O47" s="289">
        <v>16218.51</v>
      </c>
      <c r="P47" s="289" t="s">
        <v>708</v>
      </c>
      <c r="Q47" s="462" t="s">
        <v>76</v>
      </c>
      <c r="R47" s="463"/>
      <c r="S47" s="641" t="s">
        <v>75</v>
      </c>
      <c r="T47" s="642" t="s">
        <v>75</v>
      </c>
      <c r="U47" s="187"/>
    </row>
    <row r="48" spans="1:21" s="18" customFormat="1" ht="15" customHeight="1">
      <c r="A48" s="58" t="str">
        <f>Parameters!R45</f>
        <v>H49</v>
      </c>
      <c r="B48" s="292" t="s">
        <v>233</v>
      </c>
      <c r="C48" s="292"/>
      <c r="D48" s="633" t="s">
        <v>649</v>
      </c>
      <c r="E48" s="633"/>
      <c r="F48" s="294">
        <v>14644.8</v>
      </c>
      <c r="G48" s="473">
        <v>14569.48</v>
      </c>
      <c r="H48" s="293">
        <v>14575.69</v>
      </c>
      <c r="I48" s="294">
        <v>14169.13</v>
      </c>
      <c r="J48" s="294">
        <v>13793.67</v>
      </c>
      <c r="K48" s="294">
        <v>12988.07</v>
      </c>
      <c r="L48" s="294">
        <v>12489.99</v>
      </c>
      <c r="M48" s="294">
        <v>12302.61</v>
      </c>
      <c r="N48" s="293">
        <v>13323.95</v>
      </c>
      <c r="O48" s="294">
        <v>15132.67</v>
      </c>
      <c r="P48" s="294" t="s">
        <v>708</v>
      </c>
      <c r="Q48" s="460" t="s">
        <v>233</v>
      </c>
      <c r="R48" s="461"/>
      <c r="S48" s="643" t="s">
        <v>234</v>
      </c>
      <c r="T48" s="644" t="s">
        <v>234</v>
      </c>
      <c r="U48" s="186"/>
    </row>
    <row r="49" spans="1:21" s="18" customFormat="1" ht="15" customHeight="1">
      <c r="A49" s="58" t="str">
        <f>Parameters!R46</f>
        <v>H50</v>
      </c>
      <c r="B49" s="292" t="s">
        <v>235</v>
      </c>
      <c r="C49" s="292"/>
      <c r="D49" s="633" t="s">
        <v>650</v>
      </c>
      <c r="E49" s="633"/>
      <c r="F49" s="294">
        <v>108.94</v>
      </c>
      <c r="G49" s="473">
        <v>63.09</v>
      </c>
      <c r="H49" s="293">
        <v>55.76</v>
      </c>
      <c r="I49" s="294">
        <v>42.52</v>
      </c>
      <c r="J49" s="294">
        <v>63.04</v>
      </c>
      <c r="K49" s="294">
        <v>55.72</v>
      </c>
      <c r="L49" s="294">
        <v>51.9</v>
      </c>
      <c r="M49" s="294">
        <v>48.25</v>
      </c>
      <c r="N49" s="293">
        <v>58.7</v>
      </c>
      <c r="O49" s="294">
        <v>76.86</v>
      </c>
      <c r="P49" s="294" t="s">
        <v>708</v>
      </c>
      <c r="Q49" s="460" t="s">
        <v>235</v>
      </c>
      <c r="R49" s="461"/>
      <c r="S49" s="643" t="s">
        <v>133</v>
      </c>
      <c r="T49" s="644" t="s">
        <v>133</v>
      </c>
      <c r="U49" s="186"/>
    </row>
    <row r="50" spans="1:21" s="19" customFormat="1" ht="15" customHeight="1">
      <c r="A50" s="58" t="str">
        <f>Parameters!R47</f>
        <v>H51</v>
      </c>
      <c r="B50" s="292" t="s">
        <v>236</v>
      </c>
      <c r="C50" s="292"/>
      <c r="D50" s="633" t="s">
        <v>651</v>
      </c>
      <c r="E50" s="633"/>
      <c r="F50" s="294">
        <v>235.06</v>
      </c>
      <c r="G50" s="473">
        <v>257.88</v>
      </c>
      <c r="H50" s="293">
        <v>252.3</v>
      </c>
      <c r="I50" s="294">
        <v>282.97000000000003</v>
      </c>
      <c r="J50" s="294">
        <v>291.66000000000003</v>
      </c>
      <c r="K50" s="294">
        <v>245.8</v>
      </c>
      <c r="L50" s="294">
        <v>227.27</v>
      </c>
      <c r="M50" s="294">
        <v>225.18</v>
      </c>
      <c r="N50" s="293">
        <v>251.42</v>
      </c>
      <c r="O50" s="294">
        <v>305.64</v>
      </c>
      <c r="P50" s="294" t="s">
        <v>708</v>
      </c>
      <c r="Q50" s="460" t="s">
        <v>236</v>
      </c>
      <c r="R50" s="461"/>
      <c r="S50" s="643" t="s">
        <v>134</v>
      </c>
      <c r="T50" s="644" t="s">
        <v>134</v>
      </c>
      <c r="U50" s="187"/>
    </row>
    <row r="51" spans="1:21" s="19" customFormat="1" ht="15" customHeight="1">
      <c r="A51" s="58" t="str">
        <f>Parameters!R48</f>
        <v>H52</v>
      </c>
      <c r="B51" s="292" t="s">
        <v>237</v>
      </c>
      <c r="C51" s="292"/>
      <c r="D51" s="633" t="s">
        <v>652</v>
      </c>
      <c r="E51" s="633"/>
      <c r="F51" s="294">
        <v>640.19000000000005</v>
      </c>
      <c r="G51" s="473">
        <v>463.42</v>
      </c>
      <c r="H51" s="293">
        <v>659.21</v>
      </c>
      <c r="I51" s="294">
        <v>638.49</v>
      </c>
      <c r="J51" s="294">
        <v>539.16999999999996</v>
      </c>
      <c r="K51" s="294">
        <v>469.06</v>
      </c>
      <c r="L51" s="294">
        <v>434.59</v>
      </c>
      <c r="M51" s="294">
        <v>425.42</v>
      </c>
      <c r="N51" s="293">
        <v>487.84</v>
      </c>
      <c r="O51" s="294">
        <v>591.49</v>
      </c>
      <c r="P51" s="294" t="s">
        <v>708</v>
      </c>
      <c r="Q51" s="460" t="s">
        <v>237</v>
      </c>
      <c r="R51" s="461"/>
      <c r="S51" s="643" t="s">
        <v>238</v>
      </c>
      <c r="T51" s="644" t="s">
        <v>238</v>
      </c>
      <c r="U51" s="187"/>
    </row>
    <row r="52" spans="1:21" s="19" customFormat="1" ht="15" customHeight="1">
      <c r="A52" s="58" t="str">
        <f>Parameters!R49</f>
        <v>H53</v>
      </c>
      <c r="B52" s="292" t="s">
        <v>239</v>
      </c>
      <c r="C52" s="292"/>
      <c r="D52" s="633" t="s">
        <v>653</v>
      </c>
      <c r="E52" s="633"/>
      <c r="F52" s="294">
        <v>127.1</v>
      </c>
      <c r="G52" s="473">
        <v>146.16999999999999</v>
      </c>
      <c r="H52" s="293">
        <v>145.07</v>
      </c>
      <c r="I52" s="294">
        <v>130.88999999999999</v>
      </c>
      <c r="J52" s="294">
        <v>123.05</v>
      </c>
      <c r="K52" s="294">
        <v>104.14</v>
      </c>
      <c r="L52" s="294">
        <v>96.99</v>
      </c>
      <c r="M52" s="294">
        <v>92.26</v>
      </c>
      <c r="N52" s="293">
        <v>100.38</v>
      </c>
      <c r="O52" s="294">
        <v>111.85</v>
      </c>
      <c r="P52" s="294" t="s">
        <v>708</v>
      </c>
      <c r="Q52" s="460" t="s">
        <v>239</v>
      </c>
      <c r="R52" s="461"/>
      <c r="S52" s="643" t="s">
        <v>240</v>
      </c>
      <c r="T52" s="644" t="s">
        <v>240</v>
      </c>
      <c r="U52" s="187"/>
    </row>
    <row r="53" spans="1:21" s="18" customFormat="1" ht="34.5" customHeight="1">
      <c r="A53" s="59" t="str">
        <f>Parameters!R50</f>
        <v>I</v>
      </c>
      <c r="B53" s="295" t="s">
        <v>132</v>
      </c>
      <c r="C53" s="295"/>
      <c r="D53" s="632" t="s">
        <v>654</v>
      </c>
      <c r="E53" s="632"/>
      <c r="F53" s="289">
        <v>342.67</v>
      </c>
      <c r="G53" s="472">
        <v>342.78</v>
      </c>
      <c r="H53" s="288">
        <v>348.15</v>
      </c>
      <c r="I53" s="289">
        <v>324.64999999999998</v>
      </c>
      <c r="J53" s="289">
        <v>327.10000000000002</v>
      </c>
      <c r="K53" s="289">
        <v>284.51</v>
      </c>
      <c r="L53" s="289">
        <v>264.93</v>
      </c>
      <c r="M53" s="289">
        <v>258.36</v>
      </c>
      <c r="N53" s="288">
        <v>289.77</v>
      </c>
      <c r="O53" s="289">
        <v>328.2</v>
      </c>
      <c r="P53" s="289" t="s">
        <v>708</v>
      </c>
      <c r="Q53" s="462" t="s">
        <v>132</v>
      </c>
      <c r="R53" s="463"/>
      <c r="S53" s="641" t="s">
        <v>241</v>
      </c>
      <c r="T53" s="642" t="s">
        <v>241</v>
      </c>
      <c r="U53" s="186"/>
    </row>
    <row r="54" spans="1:21" s="18" customFormat="1" ht="21" customHeight="1">
      <c r="A54" s="59" t="str">
        <f>Parameters!R51</f>
        <v>J</v>
      </c>
      <c r="B54" s="295" t="s">
        <v>78</v>
      </c>
      <c r="C54" s="295"/>
      <c r="D54" s="632" t="s">
        <v>655</v>
      </c>
      <c r="E54" s="632"/>
      <c r="F54" s="289">
        <v>315.79000000000002</v>
      </c>
      <c r="G54" s="472">
        <v>338.27</v>
      </c>
      <c r="H54" s="288">
        <v>360.66</v>
      </c>
      <c r="I54" s="289">
        <v>323.25</v>
      </c>
      <c r="J54" s="289">
        <v>308.01</v>
      </c>
      <c r="K54" s="289">
        <v>259.66000000000003</v>
      </c>
      <c r="L54" s="289">
        <v>247.17</v>
      </c>
      <c r="M54" s="289">
        <v>252.65</v>
      </c>
      <c r="N54" s="288">
        <v>280.57</v>
      </c>
      <c r="O54" s="289">
        <v>306.60000000000002</v>
      </c>
      <c r="P54" s="289" t="s">
        <v>708</v>
      </c>
      <c r="Q54" s="462" t="s">
        <v>78</v>
      </c>
      <c r="R54" s="463"/>
      <c r="S54" s="641" t="s">
        <v>77</v>
      </c>
      <c r="T54" s="642" t="s">
        <v>77</v>
      </c>
      <c r="U54" s="186"/>
    </row>
    <row r="55" spans="1:21" s="18" customFormat="1" ht="37.5" customHeight="1">
      <c r="A55" s="60" t="str">
        <f>Parameters!R52</f>
        <v>J58-J60</v>
      </c>
      <c r="B55" s="444" t="s">
        <v>69</v>
      </c>
      <c r="C55" s="444"/>
      <c r="D55" s="754" t="s">
        <v>656</v>
      </c>
      <c r="E55" s="754"/>
      <c r="F55" s="298">
        <v>86.8</v>
      </c>
      <c r="G55" s="474">
        <v>104.33000000000001</v>
      </c>
      <c r="H55" s="297">
        <v>101.55000000000001</v>
      </c>
      <c r="I55" s="298">
        <v>82.75</v>
      </c>
      <c r="J55" s="298">
        <v>80.47</v>
      </c>
      <c r="K55" s="298">
        <v>65.800000000000011</v>
      </c>
      <c r="L55" s="298">
        <v>63.32</v>
      </c>
      <c r="M55" s="298">
        <v>60.519999999999996</v>
      </c>
      <c r="N55" s="297">
        <v>55.57</v>
      </c>
      <c r="O55" s="298">
        <v>60.58</v>
      </c>
      <c r="P55" s="298" t="s">
        <v>708</v>
      </c>
      <c r="Q55" s="464" t="s">
        <v>69</v>
      </c>
      <c r="R55" s="465"/>
      <c r="S55" s="648" t="s">
        <v>68</v>
      </c>
      <c r="T55" s="649" t="s">
        <v>68</v>
      </c>
      <c r="U55" s="186"/>
    </row>
    <row r="56" spans="1:21" s="19" customFormat="1" ht="15" customHeight="1">
      <c r="A56" s="58" t="str">
        <f>Parameters!R53</f>
        <v>J58</v>
      </c>
      <c r="B56" s="292" t="s">
        <v>242</v>
      </c>
      <c r="C56" s="292"/>
      <c r="D56" s="633" t="s">
        <v>584</v>
      </c>
      <c r="E56" s="633"/>
      <c r="F56" s="294">
        <v>50.86</v>
      </c>
      <c r="G56" s="473">
        <v>63.34</v>
      </c>
      <c r="H56" s="293">
        <v>60.77</v>
      </c>
      <c r="I56" s="294">
        <v>45.43</v>
      </c>
      <c r="J56" s="294">
        <v>43.92</v>
      </c>
      <c r="K56" s="294">
        <v>34.950000000000003</v>
      </c>
      <c r="L56" s="294">
        <v>32.68</v>
      </c>
      <c r="M56" s="294">
        <v>29.75</v>
      </c>
      <c r="N56" s="293">
        <v>31.4</v>
      </c>
      <c r="O56" s="294">
        <v>32.68</v>
      </c>
      <c r="P56" s="294" t="s">
        <v>708</v>
      </c>
      <c r="Q56" s="460" t="s">
        <v>242</v>
      </c>
      <c r="R56" s="461"/>
      <c r="S56" s="643" t="s">
        <v>243</v>
      </c>
      <c r="T56" s="644" t="s">
        <v>243</v>
      </c>
      <c r="U56" s="187"/>
    </row>
    <row r="57" spans="1:21" s="19" customFormat="1" ht="37.5" customHeight="1">
      <c r="A57" s="58" t="str">
        <f>Parameters!R54</f>
        <v>J59_J60</v>
      </c>
      <c r="B57" s="292" t="s">
        <v>244</v>
      </c>
      <c r="C57" s="292"/>
      <c r="D57" s="633" t="s">
        <v>657</v>
      </c>
      <c r="E57" s="633"/>
      <c r="F57" s="294">
        <v>35.94</v>
      </c>
      <c r="G57" s="473">
        <v>40.99</v>
      </c>
      <c r="H57" s="293">
        <v>40.78</v>
      </c>
      <c r="I57" s="294">
        <v>37.32</v>
      </c>
      <c r="J57" s="294">
        <v>36.549999999999997</v>
      </c>
      <c r="K57" s="294">
        <v>30.85</v>
      </c>
      <c r="L57" s="294">
        <v>30.64</v>
      </c>
      <c r="M57" s="294">
        <v>30.77</v>
      </c>
      <c r="N57" s="293">
        <v>24.17</v>
      </c>
      <c r="O57" s="294">
        <v>27.9</v>
      </c>
      <c r="P57" s="294" t="s">
        <v>708</v>
      </c>
      <c r="Q57" s="460" t="s">
        <v>244</v>
      </c>
      <c r="R57" s="461"/>
      <c r="S57" s="643" t="s">
        <v>245</v>
      </c>
      <c r="T57" s="644" t="s">
        <v>245</v>
      </c>
      <c r="U57" s="187"/>
    </row>
    <row r="58" spans="1:21" s="19" customFormat="1" ht="15" customHeight="1">
      <c r="A58" s="60" t="str">
        <f>Parameters!R55</f>
        <v>J61</v>
      </c>
      <c r="B58" s="444" t="s">
        <v>246</v>
      </c>
      <c r="C58" s="444"/>
      <c r="D58" s="754" t="s">
        <v>658</v>
      </c>
      <c r="E58" s="754"/>
      <c r="F58" s="298">
        <v>127.63</v>
      </c>
      <c r="G58" s="474">
        <v>119.55</v>
      </c>
      <c r="H58" s="297">
        <v>124.86</v>
      </c>
      <c r="I58" s="298">
        <v>124.94</v>
      </c>
      <c r="J58" s="298">
        <v>84.31</v>
      </c>
      <c r="K58" s="298">
        <v>85.08</v>
      </c>
      <c r="L58" s="298">
        <v>76</v>
      </c>
      <c r="M58" s="298">
        <v>75.63</v>
      </c>
      <c r="N58" s="297">
        <v>89.26</v>
      </c>
      <c r="O58" s="298">
        <v>100.1</v>
      </c>
      <c r="P58" s="298" t="s">
        <v>708</v>
      </c>
      <c r="Q58" s="464" t="s">
        <v>246</v>
      </c>
      <c r="R58" s="465"/>
      <c r="S58" s="648" t="s">
        <v>247</v>
      </c>
      <c r="T58" s="649" t="s">
        <v>247</v>
      </c>
      <c r="U58" s="187"/>
    </row>
    <row r="59" spans="1:21" s="18" customFormat="1" ht="37.5" customHeight="1">
      <c r="A59" s="60" t="str">
        <f>Parameters!R56</f>
        <v>J62_J63</v>
      </c>
      <c r="B59" s="444" t="s">
        <v>249</v>
      </c>
      <c r="C59" s="444"/>
      <c r="D59" s="754" t="s">
        <v>659</v>
      </c>
      <c r="E59" s="754"/>
      <c r="F59" s="298">
        <v>101.35</v>
      </c>
      <c r="G59" s="474">
        <v>114.38</v>
      </c>
      <c r="H59" s="297">
        <v>134.25</v>
      </c>
      <c r="I59" s="298">
        <v>115.57</v>
      </c>
      <c r="J59" s="298">
        <v>143.22</v>
      </c>
      <c r="K59" s="298">
        <v>108.78</v>
      </c>
      <c r="L59" s="298">
        <v>107.85</v>
      </c>
      <c r="M59" s="298">
        <v>116.5</v>
      </c>
      <c r="N59" s="297">
        <v>135.74</v>
      </c>
      <c r="O59" s="298">
        <v>145.91999999999999</v>
      </c>
      <c r="P59" s="298" t="s">
        <v>708</v>
      </c>
      <c r="Q59" s="464" t="s">
        <v>249</v>
      </c>
      <c r="R59" s="465"/>
      <c r="S59" s="648" t="s">
        <v>248</v>
      </c>
      <c r="T59" s="649" t="s">
        <v>248</v>
      </c>
      <c r="U59" s="186"/>
    </row>
    <row r="60" spans="1:21" s="18" customFormat="1" ht="20.25" customHeight="1">
      <c r="A60" s="59" t="str">
        <f>Parameters!R57</f>
        <v>K</v>
      </c>
      <c r="B60" s="295" t="s">
        <v>80</v>
      </c>
      <c r="C60" s="295"/>
      <c r="D60" s="632" t="s">
        <v>660</v>
      </c>
      <c r="E60" s="632"/>
      <c r="F60" s="289">
        <v>1578.31</v>
      </c>
      <c r="G60" s="472">
        <v>1751.38</v>
      </c>
      <c r="H60" s="288">
        <v>1801.51</v>
      </c>
      <c r="I60" s="289">
        <v>1818.76</v>
      </c>
      <c r="J60" s="289">
        <v>1772.21</v>
      </c>
      <c r="K60" s="289">
        <v>1518.57</v>
      </c>
      <c r="L60" s="289">
        <v>1399.77</v>
      </c>
      <c r="M60" s="289">
        <v>1365.52</v>
      </c>
      <c r="N60" s="288">
        <v>1561.94</v>
      </c>
      <c r="O60" s="289">
        <v>1897.95</v>
      </c>
      <c r="P60" s="289" t="s">
        <v>708</v>
      </c>
      <c r="Q60" s="462" t="s">
        <v>80</v>
      </c>
      <c r="R60" s="463"/>
      <c r="S60" s="641" t="s">
        <v>79</v>
      </c>
      <c r="T60" s="642" t="s">
        <v>79</v>
      </c>
      <c r="U60" s="186"/>
    </row>
    <row r="61" spans="1:21" s="19" customFormat="1" ht="15" customHeight="1">
      <c r="A61" s="58" t="str">
        <f>Parameters!R58</f>
        <v>K64</v>
      </c>
      <c r="B61" s="292" t="s">
        <v>250</v>
      </c>
      <c r="C61" s="292"/>
      <c r="D61" s="633" t="s">
        <v>661</v>
      </c>
      <c r="E61" s="633"/>
      <c r="F61" s="294">
        <v>601.62</v>
      </c>
      <c r="G61" s="473">
        <v>610.98</v>
      </c>
      <c r="H61" s="293">
        <v>607.91999999999996</v>
      </c>
      <c r="I61" s="294">
        <v>608.26</v>
      </c>
      <c r="J61" s="294">
        <v>544.79999999999995</v>
      </c>
      <c r="K61" s="294">
        <v>471.58</v>
      </c>
      <c r="L61" s="294">
        <v>461.94</v>
      </c>
      <c r="M61" s="294">
        <v>442.36</v>
      </c>
      <c r="N61" s="293">
        <v>493.93</v>
      </c>
      <c r="O61" s="294">
        <v>573.61</v>
      </c>
      <c r="P61" s="294" t="s">
        <v>708</v>
      </c>
      <c r="Q61" s="460" t="s">
        <v>250</v>
      </c>
      <c r="R61" s="461"/>
      <c r="S61" s="643" t="s">
        <v>251</v>
      </c>
      <c r="T61" s="644" t="s">
        <v>251</v>
      </c>
      <c r="U61" s="187"/>
    </row>
    <row r="62" spans="1:21" s="19" customFormat="1" ht="24.75" customHeight="1">
      <c r="A62" s="58" t="str">
        <f>Parameters!R59</f>
        <v>K65</v>
      </c>
      <c r="B62" s="292" t="s">
        <v>253</v>
      </c>
      <c r="C62" s="292"/>
      <c r="D62" s="633" t="s">
        <v>662</v>
      </c>
      <c r="E62" s="633"/>
      <c r="F62" s="294">
        <v>876.02</v>
      </c>
      <c r="G62" s="473">
        <v>1048.1099999999999</v>
      </c>
      <c r="H62" s="293">
        <v>1090.52</v>
      </c>
      <c r="I62" s="294">
        <v>1112.6400000000001</v>
      </c>
      <c r="J62" s="294">
        <v>1132.81</v>
      </c>
      <c r="K62" s="294">
        <v>965.59</v>
      </c>
      <c r="L62" s="294">
        <v>867.15</v>
      </c>
      <c r="M62" s="294">
        <v>851.59</v>
      </c>
      <c r="N62" s="293">
        <v>987.33</v>
      </c>
      <c r="O62" s="294">
        <v>1237.18</v>
      </c>
      <c r="P62" s="294" t="s">
        <v>708</v>
      </c>
      <c r="Q62" s="460" t="s">
        <v>253</v>
      </c>
      <c r="R62" s="461"/>
      <c r="S62" s="643" t="s">
        <v>252</v>
      </c>
      <c r="T62" s="644" t="s">
        <v>252</v>
      </c>
      <c r="U62" s="187"/>
    </row>
    <row r="63" spans="1:21" s="19" customFormat="1" ht="15" customHeight="1">
      <c r="A63" s="58" t="str">
        <f>Parameters!R60</f>
        <v>K66</v>
      </c>
      <c r="B63" s="292" t="s">
        <v>255</v>
      </c>
      <c r="C63" s="292"/>
      <c r="D63" s="633" t="s">
        <v>663</v>
      </c>
      <c r="E63" s="633"/>
      <c r="F63" s="294">
        <v>100.67</v>
      </c>
      <c r="G63" s="473">
        <v>92.28</v>
      </c>
      <c r="H63" s="293">
        <v>103.07</v>
      </c>
      <c r="I63" s="294">
        <v>97.86</v>
      </c>
      <c r="J63" s="294">
        <v>94.61</v>
      </c>
      <c r="K63" s="294">
        <v>81.39</v>
      </c>
      <c r="L63" s="294">
        <v>70.680000000000007</v>
      </c>
      <c r="M63" s="294">
        <v>71.569999999999993</v>
      </c>
      <c r="N63" s="293">
        <v>80.680000000000007</v>
      </c>
      <c r="O63" s="294">
        <v>87.17</v>
      </c>
      <c r="P63" s="294" t="s">
        <v>708</v>
      </c>
      <c r="Q63" s="460" t="s">
        <v>255</v>
      </c>
      <c r="R63" s="461"/>
      <c r="S63" s="643" t="s">
        <v>254</v>
      </c>
      <c r="T63" s="644" t="s">
        <v>254</v>
      </c>
      <c r="U63" s="187"/>
    </row>
    <row r="64" spans="1:21" s="19" customFormat="1" ht="20.25" customHeight="1">
      <c r="A64" s="59" t="str">
        <f>Parameters!R61</f>
        <v>L</v>
      </c>
      <c r="B64" s="295" t="s">
        <v>135</v>
      </c>
      <c r="C64" s="295"/>
      <c r="D64" s="632" t="s">
        <v>585</v>
      </c>
      <c r="E64" s="632"/>
      <c r="F64" s="289">
        <v>373.94</v>
      </c>
      <c r="G64" s="472">
        <v>390.08</v>
      </c>
      <c r="H64" s="288">
        <v>435.84</v>
      </c>
      <c r="I64" s="289">
        <v>493.01</v>
      </c>
      <c r="J64" s="289">
        <v>413.93</v>
      </c>
      <c r="K64" s="289">
        <v>320.14</v>
      </c>
      <c r="L64" s="289">
        <v>303.81</v>
      </c>
      <c r="M64" s="289">
        <v>296.17</v>
      </c>
      <c r="N64" s="288">
        <v>333.84</v>
      </c>
      <c r="O64" s="289">
        <v>385.72</v>
      </c>
      <c r="P64" s="289" t="s">
        <v>708</v>
      </c>
      <c r="Q64" s="462" t="s">
        <v>135</v>
      </c>
      <c r="R64" s="463"/>
      <c r="S64" s="641" t="s">
        <v>116</v>
      </c>
      <c r="T64" s="642" t="s">
        <v>116</v>
      </c>
      <c r="U64" s="187"/>
    </row>
    <row r="65" spans="1:21" s="19" customFormat="1" ht="21" customHeight="1">
      <c r="A65" s="59" t="str">
        <f>Parameters!R63</f>
        <v>M</v>
      </c>
      <c r="B65" s="295" t="s">
        <v>81</v>
      </c>
      <c r="C65" s="295"/>
      <c r="D65" s="632" t="s">
        <v>586</v>
      </c>
      <c r="E65" s="632"/>
      <c r="F65" s="298">
        <v>623.41999999999996</v>
      </c>
      <c r="G65" s="474">
        <v>673.88</v>
      </c>
      <c r="H65" s="297">
        <v>687.36</v>
      </c>
      <c r="I65" s="298">
        <v>632.71</v>
      </c>
      <c r="J65" s="298">
        <v>590.82000000000005</v>
      </c>
      <c r="K65" s="298">
        <v>533.47</v>
      </c>
      <c r="L65" s="298">
        <v>488.14</v>
      </c>
      <c r="M65" s="298">
        <v>485.28</v>
      </c>
      <c r="N65" s="297">
        <v>535.01</v>
      </c>
      <c r="O65" s="298">
        <v>571.91</v>
      </c>
      <c r="P65" s="298" t="s">
        <v>708</v>
      </c>
      <c r="Q65" s="462" t="s">
        <v>81</v>
      </c>
      <c r="R65" s="463"/>
      <c r="S65" s="641" t="s">
        <v>82</v>
      </c>
      <c r="T65" s="642" t="s">
        <v>82</v>
      </c>
      <c r="U65" s="187"/>
    </row>
    <row r="66" spans="1:21" s="19" customFormat="1" ht="54.75" customHeight="1">
      <c r="A66" s="60" t="str">
        <f>Parameters!R64</f>
        <v>M69-M71</v>
      </c>
      <c r="B66" s="444" t="s">
        <v>71</v>
      </c>
      <c r="C66" s="444"/>
      <c r="D66" s="754" t="s">
        <v>587</v>
      </c>
      <c r="E66" s="754"/>
      <c r="F66" s="294">
        <v>390.27</v>
      </c>
      <c r="G66" s="473">
        <v>428.9</v>
      </c>
      <c r="H66" s="293">
        <v>439.38</v>
      </c>
      <c r="I66" s="294">
        <v>392.58000000000004</v>
      </c>
      <c r="J66" s="294">
        <v>377.8</v>
      </c>
      <c r="K66" s="294">
        <v>338.65</v>
      </c>
      <c r="L66" s="294">
        <v>317.27999999999997</v>
      </c>
      <c r="M66" s="294">
        <v>310.18</v>
      </c>
      <c r="N66" s="293">
        <v>335</v>
      </c>
      <c r="O66" s="294">
        <v>350.95000000000005</v>
      </c>
      <c r="P66" s="294" t="s">
        <v>708</v>
      </c>
      <c r="Q66" s="464" t="s">
        <v>71</v>
      </c>
      <c r="R66" s="465"/>
      <c r="S66" s="648" t="s">
        <v>70</v>
      </c>
      <c r="T66" s="649" t="s">
        <v>70</v>
      </c>
      <c r="U66" s="187"/>
    </row>
    <row r="67" spans="1:21" s="18" customFormat="1" ht="24.75" customHeight="1">
      <c r="A67" s="58" t="str">
        <f>Parameters!R65</f>
        <v>M69_M70</v>
      </c>
      <c r="B67" s="292" t="s">
        <v>258</v>
      </c>
      <c r="C67" s="292"/>
      <c r="D67" s="633" t="s">
        <v>588</v>
      </c>
      <c r="E67" s="633"/>
      <c r="F67" s="294">
        <v>225.9</v>
      </c>
      <c r="G67" s="473">
        <v>245.26</v>
      </c>
      <c r="H67" s="293">
        <v>255.79</v>
      </c>
      <c r="I67" s="294">
        <v>225.03</v>
      </c>
      <c r="J67" s="294">
        <v>227</v>
      </c>
      <c r="K67" s="294">
        <v>209.5</v>
      </c>
      <c r="L67" s="294">
        <v>200.96</v>
      </c>
      <c r="M67" s="294">
        <v>197.16</v>
      </c>
      <c r="N67" s="293">
        <v>221.19</v>
      </c>
      <c r="O67" s="294">
        <v>228.86</v>
      </c>
      <c r="P67" s="294" t="s">
        <v>708</v>
      </c>
      <c r="Q67" s="460" t="s">
        <v>258</v>
      </c>
      <c r="R67" s="461"/>
      <c r="S67" s="643" t="s">
        <v>257</v>
      </c>
      <c r="T67" s="644" t="s">
        <v>257</v>
      </c>
      <c r="U67" s="186"/>
    </row>
    <row r="68" spans="1:21" s="18" customFormat="1" ht="15" customHeight="1">
      <c r="A68" s="58" t="str">
        <f>Parameters!R66</f>
        <v>M71</v>
      </c>
      <c r="B68" s="292" t="s">
        <v>260</v>
      </c>
      <c r="C68" s="292"/>
      <c r="D68" s="633" t="s">
        <v>589</v>
      </c>
      <c r="E68" s="633"/>
      <c r="F68" s="298">
        <v>164.37</v>
      </c>
      <c r="G68" s="474">
        <v>183.64</v>
      </c>
      <c r="H68" s="297">
        <v>183.59</v>
      </c>
      <c r="I68" s="298">
        <v>167.55</v>
      </c>
      <c r="J68" s="298">
        <v>150.80000000000001</v>
      </c>
      <c r="K68" s="298">
        <v>129.15</v>
      </c>
      <c r="L68" s="298">
        <v>116.32</v>
      </c>
      <c r="M68" s="298">
        <v>113.02</v>
      </c>
      <c r="N68" s="297">
        <v>113.81</v>
      </c>
      <c r="O68" s="298">
        <v>122.09</v>
      </c>
      <c r="P68" s="298" t="s">
        <v>708</v>
      </c>
      <c r="Q68" s="460" t="s">
        <v>260</v>
      </c>
      <c r="R68" s="461"/>
      <c r="S68" s="643" t="s">
        <v>259</v>
      </c>
      <c r="T68" s="644" t="s">
        <v>259</v>
      </c>
      <c r="U68" s="186"/>
    </row>
    <row r="69" spans="1:21" s="18" customFormat="1" ht="15" customHeight="1">
      <c r="A69" s="60" t="str">
        <f>Parameters!R67</f>
        <v>M72</v>
      </c>
      <c r="B69" s="444" t="s">
        <v>261</v>
      </c>
      <c r="C69" s="444"/>
      <c r="D69" s="754" t="s">
        <v>590</v>
      </c>
      <c r="E69" s="754"/>
      <c r="F69" s="298">
        <v>58.17</v>
      </c>
      <c r="G69" s="474">
        <v>56.5</v>
      </c>
      <c r="H69" s="297">
        <v>77.06</v>
      </c>
      <c r="I69" s="298">
        <v>59.38</v>
      </c>
      <c r="J69" s="298">
        <v>57.12</v>
      </c>
      <c r="K69" s="298">
        <v>52.59</v>
      </c>
      <c r="L69" s="298">
        <v>42.24</v>
      </c>
      <c r="M69" s="298">
        <v>41.32</v>
      </c>
      <c r="N69" s="297">
        <v>44.14</v>
      </c>
      <c r="O69" s="298">
        <v>48.22</v>
      </c>
      <c r="P69" s="298" t="s">
        <v>708</v>
      </c>
      <c r="Q69" s="464" t="s">
        <v>261</v>
      </c>
      <c r="R69" s="465"/>
      <c r="S69" s="648" t="s">
        <v>262</v>
      </c>
      <c r="T69" s="649" t="s">
        <v>262</v>
      </c>
      <c r="U69" s="186"/>
    </row>
    <row r="70" spans="1:21" s="18" customFormat="1" ht="25.5" customHeight="1">
      <c r="A70" s="60" t="str">
        <f>Parameters!R68</f>
        <v>M73-M75</v>
      </c>
      <c r="B70" s="444" t="s">
        <v>73</v>
      </c>
      <c r="C70" s="444"/>
      <c r="D70" s="754" t="s">
        <v>591</v>
      </c>
      <c r="E70" s="754"/>
      <c r="F70" s="294">
        <v>174.98000000000002</v>
      </c>
      <c r="G70" s="473">
        <v>188.47</v>
      </c>
      <c r="H70" s="293">
        <v>170.92000000000002</v>
      </c>
      <c r="I70" s="294">
        <v>180.75</v>
      </c>
      <c r="J70" s="294">
        <v>155.9</v>
      </c>
      <c r="K70" s="294">
        <v>142.22999999999999</v>
      </c>
      <c r="L70" s="294">
        <v>128.64000000000001</v>
      </c>
      <c r="M70" s="294">
        <v>133.76999999999998</v>
      </c>
      <c r="N70" s="293">
        <v>155.87</v>
      </c>
      <c r="O70" s="294">
        <v>172.74</v>
      </c>
      <c r="P70" s="294" t="s">
        <v>708</v>
      </c>
      <c r="Q70" s="464" t="s">
        <v>73</v>
      </c>
      <c r="R70" s="465"/>
      <c r="S70" s="648" t="s">
        <v>72</v>
      </c>
      <c r="T70" s="649" t="s">
        <v>72</v>
      </c>
      <c r="U70" s="186"/>
    </row>
    <row r="71" spans="1:21" s="18" customFormat="1" ht="15" customHeight="1">
      <c r="A71" s="58" t="str">
        <f>Parameters!R69</f>
        <v>M73</v>
      </c>
      <c r="B71" s="292" t="s">
        <v>263</v>
      </c>
      <c r="C71" s="292"/>
      <c r="D71" s="633" t="s">
        <v>592</v>
      </c>
      <c r="E71" s="633"/>
      <c r="F71" s="294">
        <v>109.78</v>
      </c>
      <c r="G71" s="473">
        <v>114.73</v>
      </c>
      <c r="H71" s="293">
        <v>115.12</v>
      </c>
      <c r="I71" s="294">
        <v>113.45</v>
      </c>
      <c r="J71" s="294">
        <v>98.67</v>
      </c>
      <c r="K71" s="294">
        <v>92.72</v>
      </c>
      <c r="L71" s="294">
        <v>84.65</v>
      </c>
      <c r="M71" s="294">
        <v>86.71</v>
      </c>
      <c r="N71" s="293">
        <v>96.11</v>
      </c>
      <c r="O71" s="294">
        <v>108.33</v>
      </c>
      <c r="P71" s="294" t="s">
        <v>708</v>
      </c>
      <c r="Q71" s="460" t="s">
        <v>263</v>
      </c>
      <c r="R71" s="461"/>
      <c r="S71" s="643" t="s">
        <v>264</v>
      </c>
      <c r="T71" s="644" t="s">
        <v>264</v>
      </c>
      <c r="U71" s="186"/>
    </row>
    <row r="72" spans="1:21" s="19" customFormat="1" ht="15" customHeight="1">
      <c r="A72" s="58" t="str">
        <f>Parameters!R70</f>
        <v>M74_M75</v>
      </c>
      <c r="B72" s="292" t="s">
        <v>266</v>
      </c>
      <c r="C72" s="292"/>
      <c r="D72" s="633" t="s">
        <v>593</v>
      </c>
      <c r="E72" s="633"/>
      <c r="F72" s="289">
        <v>65.2</v>
      </c>
      <c r="G72" s="472">
        <v>73.739999999999995</v>
      </c>
      <c r="H72" s="288">
        <v>55.8</v>
      </c>
      <c r="I72" s="289">
        <v>67.3</v>
      </c>
      <c r="J72" s="289">
        <v>57.23</v>
      </c>
      <c r="K72" s="289">
        <v>49.51</v>
      </c>
      <c r="L72" s="289">
        <v>43.99</v>
      </c>
      <c r="M72" s="289">
        <v>47.06</v>
      </c>
      <c r="N72" s="288">
        <v>59.76</v>
      </c>
      <c r="O72" s="289">
        <v>64.41</v>
      </c>
      <c r="P72" s="289" t="s">
        <v>708</v>
      </c>
      <c r="Q72" s="460" t="s">
        <v>266</v>
      </c>
      <c r="R72" s="461"/>
      <c r="S72" s="643" t="s">
        <v>265</v>
      </c>
      <c r="T72" s="644" t="s">
        <v>265</v>
      </c>
      <c r="U72" s="187"/>
    </row>
    <row r="73" spans="1:21" s="19" customFormat="1" ht="33.75" customHeight="1">
      <c r="A73" s="59" t="str">
        <f>Parameters!R71</f>
        <v>N</v>
      </c>
      <c r="B73" s="295" t="s">
        <v>83</v>
      </c>
      <c r="C73" s="295"/>
      <c r="D73" s="632" t="s">
        <v>594</v>
      </c>
      <c r="E73" s="632"/>
      <c r="F73" s="294">
        <v>585.04</v>
      </c>
      <c r="G73" s="473">
        <v>630.54999999999995</v>
      </c>
      <c r="H73" s="293">
        <v>702.98</v>
      </c>
      <c r="I73" s="294">
        <v>643.16</v>
      </c>
      <c r="J73" s="294">
        <v>668.17</v>
      </c>
      <c r="K73" s="294">
        <v>581.84</v>
      </c>
      <c r="L73" s="294">
        <v>557.14</v>
      </c>
      <c r="M73" s="294">
        <v>559.44000000000005</v>
      </c>
      <c r="N73" s="293">
        <v>635.71</v>
      </c>
      <c r="O73" s="294">
        <v>725.23</v>
      </c>
      <c r="P73" s="294" t="s">
        <v>708</v>
      </c>
      <c r="Q73" s="462" t="s">
        <v>83</v>
      </c>
      <c r="R73" s="463"/>
      <c r="S73" s="641" t="s">
        <v>84</v>
      </c>
      <c r="T73" s="642" t="s">
        <v>84</v>
      </c>
      <c r="U73" s="187"/>
    </row>
    <row r="74" spans="1:21" s="19" customFormat="1" ht="15" customHeight="1">
      <c r="A74" s="58" t="str">
        <f>Parameters!R72</f>
        <v>N77</v>
      </c>
      <c r="B74" s="292" t="s">
        <v>268</v>
      </c>
      <c r="C74" s="292"/>
      <c r="D74" s="633" t="s">
        <v>595</v>
      </c>
      <c r="E74" s="633"/>
      <c r="F74" s="294">
        <v>88.07</v>
      </c>
      <c r="G74" s="473">
        <v>90.25</v>
      </c>
      <c r="H74" s="293">
        <v>102.1</v>
      </c>
      <c r="I74" s="294">
        <v>105.51</v>
      </c>
      <c r="J74" s="294">
        <v>112.42</v>
      </c>
      <c r="K74" s="294">
        <v>100.77</v>
      </c>
      <c r="L74" s="294">
        <v>90.65</v>
      </c>
      <c r="M74" s="294">
        <v>90.79</v>
      </c>
      <c r="N74" s="293">
        <v>103.95</v>
      </c>
      <c r="O74" s="294">
        <v>126.78</v>
      </c>
      <c r="P74" s="294" t="s">
        <v>708</v>
      </c>
      <c r="Q74" s="460" t="s">
        <v>268</v>
      </c>
      <c r="R74" s="461"/>
      <c r="S74" s="643" t="s">
        <v>267</v>
      </c>
      <c r="T74" s="644" t="s">
        <v>267</v>
      </c>
      <c r="U74" s="187"/>
    </row>
    <row r="75" spans="1:21" s="19" customFormat="1" ht="15" customHeight="1">
      <c r="A75" s="58" t="str">
        <f>Parameters!R73</f>
        <v>N78</v>
      </c>
      <c r="B75" s="292" t="s">
        <v>269</v>
      </c>
      <c r="C75" s="292"/>
      <c r="D75" s="633" t="s">
        <v>596</v>
      </c>
      <c r="E75" s="633"/>
      <c r="F75" s="294">
        <v>80.81</v>
      </c>
      <c r="G75" s="473">
        <v>82.13</v>
      </c>
      <c r="H75" s="293">
        <v>110.04</v>
      </c>
      <c r="I75" s="294">
        <v>111.18</v>
      </c>
      <c r="J75" s="294">
        <v>121.33</v>
      </c>
      <c r="K75" s="294">
        <v>107.97</v>
      </c>
      <c r="L75" s="294">
        <v>112.18</v>
      </c>
      <c r="M75" s="294">
        <v>118.14</v>
      </c>
      <c r="N75" s="293">
        <v>131.31</v>
      </c>
      <c r="O75" s="294">
        <v>137.53</v>
      </c>
      <c r="P75" s="294" t="s">
        <v>708</v>
      </c>
      <c r="Q75" s="460" t="s">
        <v>269</v>
      </c>
      <c r="R75" s="461"/>
      <c r="S75" s="643" t="s">
        <v>270</v>
      </c>
      <c r="T75" s="644" t="s">
        <v>270</v>
      </c>
      <c r="U75" s="187"/>
    </row>
    <row r="76" spans="1:21" s="19" customFormat="1" ht="25.5" customHeight="1">
      <c r="A76" s="58" t="str">
        <f>Parameters!R74</f>
        <v>N79</v>
      </c>
      <c r="B76" s="292" t="s">
        <v>272</v>
      </c>
      <c r="C76" s="292"/>
      <c r="D76" s="633" t="s">
        <v>597</v>
      </c>
      <c r="E76" s="633"/>
      <c r="F76" s="294">
        <v>35.76</v>
      </c>
      <c r="G76" s="473">
        <v>41.04</v>
      </c>
      <c r="H76" s="293">
        <v>39.44</v>
      </c>
      <c r="I76" s="294">
        <v>36.94</v>
      </c>
      <c r="J76" s="294">
        <v>37.71</v>
      </c>
      <c r="K76" s="294">
        <v>29.37</v>
      </c>
      <c r="L76" s="294">
        <v>30.18</v>
      </c>
      <c r="M76" s="294">
        <v>29.77</v>
      </c>
      <c r="N76" s="293">
        <v>34.700000000000003</v>
      </c>
      <c r="O76" s="294">
        <v>39.69</v>
      </c>
      <c r="P76" s="294" t="s">
        <v>708</v>
      </c>
      <c r="Q76" s="460" t="s">
        <v>272</v>
      </c>
      <c r="R76" s="461"/>
      <c r="S76" s="643" t="s">
        <v>271</v>
      </c>
      <c r="T76" s="644" t="s">
        <v>271</v>
      </c>
      <c r="U76" s="187"/>
    </row>
    <row r="77" spans="1:21" s="19" customFormat="1" ht="54.75" customHeight="1">
      <c r="A77" s="58" t="str">
        <f>Parameters!R75</f>
        <v>N80-N82</v>
      </c>
      <c r="B77" s="292" t="s">
        <v>274</v>
      </c>
      <c r="C77" s="292"/>
      <c r="D77" s="633" t="s">
        <v>598</v>
      </c>
      <c r="E77" s="633"/>
      <c r="F77" s="289">
        <v>380.39</v>
      </c>
      <c r="G77" s="472">
        <v>417.13</v>
      </c>
      <c r="H77" s="288">
        <v>451.4</v>
      </c>
      <c r="I77" s="289">
        <v>389.53</v>
      </c>
      <c r="J77" s="289">
        <v>396.7</v>
      </c>
      <c r="K77" s="289">
        <v>343.73</v>
      </c>
      <c r="L77" s="289">
        <v>324.13</v>
      </c>
      <c r="M77" s="289">
        <v>320.74</v>
      </c>
      <c r="N77" s="288">
        <v>365.76</v>
      </c>
      <c r="O77" s="289">
        <v>421.23</v>
      </c>
      <c r="P77" s="289" t="s">
        <v>708</v>
      </c>
      <c r="Q77" s="460" t="s">
        <v>274</v>
      </c>
      <c r="R77" s="461"/>
      <c r="S77" s="643" t="s">
        <v>273</v>
      </c>
      <c r="T77" s="644" t="s">
        <v>273</v>
      </c>
      <c r="U77" s="187"/>
    </row>
    <row r="78" spans="1:21" s="19" customFormat="1" ht="33.75" customHeight="1">
      <c r="A78" s="59" t="str">
        <f>Parameters!R76</f>
        <v>O</v>
      </c>
      <c r="B78" s="295" t="s">
        <v>138</v>
      </c>
      <c r="C78" s="295"/>
      <c r="D78" s="632" t="s">
        <v>599</v>
      </c>
      <c r="E78" s="632"/>
      <c r="F78" s="289">
        <v>1383.45</v>
      </c>
      <c r="G78" s="472">
        <v>1577.51</v>
      </c>
      <c r="H78" s="288">
        <v>1685.51</v>
      </c>
      <c r="I78" s="289">
        <v>1330.73</v>
      </c>
      <c r="J78" s="289">
        <v>1326.7</v>
      </c>
      <c r="K78" s="289">
        <v>1118.4100000000001</v>
      </c>
      <c r="L78" s="289">
        <v>1010.09</v>
      </c>
      <c r="M78" s="289">
        <v>976.09</v>
      </c>
      <c r="N78" s="288">
        <v>1057.96</v>
      </c>
      <c r="O78" s="289">
        <v>1158.3499999999999</v>
      </c>
      <c r="P78" s="289" t="s">
        <v>708</v>
      </c>
      <c r="Q78" s="462" t="s">
        <v>138</v>
      </c>
      <c r="R78" s="463"/>
      <c r="S78" s="641" t="s">
        <v>136</v>
      </c>
      <c r="T78" s="642" t="s">
        <v>136</v>
      </c>
      <c r="U78" s="187"/>
    </row>
    <row r="79" spans="1:21" s="19" customFormat="1" ht="20.25" customHeight="1">
      <c r="A79" s="59" t="str">
        <f>Parameters!R77</f>
        <v>P</v>
      </c>
      <c r="B79" s="295" t="s">
        <v>295</v>
      </c>
      <c r="C79" s="295"/>
      <c r="D79" s="632" t="s">
        <v>600</v>
      </c>
      <c r="E79" s="632"/>
      <c r="F79" s="289">
        <v>1007.03</v>
      </c>
      <c r="G79" s="472">
        <v>1092.8</v>
      </c>
      <c r="H79" s="288">
        <v>1197.8499999999999</v>
      </c>
      <c r="I79" s="289">
        <v>1031.58</v>
      </c>
      <c r="J79" s="289">
        <v>1014.63</v>
      </c>
      <c r="K79" s="289">
        <v>876.92</v>
      </c>
      <c r="L79" s="289">
        <v>787.81</v>
      </c>
      <c r="M79" s="289">
        <v>763.49</v>
      </c>
      <c r="N79" s="288">
        <v>801.19</v>
      </c>
      <c r="O79" s="289">
        <v>816.9</v>
      </c>
      <c r="P79" s="289" t="s">
        <v>708</v>
      </c>
      <c r="Q79" s="462" t="s">
        <v>295</v>
      </c>
      <c r="R79" s="463"/>
      <c r="S79" s="641" t="s">
        <v>137</v>
      </c>
      <c r="T79" s="642" t="s">
        <v>137</v>
      </c>
      <c r="U79" s="187"/>
    </row>
    <row r="80" spans="1:21" s="19" customFormat="1" ht="20.25" customHeight="1">
      <c r="A80" s="59" t="str">
        <f>Parameters!R78</f>
        <v>Q</v>
      </c>
      <c r="B80" s="295" t="s">
        <v>85</v>
      </c>
      <c r="C80" s="295"/>
      <c r="D80" s="632" t="s">
        <v>601</v>
      </c>
      <c r="E80" s="632"/>
      <c r="F80" s="294">
        <v>745.27</v>
      </c>
      <c r="G80" s="473">
        <v>854.29</v>
      </c>
      <c r="H80" s="293">
        <v>931.31</v>
      </c>
      <c r="I80" s="294">
        <v>818.07</v>
      </c>
      <c r="J80" s="294">
        <v>745.27</v>
      </c>
      <c r="K80" s="294">
        <v>710.14</v>
      </c>
      <c r="L80" s="294">
        <v>652.34</v>
      </c>
      <c r="M80" s="294">
        <v>635.91</v>
      </c>
      <c r="N80" s="293">
        <v>682.7</v>
      </c>
      <c r="O80" s="294">
        <v>714.71</v>
      </c>
      <c r="P80" s="294" t="s">
        <v>708</v>
      </c>
      <c r="Q80" s="462" t="s">
        <v>85</v>
      </c>
      <c r="R80" s="463"/>
      <c r="S80" s="641" t="s">
        <v>86</v>
      </c>
      <c r="T80" s="642" t="s">
        <v>86</v>
      </c>
      <c r="U80" s="187"/>
    </row>
    <row r="81" spans="1:21" s="19" customFormat="1" ht="14.25" customHeight="1">
      <c r="A81" s="58" t="str">
        <f>Parameters!R79</f>
        <v>Q86</v>
      </c>
      <c r="B81" s="292" t="s">
        <v>275</v>
      </c>
      <c r="C81" s="292"/>
      <c r="D81" s="633" t="s">
        <v>601</v>
      </c>
      <c r="E81" s="633"/>
      <c r="F81" s="294">
        <v>592</v>
      </c>
      <c r="G81" s="473">
        <v>681.42</v>
      </c>
      <c r="H81" s="293">
        <v>714.18</v>
      </c>
      <c r="I81" s="294">
        <v>633.48</v>
      </c>
      <c r="J81" s="294">
        <v>632.75</v>
      </c>
      <c r="K81" s="294">
        <v>553.73</v>
      </c>
      <c r="L81" s="294">
        <v>510.25</v>
      </c>
      <c r="M81" s="294">
        <v>496.14</v>
      </c>
      <c r="N81" s="293">
        <v>531.11</v>
      </c>
      <c r="O81" s="294">
        <v>554.64</v>
      </c>
      <c r="P81" s="294" t="s">
        <v>708</v>
      </c>
      <c r="Q81" s="460" t="s">
        <v>275</v>
      </c>
      <c r="R81" s="461"/>
      <c r="S81" s="643" t="s">
        <v>276</v>
      </c>
      <c r="T81" s="644" t="s">
        <v>276</v>
      </c>
      <c r="U81" s="187"/>
    </row>
    <row r="82" spans="1:21" s="19" customFormat="1" ht="14.25" customHeight="1">
      <c r="A82" s="58" t="str">
        <f>Parameters!R80</f>
        <v>Q87_Q88</v>
      </c>
      <c r="B82" s="292" t="s">
        <v>278</v>
      </c>
      <c r="C82" s="292"/>
      <c r="D82" s="633" t="s">
        <v>602</v>
      </c>
      <c r="E82" s="633"/>
      <c r="F82" s="289">
        <v>153.27000000000001</v>
      </c>
      <c r="G82" s="472">
        <v>172.87</v>
      </c>
      <c r="H82" s="288">
        <v>217.13</v>
      </c>
      <c r="I82" s="289">
        <v>184.59</v>
      </c>
      <c r="J82" s="289">
        <v>112.52</v>
      </c>
      <c r="K82" s="289">
        <v>156.41</v>
      </c>
      <c r="L82" s="289">
        <v>142.1</v>
      </c>
      <c r="M82" s="289">
        <v>139.77000000000001</v>
      </c>
      <c r="N82" s="288">
        <v>151.59</v>
      </c>
      <c r="O82" s="289">
        <v>160.07</v>
      </c>
      <c r="P82" s="289" t="s">
        <v>708</v>
      </c>
      <c r="Q82" s="460" t="s">
        <v>278</v>
      </c>
      <c r="R82" s="461"/>
      <c r="S82" s="643" t="s">
        <v>277</v>
      </c>
      <c r="T82" s="644" t="s">
        <v>277</v>
      </c>
      <c r="U82" s="187"/>
    </row>
    <row r="83" spans="1:21" s="19" customFormat="1" ht="20.25" customHeight="1">
      <c r="A83" s="59" t="str">
        <f>Parameters!R81</f>
        <v>R</v>
      </c>
      <c r="B83" s="295" t="s">
        <v>87</v>
      </c>
      <c r="C83" s="295"/>
      <c r="D83" s="632" t="s">
        <v>603</v>
      </c>
      <c r="E83" s="632"/>
      <c r="F83" s="294">
        <v>157.13</v>
      </c>
      <c r="G83" s="473">
        <v>170.05</v>
      </c>
      <c r="H83" s="293">
        <v>205.19</v>
      </c>
      <c r="I83" s="294">
        <v>178.99</v>
      </c>
      <c r="J83" s="294">
        <v>175.01</v>
      </c>
      <c r="K83" s="294">
        <v>142.47999999999999</v>
      </c>
      <c r="L83" s="294">
        <v>129.63999999999999</v>
      </c>
      <c r="M83" s="294">
        <v>125.73</v>
      </c>
      <c r="N83" s="293">
        <v>136.5</v>
      </c>
      <c r="O83" s="294">
        <v>147.19999999999999</v>
      </c>
      <c r="P83" s="294" t="s">
        <v>708</v>
      </c>
      <c r="Q83" s="462" t="s">
        <v>87</v>
      </c>
      <c r="R83" s="463"/>
      <c r="S83" s="641" t="s">
        <v>88</v>
      </c>
      <c r="T83" s="642" t="s">
        <v>88</v>
      </c>
      <c r="U83" s="187"/>
    </row>
    <row r="84" spans="1:21" s="19" customFormat="1" ht="37.5" customHeight="1">
      <c r="A84" s="58" t="str">
        <f>Parameters!R82</f>
        <v>R90-R92</v>
      </c>
      <c r="B84" s="292" t="s">
        <v>280</v>
      </c>
      <c r="C84" s="292"/>
      <c r="D84" s="633" t="s">
        <v>604</v>
      </c>
      <c r="E84" s="633"/>
      <c r="F84" s="294">
        <v>113</v>
      </c>
      <c r="G84" s="473">
        <v>120.44</v>
      </c>
      <c r="H84" s="293">
        <v>133.44999999999999</v>
      </c>
      <c r="I84" s="294">
        <v>113.72</v>
      </c>
      <c r="J84" s="294">
        <v>111.38</v>
      </c>
      <c r="K84" s="294">
        <v>87.82</v>
      </c>
      <c r="L84" s="294">
        <v>82.16</v>
      </c>
      <c r="M84" s="294">
        <v>79.569999999999993</v>
      </c>
      <c r="N84" s="293">
        <v>85.31</v>
      </c>
      <c r="O84" s="294">
        <v>90.88</v>
      </c>
      <c r="P84" s="294" t="s">
        <v>708</v>
      </c>
      <c r="Q84" s="460" t="s">
        <v>280</v>
      </c>
      <c r="R84" s="461"/>
      <c r="S84" s="643" t="s">
        <v>279</v>
      </c>
      <c r="T84" s="644" t="s">
        <v>279</v>
      </c>
      <c r="U84" s="187"/>
    </row>
    <row r="85" spans="1:21" s="19" customFormat="1" ht="14.25" customHeight="1">
      <c r="A85" s="58" t="str">
        <f>Parameters!R83</f>
        <v>R93</v>
      </c>
      <c r="B85" s="292" t="s">
        <v>281</v>
      </c>
      <c r="C85" s="292"/>
      <c r="D85" s="633" t="s">
        <v>605</v>
      </c>
      <c r="E85" s="633"/>
      <c r="F85" s="289">
        <v>44.13</v>
      </c>
      <c r="G85" s="472">
        <v>49.61</v>
      </c>
      <c r="H85" s="288">
        <v>71.73</v>
      </c>
      <c r="I85" s="289">
        <v>65.27</v>
      </c>
      <c r="J85" s="289">
        <v>63.63</v>
      </c>
      <c r="K85" s="289">
        <v>54.65</v>
      </c>
      <c r="L85" s="289">
        <v>47.48</v>
      </c>
      <c r="M85" s="289">
        <v>46.16</v>
      </c>
      <c r="N85" s="288">
        <v>51.19</v>
      </c>
      <c r="O85" s="289">
        <v>56.32</v>
      </c>
      <c r="P85" s="289" t="s">
        <v>708</v>
      </c>
      <c r="Q85" s="460" t="s">
        <v>281</v>
      </c>
      <c r="R85" s="461"/>
      <c r="S85" s="643" t="s">
        <v>282</v>
      </c>
      <c r="T85" s="644" t="s">
        <v>282</v>
      </c>
      <c r="U85" s="187"/>
    </row>
    <row r="86" spans="1:21" s="19" customFormat="1" ht="20.25" customHeight="1">
      <c r="A86" s="59" t="str">
        <f>Parameters!R84</f>
        <v>S</v>
      </c>
      <c r="B86" s="295" t="s">
        <v>89</v>
      </c>
      <c r="C86" s="295"/>
      <c r="D86" s="632" t="s">
        <v>606</v>
      </c>
      <c r="E86" s="632"/>
      <c r="F86" s="294">
        <v>284.45</v>
      </c>
      <c r="G86" s="473">
        <v>302.57</v>
      </c>
      <c r="H86" s="293">
        <v>316.32</v>
      </c>
      <c r="I86" s="294">
        <v>302.83</v>
      </c>
      <c r="J86" s="294">
        <v>296.58999999999997</v>
      </c>
      <c r="K86" s="294">
        <v>276.91000000000003</v>
      </c>
      <c r="L86" s="294">
        <v>263.04000000000002</v>
      </c>
      <c r="M86" s="294">
        <v>261.49</v>
      </c>
      <c r="N86" s="293">
        <v>292.60000000000002</v>
      </c>
      <c r="O86" s="294">
        <v>325.01</v>
      </c>
      <c r="P86" s="294" t="s">
        <v>708</v>
      </c>
      <c r="Q86" s="462" t="s">
        <v>89</v>
      </c>
      <c r="R86" s="463"/>
      <c r="S86" s="641" t="s">
        <v>90</v>
      </c>
      <c r="T86" s="642" t="s">
        <v>90</v>
      </c>
      <c r="U86" s="187"/>
    </row>
    <row r="87" spans="1:21" s="18" customFormat="1" ht="14.25" customHeight="1">
      <c r="A87" s="58" t="str">
        <f>Parameters!R85</f>
        <v>S94</v>
      </c>
      <c r="B87" s="292" t="s">
        <v>283</v>
      </c>
      <c r="C87" s="292"/>
      <c r="D87" s="633" t="s">
        <v>607</v>
      </c>
      <c r="E87" s="633"/>
      <c r="F87" s="294">
        <v>143.30000000000001</v>
      </c>
      <c r="G87" s="473">
        <v>148.15</v>
      </c>
      <c r="H87" s="293">
        <v>144.76</v>
      </c>
      <c r="I87" s="294">
        <v>138.57</v>
      </c>
      <c r="J87" s="294">
        <v>132.33000000000001</v>
      </c>
      <c r="K87" s="294">
        <v>131.66999999999999</v>
      </c>
      <c r="L87" s="294">
        <v>113.98</v>
      </c>
      <c r="M87" s="294">
        <v>110.12</v>
      </c>
      <c r="N87" s="293">
        <v>125.3</v>
      </c>
      <c r="O87" s="294">
        <v>137.93</v>
      </c>
      <c r="P87" s="294" t="s">
        <v>708</v>
      </c>
      <c r="Q87" s="460" t="s">
        <v>283</v>
      </c>
      <c r="R87" s="461"/>
      <c r="S87" s="643" t="s">
        <v>284</v>
      </c>
      <c r="T87" s="644" t="s">
        <v>284</v>
      </c>
      <c r="U87" s="186"/>
    </row>
    <row r="88" spans="1:21" s="18" customFormat="1" ht="14.25" customHeight="1">
      <c r="A88" s="58" t="str">
        <f>Parameters!R86</f>
        <v>S95</v>
      </c>
      <c r="B88" s="292" t="s">
        <v>286</v>
      </c>
      <c r="C88" s="292"/>
      <c r="D88" s="633" t="s">
        <v>608</v>
      </c>
      <c r="E88" s="633"/>
      <c r="F88" s="294">
        <v>27.11</v>
      </c>
      <c r="G88" s="473">
        <v>28.37</v>
      </c>
      <c r="H88" s="293">
        <v>24.63</v>
      </c>
      <c r="I88" s="294">
        <v>23.29</v>
      </c>
      <c r="J88" s="294">
        <v>23.31</v>
      </c>
      <c r="K88" s="294">
        <v>21.48</v>
      </c>
      <c r="L88" s="294">
        <v>19.329999999999998</v>
      </c>
      <c r="M88" s="294">
        <v>19.670000000000002</v>
      </c>
      <c r="N88" s="293">
        <v>20.88</v>
      </c>
      <c r="O88" s="294">
        <v>22.66</v>
      </c>
      <c r="P88" s="294" t="s">
        <v>708</v>
      </c>
      <c r="Q88" s="460" t="s">
        <v>286</v>
      </c>
      <c r="R88" s="461"/>
      <c r="S88" s="643" t="s">
        <v>285</v>
      </c>
      <c r="T88" s="644" t="s">
        <v>285</v>
      </c>
      <c r="U88" s="186"/>
    </row>
    <row r="89" spans="1:21" s="18" customFormat="1" ht="14.25" customHeight="1">
      <c r="A89" s="58" t="str">
        <f>Parameters!R87</f>
        <v>S96</v>
      </c>
      <c r="B89" s="292" t="s">
        <v>287</v>
      </c>
      <c r="C89" s="292"/>
      <c r="D89" s="633" t="s">
        <v>609</v>
      </c>
      <c r="E89" s="633"/>
      <c r="F89" s="289">
        <v>114.04</v>
      </c>
      <c r="G89" s="472">
        <v>126.05</v>
      </c>
      <c r="H89" s="288">
        <v>146.93</v>
      </c>
      <c r="I89" s="289">
        <v>140.97</v>
      </c>
      <c r="J89" s="289">
        <v>140.94</v>
      </c>
      <c r="K89" s="289">
        <v>123.75</v>
      </c>
      <c r="L89" s="289">
        <v>129.72999999999999</v>
      </c>
      <c r="M89" s="289">
        <v>131.69</v>
      </c>
      <c r="N89" s="288">
        <v>146.41999999999999</v>
      </c>
      <c r="O89" s="289">
        <v>164.42</v>
      </c>
      <c r="P89" s="289" t="s">
        <v>708</v>
      </c>
      <c r="Q89" s="460" t="s">
        <v>287</v>
      </c>
      <c r="R89" s="461"/>
      <c r="S89" s="643" t="s">
        <v>288</v>
      </c>
      <c r="T89" s="644" t="s">
        <v>288</v>
      </c>
      <c r="U89" s="186"/>
    </row>
    <row r="90" spans="1:21" s="18" customFormat="1" ht="45" customHeight="1">
      <c r="A90" s="59" t="str">
        <f>Parameters!R88</f>
        <v>T</v>
      </c>
      <c r="B90" s="295" t="s">
        <v>290</v>
      </c>
      <c r="C90" s="295"/>
      <c r="D90" s="632" t="s">
        <v>610</v>
      </c>
      <c r="E90" s="632"/>
      <c r="F90" s="289">
        <v>0</v>
      </c>
      <c r="G90" s="472">
        <v>0</v>
      </c>
      <c r="H90" s="288">
        <v>0</v>
      </c>
      <c r="I90" s="289">
        <v>0</v>
      </c>
      <c r="J90" s="289">
        <v>0</v>
      </c>
      <c r="K90" s="289">
        <v>0</v>
      </c>
      <c r="L90" s="289">
        <v>0</v>
      </c>
      <c r="M90" s="289">
        <v>0</v>
      </c>
      <c r="N90" s="289">
        <v>0</v>
      </c>
      <c r="O90" s="289">
        <v>0</v>
      </c>
      <c r="P90" s="289">
        <v>0</v>
      </c>
      <c r="Q90" s="462" t="s">
        <v>290</v>
      </c>
      <c r="R90" s="463"/>
      <c r="S90" s="641" t="s">
        <v>289</v>
      </c>
      <c r="T90" s="642" t="s">
        <v>289</v>
      </c>
      <c r="U90" s="186"/>
    </row>
    <row r="91" spans="1:21" s="18" customFormat="1" ht="20.25" customHeight="1" thickBot="1">
      <c r="A91" s="59" t="str">
        <f>Parameters!R89</f>
        <v>U</v>
      </c>
      <c r="B91" s="446" t="s">
        <v>291</v>
      </c>
      <c r="C91" s="446"/>
      <c r="D91" s="743" t="s">
        <v>611</v>
      </c>
      <c r="E91" s="743"/>
      <c r="F91" s="503">
        <v>0</v>
      </c>
      <c r="G91" s="301">
        <v>0</v>
      </c>
      <c r="H91" s="301">
        <v>0</v>
      </c>
      <c r="I91" s="301">
        <v>0</v>
      </c>
      <c r="J91" s="301">
        <v>0</v>
      </c>
      <c r="K91" s="301">
        <v>0</v>
      </c>
      <c r="L91" s="301">
        <v>0</v>
      </c>
      <c r="M91" s="301">
        <v>0</v>
      </c>
      <c r="N91" s="300">
        <v>0</v>
      </c>
      <c r="O91" s="301">
        <v>0</v>
      </c>
      <c r="P91" s="301">
        <v>0</v>
      </c>
      <c r="Q91" s="478" t="s">
        <v>291</v>
      </c>
      <c r="R91" s="479"/>
      <c r="S91" s="650" t="s">
        <v>292</v>
      </c>
      <c r="T91" s="651" t="s">
        <v>292</v>
      </c>
      <c r="U91" s="186"/>
    </row>
    <row r="92" spans="1:21" ht="45" customHeight="1">
      <c r="A92" s="68" t="str">
        <f>Parameters!R90</f>
        <v>HH</v>
      </c>
      <c r="B92" s="744" t="s">
        <v>705</v>
      </c>
      <c r="C92" s="744"/>
      <c r="D92" s="744"/>
      <c r="E92" s="745"/>
      <c r="F92" s="303">
        <v>118235.35</v>
      </c>
      <c r="G92" s="475">
        <v>115119.2</v>
      </c>
      <c r="H92" s="302">
        <v>125324.41</v>
      </c>
      <c r="I92" s="303">
        <v>109200.93</v>
      </c>
      <c r="J92" s="303">
        <v>109919.19</v>
      </c>
      <c r="K92" s="303">
        <v>102892.2</v>
      </c>
      <c r="L92" s="303">
        <v>94002.38</v>
      </c>
      <c r="M92" s="303">
        <v>93840</v>
      </c>
      <c r="N92" s="302">
        <v>99588.99</v>
      </c>
      <c r="O92" s="303">
        <v>97687.91</v>
      </c>
      <c r="P92" s="303" t="s">
        <v>708</v>
      </c>
      <c r="Q92" s="746" t="s">
        <v>706</v>
      </c>
      <c r="R92" s="653"/>
      <c r="S92" s="653"/>
      <c r="T92" s="654"/>
      <c r="U92" s="26"/>
    </row>
    <row r="93" spans="1:21">
      <c r="A93" s="68" t="str">
        <f>Parameters!R91</f>
        <v>HH_TRA</v>
      </c>
      <c r="B93" s="447"/>
      <c r="C93" s="448"/>
      <c r="D93" s="645" t="s">
        <v>126</v>
      </c>
      <c r="E93" s="645"/>
      <c r="F93" s="303">
        <v>2294.0700000000002</v>
      </c>
      <c r="G93" s="475">
        <v>2591.9699999999998</v>
      </c>
      <c r="H93" s="302">
        <v>2818.99</v>
      </c>
      <c r="I93" s="303">
        <v>2878.59</v>
      </c>
      <c r="J93" s="303">
        <v>2906.58</v>
      </c>
      <c r="K93" s="303">
        <v>2931.69</v>
      </c>
      <c r="L93" s="303">
        <v>2907.65</v>
      </c>
      <c r="M93" s="303">
        <v>2998.73</v>
      </c>
      <c r="N93" s="302">
        <v>3528.42</v>
      </c>
      <c r="O93" s="303">
        <v>3845.77</v>
      </c>
      <c r="P93" s="303" t="s">
        <v>708</v>
      </c>
      <c r="Q93" s="467"/>
      <c r="R93" s="319"/>
      <c r="S93" s="655" t="s">
        <v>126</v>
      </c>
      <c r="T93" s="656"/>
      <c r="U93" s="26"/>
    </row>
    <row r="94" spans="1:21">
      <c r="A94" s="62" t="str">
        <f>Parameters!R92</f>
        <v>HH_HEAT</v>
      </c>
      <c r="B94" s="447"/>
      <c r="C94" s="448"/>
      <c r="D94" s="645" t="s">
        <v>674</v>
      </c>
      <c r="E94" s="645"/>
      <c r="F94" s="303">
        <v>114434.1</v>
      </c>
      <c r="G94" s="303">
        <v>111265.03</v>
      </c>
      <c r="H94" s="302">
        <v>121190.04</v>
      </c>
      <c r="I94" s="303">
        <v>105004.05</v>
      </c>
      <c r="J94" s="303">
        <v>105753.37</v>
      </c>
      <c r="K94" s="303">
        <v>98830.03</v>
      </c>
      <c r="L94" s="303">
        <v>90137.05</v>
      </c>
      <c r="M94" s="303">
        <v>89774.399999999994</v>
      </c>
      <c r="N94" s="302">
        <v>94684.92</v>
      </c>
      <c r="O94" s="303">
        <v>92864.2</v>
      </c>
      <c r="P94" s="303" t="s">
        <v>708</v>
      </c>
      <c r="Q94" s="467"/>
      <c r="R94" s="319"/>
      <c r="S94" s="655" t="s">
        <v>392</v>
      </c>
      <c r="T94" s="656"/>
      <c r="U94" s="26"/>
    </row>
    <row r="95" spans="1:21" ht="15" customHeight="1" thickBot="1">
      <c r="A95" s="62" t="str">
        <f>Parameters!R93</f>
        <v>HH_OTH</v>
      </c>
      <c r="B95" s="449"/>
      <c r="C95" s="450"/>
      <c r="D95" s="647" t="s">
        <v>675</v>
      </c>
      <c r="E95" s="647"/>
      <c r="F95" s="301">
        <v>1507.18</v>
      </c>
      <c r="G95" s="301">
        <v>1262.2</v>
      </c>
      <c r="H95" s="301">
        <v>1315.37</v>
      </c>
      <c r="I95" s="301">
        <v>1318.29</v>
      </c>
      <c r="J95" s="301">
        <v>1259.24</v>
      </c>
      <c r="K95" s="301">
        <v>1130.48</v>
      </c>
      <c r="L95" s="301">
        <v>957.68</v>
      </c>
      <c r="M95" s="301">
        <v>1066.8599999999999</v>
      </c>
      <c r="N95" s="301">
        <v>1375.65</v>
      </c>
      <c r="O95" s="301">
        <v>977.93</v>
      </c>
      <c r="P95" s="301" t="s">
        <v>708</v>
      </c>
      <c r="Q95" s="468"/>
      <c r="R95" s="321"/>
      <c r="S95" s="657" t="s">
        <v>127</v>
      </c>
      <c r="T95" s="658"/>
      <c r="U95" s="26"/>
    </row>
    <row r="96" spans="1:21" s="26" customFormat="1">
      <c r="A96" s="52"/>
      <c r="F96" s="189"/>
      <c r="P96" s="227"/>
    </row>
    <row r="97" spans="1:16" s="26" customFormat="1">
      <c r="A97" s="52"/>
      <c r="P97" s="227"/>
    </row>
    <row r="98" spans="1:16" s="26" customFormat="1">
      <c r="A98" s="52"/>
      <c r="P98" s="227"/>
    </row>
    <row r="99" spans="1:16" s="26" customFormat="1">
      <c r="A99" s="52"/>
      <c r="P99" s="227"/>
    </row>
    <row r="100" spans="1:16" s="26" customFormat="1">
      <c r="A100" s="52"/>
      <c r="P100" s="227"/>
    </row>
    <row r="101" spans="1:16" s="26" customFormat="1">
      <c r="A101" s="52"/>
      <c r="P101" s="227"/>
    </row>
    <row r="102" spans="1:16" s="26" customFormat="1">
      <c r="A102" s="52"/>
      <c r="P102" s="227"/>
    </row>
    <row r="103" spans="1:16" s="26" customFormat="1">
      <c r="A103" s="52"/>
      <c r="P103" s="227"/>
    </row>
    <row r="104" spans="1:16" s="26" customFormat="1">
      <c r="A104" s="52"/>
      <c r="P104" s="227"/>
    </row>
    <row r="105" spans="1:16" s="26" customFormat="1">
      <c r="A105" s="52"/>
      <c r="P105" s="227"/>
    </row>
    <row r="106" spans="1:16" s="26" customFormat="1">
      <c r="A106" s="52"/>
      <c r="P106" s="227"/>
    </row>
    <row r="107" spans="1:16" s="26" customFormat="1">
      <c r="A107" s="52"/>
      <c r="P107" s="227"/>
    </row>
    <row r="108" spans="1:16" s="26" customFormat="1">
      <c r="A108" s="52"/>
      <c r="F108" s="13"/>
      <c r="G108" s="13"/>
      <c r="H108" s="13"/>
      <c r="I108" s="13"/>
      <c r="J108" s="13"/>
      <c r="K108" s="13"/>
      <c r="L108" s="13"/>
      <c r="M108" s="13"/>
      <c r="N108" s="13"/>
      <c r="O108" s="13"/>
      <c r="P108" s="226"/>
    </row>
    <row r="109" spans="1:16" s="26" customFormat="1">
      <c r="A109" s="52"/>
      <c r="F109" s="13"/>
      <c r="G109" s="13"/>
      <c r="H109" s="13"/>
      <c r="I109" s="13"/>
      <c r="J109" s="13"/>
      <c r="K109" s="13"/>
      <c r="L109" s="13"/>
      <c r="M109" s="13"/>
      <c r="N109" s="13"/>
      <c r="O109" s="13"/>
      <c r="P109" s="226"/>
    </row>
  </sheetData>
  <dataConsolidate/>
  <mergeCells count="184">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s>
  <dataValidations count="1">
    <dataValidation type="custom" allowBlank="1" showInputMessage="1" showErrorMessage="1" errorTitle="Wrong data input" error="Data entry is limited to positive values or zero._x000d__x000a_: symbol can be used for not available data." sqref="F7:P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5"/>
  <dimension ref="A2:AJ109"/>
  <sheetViews>
    <sheetView showGridLines="0" showOutlineSymbols="0" zoomScale="75" zoomScaleNormal="75" zoomScaleSheetLayoutView="82" workbookViewId="0">
      <pane xSplit="5" ySplit="4" topLeftCell="F80" activePane="bottomRight" state="frozen"/>
      <selection activeCell="D33" sqref="D33:E33"/>
      <selection pane="topRight" activeCell="D33" sqref="D33:E33"/>
      <selection pane="bottomLeft" activeCell="D33" sqref="D33:E33"/>
      <selection pane="bottomRight" activeCell="I89" sqref="I89"/>
    </sheetView>
  </sheetViews>
  <sheetFormatPr defaultColWidth="9.140625" defaultRowHeight="12.75" outlineLevelCol="1"/>
  <cols>
    <col min="1" max="1" width="15.42578125" style="52" hidden="1" customWidth="1" outlineLevel="1" collapsed="1"/>
    <col min="2" max="2" width="12.140625" style="13" customWidth="1" collapsed="1"/>
    <col min="3" max="3" width="2.7109375" style="13" customWidth="1"/>
    <col min="4" max="4" width="10" style="13" customWidth="1"/>
    <col min="5" max="5" width="57" style="13" customWidth="1"/>
    <col min="6" max="15" width="14.7109375" style="13" customWidth="1"/>
    <col min="16" max="16" width="14.7109375" style="226" customWidth="1"/>
    <col min="17" max="17" width="7.5703125" style="13" customWidth="1" collapsed="1"/>
    <col min="18" max="18" width="3.7109375" style="13" customWidth="1"/>
    <col min="19" max="19" width="63.85546875" style="13" customWidth="1"/>
    <col min="20" max="20" width="14.5703125" style="13" customWidth="1"/>
    <col min="21" max="16384" width="9.140625" style="13"/>
  </cols>
  <sheetData>
    <row r="2" spans="1:21" ht="20.25" customHeight="1">
      <c r="B2" s="259" t="s">
        <v>700</v>
      </c>
      <c r="C2" s="260"/>
      <c r="D2" s="260"/>
      <c r="E2" s="260"/>
      <c r="F2" s="261"/>
      <c r="G2" s="261"/>
      <c r="H2" s="261"/>
      <c r="I2" s="261"/>
      <c r="J2" s="261"/>
      <c r="K2" s="261"/>
      <c r="L2" s="261"/>
      <c r="M2" s="261"/>
      <c r="N2" s="261"/>
      <c r="O2" s="261"/>
      <c r="P2" s="489"/>
      <c r="Q2" s="263"/>
      <c r="R2" s="263"/>
      <c r="S2" s="432"/>
      <c r="T2" s="265"/>
      <c r="U2" s="69"/>
    </row>
    <row r="3" spans="1:21" ht="27.75" customHeight="1" thickBot="1">
      <c r="A3" s="53" t="s">
        <v>555</v>
      </c>
      <c r="B3" s="309" t="s">
        <v>701</v>
      </c>
      <c r="C3" s="266"/>
      <c r="D3" s="266"/>
      <c r="E3" s="266"/>
      <c r="F3" s="267"/>
      <c r="G3" s="267"/>
      <c r="H3" s="267"/>
      <c r="I3" s="267"/>
      <c r="J3" s="267"/>
      <c r="K3" s="267"/>
      <c r="L3" s="267"/>
      <c r="M3" s="267"/>
      <c r="N3" s="267"/>
      <c r="O3" s="267"/>
      <c r="P3" s="493"/>
      <c r="Q3" s="436"/>
      <c r="R3" s="436"/>
      <c r="S3" s="437"/>
      <c r="T3" s="437"/>
    </row>
    <row r="4" spans="1:21" ht="30" customHeight="1">
      <c r="A4" s="54" t="s">
        <v>120</v>
      </c>
      <c r="B4" s="734" t="s">
        <v>666</v>
      </c>
      <c r="C4" s="734"/>
      <c r="D4" s="734"/>
      <c r="E4" s="735"/>
      <c r="F4" s="271">
        <v>2008</v>
      </c>
      <c r="G4" s="271">
        <v>2009</v>
      </c>
      <c r="H4" s="271">
        <v>2010</v>
      </c>
      <c r="I4" s="272">
        <v>2011</v>
      </c>
      <c r="J4" s="273">
        <v>2012</v>
      </c>
      <c r="K4" s="273">
        <v>2013</v>
      </c>
      <c r="L4" s="273">
        <v>2014</v>
      </c>
      <c r="M4" s="273">
        <v>2015</v>
      </c>
      <c r="N4" s="274">
        <v>2016</v>
      </c>
      <c r="O4" s="438">
        <v>2017</v>
      </c>
      <c r="P4" s="438">
        <v>2018</v>
      </c>
      <c r="Q4" s="736" t="s">
        <v>667</v>
      </c>
      <c r="R4" s="737"/>
      <c r="S4" s="737"/>
      <c r="T4" s="738"/>
    </row>
    <row r="5" spans="1:21" ht="18" customHeight="1">
      <c r="A5" s="54"/>
      <c r="B5" s="276"/>
      <c r="C5" s="276"/>
      <c r="D5" s="276"/>
      <c r="E5" s="276"/>
      <c r="F5" s="747" t="s">
        <v>672</v>
      </c>
      <c r="G5" s="747"/>
      <c r="H5" s="747"/>
      <c r="I5" s="747"/>
      <c r="J5" s="747"/>
      <c r="K5" s="747"/>
      <c r="L5" s="747"/>
      <c r="M5" s="747"/>
      <c r="N5" s="491"/>
      <c r="O5" s="497"/>
      <c r="P5" s="497"/>
      <c r="Q5" s="452"/>
      <c r="R5" s="453"/>
      <c r="S5" s="453"/>
      <c r="T5" s="454"/>
    </row>
    <row r="6" spans="1:21" s="19" customFormat="1" ht="20.25" customHeight="1">
      <c r="A6" s="184"/>
      <c r="B6" s="282"/>
      <c r="C6" s="282"/>
      <c r="D6" s="282"/>
      <c r="E6" s="282"/>
      <c r="F6" s="748" t="s">
        <v>673</v>
      </c>
      <c r="G6" s="748"/>
      <c r="H6" s="748"/>
      <c r="I6" s="748"/>
      <c r="J6" s="748"/>
      <c r="K6" s="748"/>
      <c r="L6" s="748"/>
      <c r="M6" s="748"/>
      <c r="N6" s="492"/>
      <c r="O6" s="283"/>
      <c r="P6" s="283"/>
      <c r="Q6" s="455"/>
      <c r="R6" s="456"/>
      <c r="S6" s="456"/>
      <c r="T6" s="457"/>
    </row>
    <row r="7" spans="1:21" s="17" customFormat="1" ht="20.100000000000001" customHeight="1">
      <c r="A7" s="55" t="str">
        <f>Parameters!R4</f>
        <v>TOTAL</v>
      </c>
      <c r="B7" s="630" t="s">
        <v>22</v>
      </c>
      <c r="C7" s="631"/>
      <c r="D7" s="632" t="s">
        <v>668</v>
      </c>
      <c r="E7" s="632"/>
      <c r="F7" s="472">
        <v>89510.69</v>
      </c>
      <c r="G7" s="289">
        <v>83884.11</v>
      </c>
      <c r="H7" s="472">
        <v>87551.7</v>
      </c>
      <c r="I7" s="289">
        <v>87182.5</v>
      </c>
      <c r="J7" s="472">
        <v>84843.45</v>
      </c>
      <c r="K7" s="289">
        <v>82473.070000000007</v>
      </c>
      <c r="L7" s="472">
        <v>80620.77</v>
      </c>
      <c r="M7" s="289">
        <v>80056.06</v>
      </c>
      <c r="N7" s="505">
        <v>83067.12</v>
      </c>
      <c r="O7" s="289">
        <v>90955.68</v>
      </c>
      <c r="P7" s="289" t="s">
        <v>708</v>
      </c>
      <c r="Q7" s="741" t="s">
        <v>22</v>
      </c>
      <c r="R7" s="742"/>
      <c r="S7" s="639" t="s">
        <v>339</v>
      </c>
      <c r="T7" s="640"/>
      <c r="U7" s="185"/>
    </row>
    <row r="8" spans="1:21" s="17" customFormat="1" ht="20.25" customHeight="1">
      <c r="A8" s="56" t="str">
        <f>Parameters!R5</f>
        <v>A</v>
      </c>
      <c r="B8" s="290" t="s">
        <v>51</v>
      </c>
      <c r="C8" s="291"/>
      <c r="D8" s="632" t="s">
        <v>612</v>
      </c>
      <c r="E8" s="632"/>
      <c r="F8" s="472">
        <v>29087.119999999999</v>
      </c>
      <c r="G8" s="289">
        <v>28483.87</v>
      </c>
      <c r="H8" s="472">
        <v>30138.89</v>
      </c>
      <c r="I8" s="289">
        <v>28648.04</v>
      </c>
      <c r="J8" s="472">
        <v>29426.35</v>
      </c>
      <c r="K8" s="289">
        <v>28703.69</v>
      </c>
      <c r="L8" s="472">
        <v>27819.34</v>
      </c>
      <c r="M8" s="289">
        <v>26970.13</v>
      </c>
      <c r="N8" s="505">
        <v>28472.639999999999</v>
      </c>
      <c r="O8" s="289">
        <v>31066.28</v>
      </c>
      <c r="P8" s="289" t="s">
        <v>708</v>
      </c>
      <c r="Q8" s="458" t="s">
        <v>51</v>
      </c>
      <c r="R8" s="459"/>
      <c r="S8" s="641" t="s">
        <v>50</v>
      </c>
      <c r="T8" s="642" t="s">
        <v>50</v>
      </c>
      <c r="U8" s="185"/>
    </row>
    <row r="9" spans="1:21" s="18" customFormat="1" ht="15" customHeight="1">
      <c r="A9" s="57" t="str">
        <f>Parameters!R6</f>
        <v>A01</v>
      </c>
      <c r="B9" s="292" t="s">
        <v>121</v>
      </c>
      <c r="C9" s="292"/>
      <c r="D9" s="633" t="s">
        <v>704</v>
      </c>
      <c r="E9" s="633"/>
      <c r="F9" s="473">
        <v>28218.43</v>
      </c>
      <c r="G9" s="294">
        <v>27468.5</v>
      </c>
      <c r="H9" s="473">
        <v>29236.82</v>
      </c>
      <c r="I9" s="294">
        <v>27752.65</v>
      </c>
      <c r="J9" s="473">
        <v>28500.75</v>
      </c>
      <c r="K9" s="294">
        <v>27766.6</v>
      </c>
      <c r="L9" s="473">
        <v>26946.05</v>
      </c>
      <c r="M9" s="294">
        <v>26087.22</v>
      </c>
      <c r="N9" s="506">
        <v>27505.1</v>
      </c>
      <c r="O9" s="294">
        <v>30033.82</v>
      </c>
      <c r="P9" s="294" t="s">
        <v>708</v>
      </c>
      <c r="Q9" s="460" t="s">
        <v>121</v>
      </c>
      <c r="R9" s="461"/>
      <c r="S9" s="643" t="s">
        <v>21</v>
      </c>
      <c r="T9" s="644" t="s">
        <v>21</v>
      </c>
      <c r="U9" s="186"/>
    </row>
    <row r="10" spans="1:21" s="19" customFormat="1" ht="15" customHeight="1">
      <c r="A10" s="57" t="str">
        <f>Parameters!R7</f>
        <v>A02</v>
      </c>
      <c r="B10" s="292" t="s">
        <v>122</v>
      </c>
      <c r="C10" s="292"/>
      <c r="D10" s="633" t="s">
        <v>613</v>
      </c>
      <c r="E10" s="633"/>
      <c r="F10" s="473">
        <v>494.84</v>
      </c>
      <c r="G10" s="294">
        <v>481.81</v>
      </c>
      <c r="H10" s="473">
        <v>461.65</v>
      </c>
      <c r="I10" s="294">
        <v>439.69</v>
      </c>
      <c r="J10" s="473">
        <v>462.06</v>
      </c>
      <c r="K10" s="294">
        <v>445.26</v>
      </c>
      <c r="L10" s="473">
        <v>423.84</v>
      </c>
      <c r="M10" s="294">
        <v>412.34</v>
      </c>
      <c r="N10" s="506">
        <v>465.78</v>
      </c>
      <c r="O10" s="294">
        <v>507.38</v>
      </c>
      <c r="P10" s="294" t="s">
        <v>708</v>
      </c>
      <c r="Q10" s="460" t="s">
        <v>122</v>
      </c>
      <c r="R10" s="461"/>
      <c r="S10" s="643" t="s">
        <v>10</v>
      </c>
      <c r="T10" s="644" t="s">
        <v>10</v>
      </c>
      <c r="U10" s="187"/>
    </row>
    <row r="11" spans="1:21" s="19" customFormat="1" ht="15" customHeight="1">
      <c r="A11" s="58" t="str">
        <f>Parameters!R8</f>
        <v>A03</v>
      </c>
      <c r="B11" s="292" t="s">
        <v>11</v>
      </c>
      <c r="C11" s="292"/>
      <c r="D11" s="633" t="s">
        <v>614</v>
      </c>
      <c r="E11" s="633"/>
      <c r="F11" s="473">
        <v>373.85</v>
      </c>
      <c r="G11" s="294">
        <v>533.55999999999995</v>
      </c>
      <c r="H11" s="473">
        <v>440.42</v>
      </c>
      <c r="I11" s="294">
        <v>455.69</v>
      </c>
      <c r="J11" s="473">
        <v>463.54</v>
      </c>
      <c r="K11" s="294">
        <v>491.83</v>
      </c>
      <c r="L11" s="473">
        <v>449.44</v>
      </c>
      <c r="M11" s="294">
        <v>470.57</v>
      </c>
      <c r="N11" s="506">
        <v>501.76</v>
      </c>
      <c r="O11" s="294">
        <v>525.08000000000004</v>
      </c>
      <c r="P11" s="294" t="s">
        <v>708</v>
      </c>
      <c r="Q11" s="460" t="s">
        <v>11</v>
      </c>
      <c r="R11" s="461"/>
      <c r="S11" s="643" t="s">
        <v>12</v>
      </c>
      <c r="T11" s="644" t="s">
        <v>12</v>
      </c>
      <c r="U11" s="187"/>
    </row>
    <row r="12" spans="1:21" s="18" customFormat="1" ht="20.25" customHeight="1">
      <c r="A12" s="59" t="str">
        <f>Parameters!R9</f>
        <v>B</v>
      </c>
      <c r="B12" s="295" t="s">
        <v>123</v>
      </c>
      <c r="C12" s="295"/>
      <c r="D12" s="632" t="s">
        <v>615</v>
      </c>
      <c r="E12" s="632"/>
      <c r="F12" s="472">
        <v>2796.21</v>
      </c>
      <c r="G12" s="289">
        <v>2120.4</v>
      </c>
      <c r="H12" s="472">
        <v>1350.01</v>
      </c>
      <c r="I12" s="289">
        <v>1472.95</v>
      </c>
      <c r="J12" s="472">
        <v>1324.48</v>
      </c>
      <c r="K12" s="289">
        <v>1232.22</v>
      </c>
      <c r="L12" s="472">
        <v>1190.1400000000001</v>
      </c>
      <c r="M12" s="289">
        <v>1261.51</v>
      </c>
      <c r="N12" s="505">
        <v>1204.3499999999999</v>
      </c>
      <c r="O12" s="289">
        <v>1160.02</v>
      </c>
      <c r="P12" s="289" t="s">
        <v>708</v>
      </c>
      <c r="Q12" s="462" t="s">
        <v>123</v>
      </c>
      <c r="R12" s="463"/>
      <c r="S12" s="641" t="s">
        <v>124</v>
      </c>
      <c r="T12" s="642" t="s">
        <v>124</v>
      </c>
      <c r="U12" s="186"/>
    </row>
    <row r="13" spans="1:21" s="18" customFormat="1" ht="20.25" customHeight="1">
      <c r="A13" s="59" t="str">
        <f>Parameters!R10</f>
        <v>C</v>
      </c>
      <c r="B13" s="295" t="s">
        <v>52</v>
      </c>
      <c r="C13" s="295"/>
      <c r="D13" s="632" t="s">
        <v>616</v>
      </c>
      <c r="E13" s="632"/>
      <c r="F13" s="472">
        <v>24013.79</v>
      </c>
      <c r="G13" s="289">
        <v>20469.97</v>
      </c>
      <c r="H13" s="472">
        <v>22338.52</v>
      </c>
      <c r="I13" s="289">
        <v>26012.78</v>
      </c>
      <c r="J13" s="472">
        <v>24848.54</v>
      </c>
      <c r="K13" s="289">
        <v>26161.599999999999</v>
      </c>
      <c r="L13" s="472">
        <v>27190.33</v>
      </c>
      <c r="M13" s="289">
        <v>27892.68</v>
      </c>
      <c r="N13" s="505">
        <v>27433.21</v>
      </c>
      <c r="O13" s="289">
        <v>29716.62</v>
      </c>
      <c r="P13" s="289" t="s">
        <v>708</v>
      </c>
      <c r="Q13" s="462" t="s">
        <v>52</v>
      </c>
      <c r="R13" s="463"/>
      <c r="S13" s="641" t="s">
        <v>53</v>
      </c>
      <c r="T13" s="642" t="s">
        <v>53</v>
      </c>
      <c r="U13" s="186"/>
    </row>
    <row r="14" spans="1:21" s="18" customFormat="1" ht="25.5" customHeight="1">
      <c r="A14" s="60" t="str">
        <f>Parameters!R11</f>
        <v>C10-C12</v>
      </c>
      <c r="B14" s="444" t="s">
        <v>13</v>
      </c>
      <c r="C14" s="444"/>
      <c r="D14" s="754" t="s">
        <v>669</v>
      </c>
      <c r="E14" s="754"/>
      <c r="F14" s="474">
        <v>2434.29</v>
      </c>
      <c r="G14" s="298">
        <v>2369.29</v>
      </c>
      <c r="H14" s="474">
        <v>2383.63</v>
      </c>
      <c r="I14" s="298">
        <v>2451.4299999999998</v>
      </c>
      <c r="J14" s="474">
        <v>2560.21</v>
      </c>
      <c r="K14" s="298">
        <v>2375.48</v>
      </c>
      <c r="L14" s="474">
        <v>2431.9299999999998</v>
      </c>
      <c r="M14" s="298">
        <v>2300.9</v>
      </c>
      <c r="N14" s="507">
        <v>2377.2199999999998</v>
      </c>
      <c r="O14" s="298">
        <v>2518.7399999999998</v>
      </c>
      <c r="P14" s="298" t="s">
        <v>708</v>
      </c>
      <c r="Q14" s="464" t="s">
        <v>13</v>
      </c>
      <c r="R14" s="465"/>
      <c r="S14" s="648" t="s">
        <v>14</v>
      </c>
      <c r="T14" s="649" t="s">
        <v>14</v>
      </c>
      <c r="U14" s="186"/>
    </row>
    <row r="15" spans="1:21" s="18" customFormat="1" ht="25.5" customHeight="1">
      <c r="A15" s="60" t="str">
        <f>Parameters!R12</f>
        <v>C13-C15</v>
      </c>
      <c r="B15" s="444" t="s">
        <v>16</v>
      </c>
      <c r="C15" s="444"/>
      <c r="D15" s="754" t="s">
        <v>617</v>
      </c>
      <c r="E15" s="754"/>
      <c r="F15" s="474">
        <v>113.73</v>
      </c>
      <c r="G15" s="298">
        <v>72.55</v>
      </c>
      <c r="H15" s="474">
        <v>81.25</v>
      </c>
      <c r="I15" s="298">
        <v>57.15</v>
      </c>
      <c r="J15" s="474">
        <v>50.99</v>
      </c>
      <c r="K15" s="298">
        <v>44.5</v>
      </c>
      <c r="L15" s="474">
        <v>50.27</v>
      </c>
      <c r="M15" s="298">
        <v>45.06</v>
      </c>
      <c r="N15" s="507">
        <v>41.42</v>
      </c>
      <c r="O15" s="298">
        <v>43.17</v>
      </c>
      <c r="P15" s="298" t="s">
        <v>708</v>
      </c>
      <c r="Q15" s="464" t="s">
        <v>16</v>
      </c>
      <c r="R15" s="465"/>
      <c r="S15" s="648" t="s">
        <v>15</v>
      </c>
      <c r="T15" s="649" t="s">
        <v>15</v>
      </c>
      <c r="U15" s="186"/>
    </row>
    <row r="16" spans="1:21" s="18" customFormat="1" ht="54.75" customHeight="1">
      <c r="A16" s="60" t="str">
        <f>Parameters!R13</f>
        <v>C16-C18</v>
      </c>
      <c r="B16" s="444" t="s">
        <v>59</v>
      </c>
      <c r="C16" s="444"/>
      <c r="D16" s="754" t="s">
        <v>619</v>
      </c>
      <c r="E16" s="754"/>
      <c r="F16" s="474">
        <v>2990.86</v>
      </c>
      <c r="G16" s="298">
        <v>3773.5199999999995</v>
      </c>
      <c r="H16" s="474">
        <v>4414.0599999999995</v>
      </c>
      <c r="I16" s="298">
        <v>5986.5</v>
      </c>
      <c r="J16" s="474">
        <v>5278.67</v>
      </c>
      <c r="K16" s="298">
        <v>6869.66</v>
      </c>
      <c r="L16" s="474">
        <v>6762.0300000000007</v>
      </c>
      <c r="M16" s="298">
        <v>7365.5499999999993</v>
      </c>
      <c r="N16" s="507">
        <v>7510.19</v>
      </c>
      <c r="O16" s="298">
        <v>8617.6200000000008</v>
      </c>
      <c r="P16" s="298" t="s">
        <v>708</v>
      </c>
      <c r="Q16" s="464" t="s">
        <v>59</v>
      </c>
      <c r="R16" s="465"/>
      <c r="S16" s="648" t="s">
        <v>58</v>
      </c>
      <c r="T16" s="649" t="s">
        <v>58</v>
      </c>
      <c r="U16" s="186"/>
    </row>
    <row r="17" spans="1:21" s="20" customFormat="1" ht="25.5" customHeight="1">
      <c r="A17" s="58" t="str">
        <f>Parameters!R14</f>
        <v>C16</v>
      </c>
      <c r="B17" s="292" t="s">
        <v>17</v>
      </c>
      <c r="C17" s="443"/>
      <c r="D17" s="633" t="s">
        <v>618</v>
      </c>
      <c r="E17" s="633"/>
      <c r="F17" s="473">
        <v>999.12</v>
      </c>
      <c r="G17" s="294">
        <v>1227.1199999999999</v>
      </c>
      <c r="H17" s="473">
        <v>1229.79</v>
      </c>
      <c r="I17" s="294">
        <v>1321.05</v>
      </c>
      <c r="J17" s="473">
        <v>1425.45</v>
      </c>
      <c r="K17" s="294">
        <v>1774.17</v>
      </c>
      <c r="L17" s="473">
        <v>1611.47</v>
      </c>
      <c r="M17" s="294">
        <v>2266.58</v>
      </c>
      <c r="N17" s="506">
        <v>2390.7199999999998</v>
      </c>
      <c r="O17" s="294">
        <v>3059.31</v>
      </c>
      <c r="P17" s="294" t="s">
        <v>708</v>
      </c>
      <c r="Q17" s="460" t="s">
        <v>17</v>
      </c>
      <c r="R17" s="461"/>
      <c r="S17" s="643" t="s">
        <v>18</v>
      </c>
      <c r="T17" s="644" t="s">
        <v>18</v>
      </c>
      <c r="U17" s="188"/>
    </row>
    <row r="18" spans="1:21" s="19" customFormat="1" ht="15" customHeight="1">
      <c r="A18" s="58" t="str">
        <f>Parameters!R15</f>
        <v>C17</v>
      </c>
      <c r="B18" s="292" t="s">
        <v>19</v>
      </c>
      <c r="C18" s="292"/>
      <c r="D18" s="633" t="s">
        <v>620</v>
      </c>
      <c r="E18" s="633"/>
      <c r="F18" s="473">
        <v>1987.61</v>
      </c>
      <c r="G18" s="294">
        <v>2543.1799999999998</v>
      </c>
      <c r="H18" s="473">
        <v>3180.53</v>
      </c>
      <c r="I18" s="294">
        <v>4662.29</v>
      </c>
      <c r="J18" s="473">
        <v>3850.42</v>
      </c>
      <c r="K18" s="294">
        <v>5091.83</v>
      </c>
      <c r="L18" s="473">
        <v>5148.76</v>
      </c>
      <c r="M18" s="294">
        <v>5097.3599999999997</v>
      </c>
      <c r="N18" s="506">
        <v>5117.76</v>
      </c>
      <c r="O18" s="294">
        <v>5556.28</v>
      </c>
      <c r="P18" s="294" t="s">
        <v>708</v>
      </c>
      <c r="Q18" s="460" t="s">
        <v>19</v>
      </c>
      <c r="R18" s="461"/>
      <c r="S18" s="643" t="s">
        <v>20</v>
      </c>
      <c r="T18" s="644" t="s">
        <v>20</v>
      </c>
      <c r="U18" s="187"/>
    </row>
    <row r="19" spans="1:21" s="19" customFormat="1" ht="15" customHeight="1">
      <c r="A19" s="58" t="str">
        <f>Parameters!R16</f>
        <v>C18</v>
      </c>
      <c r="B19" s="292" t="s">
        <v>27</v>
      </c>
      <c r="C19" s="292"/>
      <c r="D19" s="633" t="s">
        <v>621</v>
      </c>
      <c r="E19" s="633"/>
      <c r="F19" s="473">
        <v>4.13</v>
      </c>
      <c r="G19" s="294">
        <v>3.22</v>
      </c>
      <c r="H19" s="473">
        <v>3.74</v>
      </c>
      <c r="I19" s="294">
        <v>3.16</v>
      </c>
      <c r="J19" s="473">
        <v>2.8</v>
      </c>
      <c r="K19" s="294">
        <v>3.66</v>
      </c>
      <c r="L19" s="473">
        <v>1.8</v>
      </c>
      <c r="M19" s="294">
        <v>1.61</v>
      </c>
      <c r="N19" s="506">
        <v>1.71</v>
      </c>
      <c r="O19" s="294">
        <v>2.0299999999999998</v>
      </c>
      <c r="P19" s="294" t="s">
        <v>708</v>
      </c>
      <c r="Q19" s="460" t="s">
        <v>27</v>
      </c>
      <c r="R19" s="461"/>
      <c r="S19" s="643" t="s">
        <v>26</v>
      </c>
      <c r="T19" s="644" t="s">
        <v>26</v>
      </c>
      <c r="U19" s="187"/>
    </row>
    <row r="20" spans="1:21" s="20" customFormat="1" ht="15" customHeight="1">
      <c r="A20" s="60" t="str">
        <f>Parameters!R17</f>
        <v>C19</v>
      </c>
      <c r="B20" s="444" t="s">
        <v>28</v>
      </c>
      <c r="C20" s="444"/>
      <c r="D20" s="754" t="s">
        <v>622</v>
      </c>
      <c r="E20" s="754"/>
      <c r="F20" s="474">
        <v>2387.11</v>
      </c>
      <c r="G20" s="298">
        <v>2249.04</v>
      </c>
      <c r="H20" s="474">
        <v>2174.9899999999998</v>
      </c>
      <c r="I20" s="298">
        <v>2082.4899999999998</v>
      </c>
      <c r="J20" s="474">
        <v>1841.58</v>
      </c>
      <c r="K20" s="298">
        <v>1814</v>
      </c>
      <c r="L20" s="474">
        <v>1840.49</v>
      </c>
      <c r="M20" s="298">
        <v>2149.36</v>
      </c>
      <c r="N20" s="507">
        <v>1999.94</v>
      </c>
      <c r="O20" s="298">
        <v>2182.98</v>
      </c>
      <c r="P20" s="298" t="s">
        <v>708</v>
      </c>
      <c r="Q20" s="464" t="s">
        <v>28</v>
      </c>
      <c r="R20" s="465"/>
      <c r="S20" s="648" t="s">
        <v>29</v>
      </c>
      <c r="T20" s="649" t="s">
        <v>29</v>
      </c>
      <c r="U20" s="188"/>
    </row>
    <row r="21" spans="1:21" s="19" customFormat="1" ht="15" customHeight="1">
      <c r="A21" s="60" t="str">
        <f>Parameters!R18</f>
        <v>C20</v>
      </c>
      <c r="B21" s="444" t="s">
        <v>30</v>
      </c>
      <c r="C21" s="444"/>
      <c r="D21" s="754" t="s">
        <v>623</v>
      </c>
      <c r="E21" s="754"/>
      <c r="F21" s="474">
        <v>4970.59</v>
      </c>
      <c r="G21" s="298">
        <v>4308.95</v>
      </c>
      <c r="H21" s="474">
        <v>4989.22</v>
      </c>
      <c r="I21" s="298">
        <v>5333.79</v>
      </c>
      <c r="J21" s="474">
        <v>5500.18</v>
      </c>
      <c r="K21" s="298">
        <v>5567.94</v>
      </c>
      <c r="L21" s="474">
        <v>5732.35</v>
      </c>
      <c r="M21" s="298">
        <v>5604.31</v>
      </c>
      <c r="N21" s="507">
        <v>5843.3</v>
      </c>
      <c r="O21" s="298">
        <v>5897.29</v>
      </c>
      <c r="P21" s="298" t="s">
        <v>708</v>
      </c>
      <c r="Q21" s="464" t="s">
        <v>30</v>
      </c>
      <c r="R21" s="465"/>
      <c r="S21" s="648" t="s">
        <v>31</v>
      </c>
      <c r="T21" s="649" t="s">
        <v>31</v>
      </c>
      <c r="U21" s="187"/>
    </row>
    <row r="22" spans="1:21" s="19" customFormat="1" ht="25.5" customHeight="1">
      <c r="A22" s="60" t="str">
        <f>Parameters!R19</f>
        <v>C21</v>
      </c>
      <c r="B22" s="444" t="s">
        <v>32</v>
      </c>
      <c r="C22" s="444"/>
      <c r="D22" s="754" t="s">
        <v>624</v>
      </c>
      <c r="E22" s="754"/>
      <c r="F22" s="474">
        <v>20.350000000000001</v>
      </c>
      <c r="G22" s="298">
        <v>13.53</v>
      </c>
      <c r="H22" s="474">
        <v>12.41</v>
      </c>
      <c r="I22" s="298">
        <v>11.08</v>
      </c>
      <c r="J22" s="474">
        <v>11.36</v>
      </c>
      <c r="K22" s="298">
        <v>10.29</v>
      </c>
      <c r="L22" s="474">
        <v>8.5399999999999991</v>
      </c>
      <c r="M22" s="298">
        <v>8.5299999999999994</v>
      </c>
      <c r="N22" s="507">
        <v>9.73</v>
      </c>
      <c r="O22" s="298">
        <v>9.3000000000000007</v>
      </c>
      <c r="P22" s="298" t="s">
        <v>708</v>
      </c>
      <c r="Q22" s="464" t="s">
        <v>32</v>
      </c>
      <c r="R22" s="465"/>
      <c r="S22" s="648" t="s">
        <v>33</v>
      </c>
      <c r="T22" s="649" t="s">
        <v>33</v>
      </c>
      <c r="U22" s="187"/>
    </row>
    <row r="23" spans="1:21" s="19" customFormat="1" ht="25.5" customHeight="1">
      <c r="A23" s="60" t="str">
        <f>Parameters!R20</f>
        <v>C22_C23</v>
      </c>
      <c r="B23" s="444" t="s">
        <v>61</v>
      </c>
      <c r="C23" s="444"/>
      <c r="D23" s="754" t="s">
        <v>625</v>
      </c>
      <c r="E23" s="754"/>
      <c r="F23" s="474">
        <v>4775.79</v>
      </c>
      <c r="G23" s="298">
        <v>3650.77</v>
      </c>
      <c r="H23" s="474">
        <v>3974.18</v>
      </c>
      <c r="I23" s="298">
        <v>4673.55</v>
      </c>
      <c r="J23" s="474">
        <v>4013.94</v>
      </c>
      <c r="K23" s="298">
        <v>3605</v>
      </c>
      <c r="L23" s="474">
        <v>3817.5</v>
      </c>
      <c r="M23" s="298">
        <v>3700.7000000000003</v>
      </c>
      <c r="N23" s="507">
        <v>3621.25</v>
      </c>
      <c r="O23" s="298">
        <v>3681.6</v>
      </c>
      <c r="P23" s="298" t="s">
        <v>708</v>
      </c>
      <c r="Q23" s="464" t="s">
        <v>61</v>
      </c>
      <c r="R23" s="465"/>
      <c r="S23" s="648" t="s">
        <v>60</v>
      </c>
      <c r="T23" s="649" t="s">
        <v>60</v>
      </c>
      <c r="U23" s="187"/>
    </row>
    <row r="24" spans="1:21" s="20" customFormat="1" ht="15" customHeight="1">
      <c r="A24" s="58" t="str">
        <f>Parameters!R21</f>
        <v>C22</v>
      </c>
      <c r="B24" s="292" t="s">
        <v>34</v>
      </c>
      <c r="C24" s="445"/>
      <c r="D24" s="633" t="s">
        <v>626</v>
      </c>
      <c r="E24" s="633"/>
      <c r="F24" s="293">
        <v>197.7</v>
      </c>
      <c r="G24" s="294">
        <v>181.96</v>
      </c>
      <c r="H24" s="473">
        <v>207.52</v>
      </c>
      <c r="I24" s="294">
        <v>204.51</v>
      </c>
      <c r="J24" s="473">
        <v>196.61</v>
      </c>
      <c r="K24" s="294">
        <v>204.25</v>
      </c>
      <c r="L24" s="473">
        <v>181.54</v>
      </c>
      <c r="M24" s="294">
        <v>192.32</v>
      </c>
      <c r="N24" s="506">
        <v>195.64</v>
      </c>
      <c r="O24" s="294">
        <v>208.87</v>
      </c>
      <c r="P24" s="294" t="s">
        <v>708</v>
      </c>
      <c r="Q24" s="460" t="s">
        <v>34</v>
      </c>
      <c r="R24" s="466"/>
      <c r="S24" s="643" t="s">
        <v>48</v>
      </c>
      <c r="T24" s="644" t="s">
        <v>48</v>
      </c>
      <c r="U24" s="188"/>
    </row>
    <row r="25" spans="1:21" s="20" customFormat="1" ht="15" customHeight="1">
      <c r="A25" s="58" t="str">
        <f>Parameters!R22</f>
        <v>C23</v>
      </c>
      <c r="B25" s="292" t="s">
        <v>35</v>
      </c>
      <c r="C25" s="445"/>
      <c r="D25" s="633" t="s">
        <v>627</v>
      </c>
      <c r="E25" s="633"/>
      <c r="F25" s="293">
        <v>4578.09</v>
      </c>
      <c r="G25" s="294">
        <v>3468.81</v>
      </c>
      <c r="H25" s="473">
        <v>3766.66</v>
      </c>
      <c r="I25" s="294">
        <v>4469.04</v>
      </c>
      <c r="J25" s="473">
        <v>3817.33</v>
      </c>
      <c r="K25" s="294">
        <v>3400.75</v>
      </c>
      <c r="L25" s="473">
        <v>3635.96</v>
      </c>
      <c r="M25" s="294">
        <v>3508.38</v>
      </c>
      <c r="N25" s="506">
        <v>3425.61</v>
      </c>
      <c r="O25" s="294">
        <v>3472.73</v>
      </c>
      <c r="P25" s="294" t="s">
        <v>708</v>
      </c>
      <c r="Q25" s="460" t="s">
        <v>35</v>
      </c>
      <c r="R25" s="466"/>
      <c r="S25" s="643" t="s">
        <v>49</v>
      </c>
      <c r="T25" s="644" t="s">
        <v>49</v>
      </c>
      <c r="U25" s="188"/>
    </row>
    <row r="26" spans="1:21" s="20" customFormat="1" ht="26.25" customHeight="1">
      <c r="A26" s="60" t="str">
        <f>Parameters!R23</f>
        <v>C24_C25</v>
      </c>
      <c r="B26" s="444" t="s">
        <v>63</v>
      </c>
      <c r="C26" s="444"/>
      <c r="D26" s="754" t="s">
        <v>628</v>
      </c>
      <c r="E26" s="754"/>
      <c r="F26" s="297">
        <v>5470.9100000000008</v>
      </c>
      <c r="G26" s="298">
        <v>3586.58</v>
      </c>
      <c r="H26" s="474">
        <v>3851.75</v>
      </c>
      <c r="I26" s="298">
        <v>4911.2</v>
      </c>
      <c r="J26" s="474">
        <v>5037.09</v>
      </c>
      <c r="K26" s="298">
        <v>5218.41</v>
      </c>
      <c r="L26" s="474">
        <v>5722.69</v>
      </c>
      <c r="M26" s="298">
        <v>5951.54</v>
      </c>
      <c r="N26" s="507">
        <v>5292.34</v>
      </c>
      <c r="O26" s="298">
        <v>6083.47</v>
      </c>
      <c r="P26" s="298" t="s">
        <v>708</v>
      </c>
      <c r="Q26" s="464" t="s">
        <v>63</v>
      </c>
      <c r="R26" s="465"/>
      <c r="S26" s="648" t="s">
        <v>62</v>
      </c>
      <c r="T26" s="649" t="s">
        <v>62</v>
      </c>
      <c r="U26" s="188"/>
    </row>
    <row r="27" spans="1:21" s="20" customFormat="1" ht="15" customHeight="1">
      <c r="A27" s="58" t="str">
        <f>Parameters!R24</f>
        <v>C24</v>
      </c>
      <c r="B27" s="292" t="s">
        <v>36</v>
      </c>
      <c r="C27" s="445"/>
      <c r="D27" s="633" t="s">
        <v>629</v>
      </c>
      <c r="E27" s="633"/>
      <c r="F27" s="293">
        <v>5346.14</v>
      </c>
      <c r="G27" s="294">
        <v>3492.17</v>
      </c>
      <c r="H27" s="473">
        <v>3738.84</v>
      </c>
      <c r="I27" s="294">
        <v>4806.32</v>
      </c>
      <c r="J27" s="473">
        <v>4935.5</v>
      </c>
      <c r="K27" s="294">
        <v>5117.25</v>
      </c>
      <c r="L27" s="473">
        <v>5631.41</v>
      </c>
      <c r="M27" s="294">
        <v>5859.04</v>
      </c>
      <c r="N27" s="506">
        <v>5207.08</v>
      </c>
      <c r="O27" s="294">
        <v>6003.7</v>
      </c>
      <c r="P27" s="294" t="s">
        <v>708</v>
      </c>
      <c r="Q27" s="460" t="s">
        <v>36</v>
      </c>
      <c r="R27" s="466"/>
      <c r="S27" s="643" t="s">
        <v>102</v>
      </c>
      <c r="T27" s="644" t="s">
        <v>102</v>
      </c>
      <c r="U27" s="188"/>
    </row>
    <row r="28" spans="1:21" s="19" customFormat="1" ht="15" customHeight="1">
      <c r="A28" s="58" t="str">
        <f>Parameters!R25</f>
        <v>C25</v>
      </c>
      <c r="B28" s="292" t="s">
        <v>37</v>
      </c>
      <c r="C28" s="292"/>
      <c r="D28" s="633" t="s">
        <v>630</v>
      </c>
      <c r="E28" s="633"/>
      <c r="F28" s="473">
        <v>124.77</v>
      </c>
      <c r="G28" s="294">
        <v>94.41</v>
      </c>
      <c r="H28" s="473">
        <v>112.91</v>
      </c>
      <c r="I28" s="294">
        <v>104.88</v>
      </c>
      <c r="J28" s="473">
        <v>101.59</v>
      </c>
      <c r="K28" s="294">
        <v>101.16</v>
      </c>
      <c r="L28" s="473">
        <v>91.28</v>
      </c>
      <c r="M28" s="294">
        <v>92.5</v>
      </c>
      <c r="N28" s="506">
        <v>85.26</v>
      </c>
      <c r="O28" s="294">
        <v>79.77</v>
      </c>
      <c r="P28" s="294" t="s">
        <v>708</v>
      </c>
      <c r="Q28" s="460" t="s">
        <v>37</v>
      </c>
      <c r="R28" s="461"/>
      <c r="S28" s="643" t="s">
        <v>103</v>
      </c>
      <c r="T28" s="644" t="s">
        <v>103</v>
      </c>
      <c r="U28" s="187"/>
    </row>
    <row r="29" spans="1:21" s="19" customFormat="1" ht="15" customHeight="1">
      <c r="A29" s="60" t="str">
        <f>Parameters!R26</f>
        <v>C26</v>
      </c>
      <c r="B29" s="444" t="s">
        <v>39</v>
      </c>
      <c r="C29" s="444"/>
      <c r="D29" s="754" t="s">
        <v>631</v>
      </c>
      <c r="E29" s="754"/>
      <c r="F29" s="474">
        <v>10.71</v>
      </c>
      <c r="G29" s="298">
        <v>8.7899999999999991</v>
      </c>
      <c r="H29" s="474">
        <v>7.96</v>
      </c>
      <c r="I29" s="298">
        <v>5.41</v>
      </c>
      <c r="J29" s="474">
        <v>4.08</v>
      </c>
      <c r="K29" s="298">
        <v>7.6</v>
      </c>
      <c r="L29" s="474">
        <v>5.45</v>
      </c>
      <c r="M29" s="298">
        <v>67.739999999999995</v>
      </c>
      <c r="N29" s="507">
        <v>2.82</v>
      </c>
      <c r="O29" s="298">
        <v>3.6</v>
      </c>
      <c r="P29" s="298" t="s">
        <v>708</v>
      </c>
      <c r="Q29" s="464" t="s">
        <v>39</v>
      </c>
      <c r="R29" s="465"/>
      <c r="S29" s="648" t="s">
        <v>38</v>
      </c>
      <c r="T29" s="649" t="s">
        <v>38</v>
      </c>
      <c r="U29" s="187"/>
    </row>
    <row r="30" spans="1:21" s="20" customFormat="1" ht="15" customHeight="1">
      <c r="A30" s="60" t="str">
        <f>Parameters!R27</f>
        <v>C27</v>
      </c>
      <c r="B30" s="444" t="s">
        <v>41</v>
      </c>
      <c r="C30" s="444"/>
      <c r="D30" s="754" t="s">
        <v>632</v>
      </c>
      <c r="E30" s="754"/>
      <c r="F30" s="474">
        <v>22.32</v>
      </c>
      <c r="G30" s="298">
        <v>18.16</v>
      </c>
      <c r="H30" s="474">
        <v>20.91</v>
      </c>
      <c r="I30" s="298">
        <v>19.23</v>
      </c>
      <c r="J30" s="474">
        <v>15.83</v>
      </c>
      <c r="K30" s="298">
        <v>16.52</v>
      </c>
      <c r="L30" s="474">
        <v>14.78</v>
      </c>
      <c r="M30" s="298">
        <v>14.08</v>
      </c>
      <c r="N30" s="507">
        <v>13.79</v>
      </c>
      <c r="O30" s="298">
        <v>15.11</v>
      </c>
      <c r="P30" s="298" t="s">
        <v>708</v>
      </c>
      <c r="Q30" s="464" t="s">
        <v>41</v>
      </c>
      <c r="R30" s="465"/>
      <c r="S30" s="648" t="s">
        <v>40</v>
      </c>
      <c r="T30" s="649" t="s">
        <v>40</v>
      </c>
      <c r="U30" s="188"/>
    </row>
    <row r="31" spans="1:21" s="20" customFormat="1" ht="15" customHeight="1">
      <c r="A31" s="60" t="str">
        <f>Parameters!R28</f>
        <v>C28</v>
      </c>
      <c r="B31" s="444" t="s">
        <v>42</v>
      </c>
      <c r="C31" s="444"/>
      <c r="D31" s="754" t="s">
        <v>633</v>
      </c>
      <c r="E31" s="754"/>
      <c r="F31" s="474">
        <v>162.15</v>
      </c>
      <c r="G31" s="298">
        <v>109.37</v>
      </c>
      <c r="H31" s="474">
        <v>115.45</v>
      </c>
      <c r="I31" s="298">
        <v>96.32</v>
      </c>
      <c r="J31" s="474">
        <v>88.61</v>
      </c>
      <c r="K31" s="298">
        <v>87.81</v>
      </c>
      <c r="L31" s="474">
        <v>72.73</v>
      </c>
      <c r="M31" s="298">
        <v>70.94</v>
      </c>
      <c r="N31" s="507">
        <v>86.59</v>
      </c>
      <c r="O31" s="298">
        <v>79.58</v>
      </c>
      <c r="P31" s="298" t="s">
        <v>708</v>
      </c>
      <c r="Q31" s="464" t="s">
        <v>42</v>
      </c>
      <c r="R31" s="465"/>
      <c r="S31" s="648" t="s">
        <v>104</v>
      </c>
      <c r="T31" s="649" t="s">
        <v>104</v>
      </c>
      <c r="U31" s="188"/>
    </row>
    <row r="32" spans="1:21" s="20" customFormat="1" ht="27" customHeight="1">
      <c r="A32" s="60" t="str">
        <f>Parameters!R29</f>
        <v>C29_C30</v>
      </c>
      <c r="B32" s="444" t="s">
        <v>65</v>
      </c>
      <c r="C32" s="444"/>
      <c r="D32" s="754" t="s">
        <v>634</v>
      </c>
      <c r="E32" s="754"/>
      <c r="F32" s="474">
        <v>100.72999999999999</v>
      </c>
      <c r="G32" s="298">
        <v>88.02000000000001</v>
      </c>
      <c r="H32" s="474">
        <v>97.79</v>
      </c>
      <c r="I32" s="298">
        <v>93.1</v>
      </c>
      <c r="J32" s="474">
        <v>86.43</v>
      </c>
      <c r="K32" s="298">
        <v>79.77000000000001</v>
      </c>
      <c r="L32" s="474">
        <v>68.52</v>
      </c>
      <c r="M32" s="298">
        <v>61.06</v>
      </c>
      <c r="N32" s="507">
        <v>59.56</v>
      </c>
      <c r="O32" s="298">
        <v>49.8</v>
      </c>
      <c r="P32" s="298" t="s">
        <v>708</v>
      </c>
      <c r="Q32" s="464" t="s">
        <v>65</v>
      </c>
      <c r="R32" s="465"/>
      <c r="S32" s="648" t="s">
        <v>64</v>
      </c>
      <c r="T32" s="649" t="s">
        <v>64</v>
      </c>
      <c r="U32" s="188"/>
    </row>
    <row r="33" spans="1:21" s="20" customFormat="1" ht="15" customHeight="1">
      <c r="A33" s="58" t="str">
        <f>Parameters!R30</f>
        <v>C29</v>
      </c>
      <c r="B33" s="292" t="s">
        <v>216</v>
      </c>
      <c r="C33" s="292"/>
      <c r="D33" s="633" t="s">
        <v>635</v>
      </c>
      <c r="E33" s="633"/>
      <c r="F33" s="473">
        <v>56.19</v>
      </c>
      <c r="G33" s="294">
        <v>48.32</v>
      </c>
      <c r="H33" s="473">
        <v>46.95</v>
      </c>
      <c r="I33" s="294">
        <v>46.16</v>
      </c>
      <c r="J33" s="473">
        <v>36.01</v>
      </c>
      <c r="K33" s="294">
        <v>29.5</v>
      </c>
      <c r="L33" s="473">
        <v>25.45</v>
      </c>
      <c r="M33" s="294">
        <v>20.61</v>
      </c>
      <c r="N33" s="506">
        <v>27.49</v>
      </c>
      <c r="O33" s="294">
        <v>24.21</v>
      </c>
      <c r="P33" s="294" t="s">
        <v>708</v>
      </c>
      <c r="Q33" s="460" t="s">
        <v>216</v>
      </c>
      <c r="R33" s="461"/>
      <c r="S33" s="643" t="s">
        <v>105</v>
      </c>
      <c r="T33" s="644" t="s">
        <v>105</v>
      </c>
      <c r="U33" s="188"/>
    </row>
    <row r="34" spans="1:21" s="20" customFormat="1" ht="15" customHeight="1">
      <c r="A34" s="58" t="str">
        <f>Parameters!R31</f>
        <v>C30</v>
      </c>
      <c r="B34" s="292" t="s">
        <v>217</v>
      </c>
      <c r="C34" s="292"/>
      <c r="D34" s="633" t="s">
        <v>636</v>
      </c>
      <c r="E34" s="633"/>
      <c r="F34" s="473">
        <v>44.54</v>
      </c>
      <c r="G34" s="294">
        <v>39.700000000000003</v>
      </c>
      <c r="H34" s="473">
        <v>50.84</v>
      </c>
      <c r="I34" s="294">
        <v>46.94</v>
      </c>
      <c r="J34" s="473">
        <v>50.42</v>
      </c>
      <c r="K34" s="294">
        <v>50.27</v>
      </c>
      <c r="L34" s="473">
        <v>43.07</v>
      </c>
      <c r="M34" s="294">
        <v>40.450000000000003</v>
      </c>
      <c r="N34" s="506">
        <v>32.07</v>
      </c>
      <c r="O34" s="294">
        <v>25.59</v>
      </c>
      <c r="P34" s="294" t="s">
        <v>708</v>
      </c>
      <c r="Q34" s="460" t="s">
        <v>217</v>
      </c>
      <c r="R34" s="461"/>
      <c r="S34" s="643" t="s">
        <v>129</v>
      </c>
      <c r="T34" s="644" t="s">
        <v>129</v>
      </c>
      <c r="U34" s="188"/>
    </row>
    <row r="35" spans="1:21" s="20" customFormat="1" ht="25.5" customHeight="1">
      <c r="A35" s="60" t="str">
        <f>Parameters!R32</f>
        <v>C31-C33</v>
      </c>
      <c r="B35" s="444" t="s">
        <v>67</v>
      </c>
      <c r="C35" s="444"/>
      <c r="D35" s="754" t="s">
        <v>637</v>
      </c>
      <c r="E35" s="754"/>
      <c r="F35" s="474">
        <v>554.26</v>
      </c>
      <c r="G35" s="298">
        <v>221.41</v>
      </c>
      <c r="H35" s="474">
        <v>214.93</v>
      </c>
      <c r="I35" s="298">
        <v>291.55</v>
      </c>
      <c r="J35" s="474">
        <v>359.56</v>
      </c>
      <c r="K35" s="298">
        <v>464.63</v>
      </c>
      <c r="L35" s="474">
        <v>663.04</v>
      </c>
      <c r="M35" s="298">
        <v>552.9</v>
      </c>
      <c r="N35" s="507">
        <v>575.06999999999994</v>
      </c>
      <c r="O35" s="298">
        <v>534.36</v>
      </c>
      <c r="P35" s="298" t="s">
        <v>708</v>
      </c>
      <c r="Q35" s="464" t="s">
        <v>67</v>
      </c>
      <c r="R35" s="465"/>
      <c r="S35" s="648" t="s">
        <v>66</v>
      </c>
      <c r="T35" s="649" t="s">
        <v>66</v>
      </c>
      <c r="U35" s="188"/>
    </row>
    <row r="36" spans="1:21" s="20" customFormat="1" ht="15" customHeight="1">
      <c r="A36" s="58" t="str">
        <f>Parameters!R33</f>
        <v>C31_C32</v>
      </c>
      <c r="B36" s="292" t="s">
        <v>218</v>
      </c>
      <c r="C36" s="292"/>
      <c r="D36" s="633" t="s">
        <v>638</v>
      </c>
      <c r="E36" s="633"/>
      <c r="F36" s="473">
        <v>508.56</v>
      </c>
      <c r="G36" s="294">
        <v>188.94</v>
      </c>
      <c r="H36" s="473">
        <v>180.56</v>
      </c>
      <c r="I36" s="294">
        <v>257.31</v>
      </c>
      <c r="J36" s="473">
        <v>328.12</v>
      </c>
      <c r="K36" s="294">
        <v>430.71</v>
      </c>
      <c r="L36" s="473">
        <v>633.26</v>
      </c>
      <c r="M36" s="294">
        <v>523.98</v>
      </c>
      <c r="N36" s="506">
        <v>547.04999999999995</v>
      </c>
      <c r="O36" s="294">
        <v>508.43</v>
      </c>
      <c r="P36" s="294" t="s">
        <v>708</v>
      </c>
      <c r="Q36" s="460" t="s">
        <v>218</v>
      </c>
      <c r="R36" s="461"/>
      <c r="S36" s="643" t="s">
        <v>219</v>
      </c>
      <c r="T36" s="644" t="s">
        <v>219</v>
      </c>
      <c r="U36" s="188"/>
    </row>
    <row r="37" spans="1:21" s="19" customFormat="1" ht="15" customHeight="1">
      <c r="A37" s="58" t="str">
        <f>Parameters!R34</f>
        <v>C33</v>
      </c>
      <c r="B37" s="292" t="s">
        <v>220</v>
      </c>
      <c r="C37" s="292"/>
      <c r="D37" s="633" t="s">
        <v>639</v>
      </c>
      <c r="E37" s="633"/>
      <c r="F37" s="473">
        <v>45.7</v>
      </c>
      <c r="G37" s="294">
        <v>32.47</v>
      </c>
      <c r="H37" s="473">
        <v>34.369999999999997</v>
      </c>
      <c r="I37" s="294">
        <v>34.24</v>
      </c>
      <c r="J37" s="473">
        <v>31.44</v>
      </c>
      <c r="K37" s="294">
        <v>33.92</v>
      </c>
      <c r="L37" s="473">
        <v>29.78</v>
      </c>
      <c r="M37" s="294">
        <v>28.92</v>
      </c>
      <c r="N37" s="506">
        <v>28.02</v>
      </c>
      <c r="O37" s="294">
        <v>25.93</v>
      </c>
      <c r="P37" s="294" t="s">
        <v>708</v>
      </c>
      <c r="Q37" s="460" t="s">
        <v>220</v>
      </c>
      <c r="R37" s="461"/>
      <c r="S37" s="643" t="s">
        <v>221</v>
      </c>
      <c r="T37" s="644" t="s">
        <v>221</v>
      </c>
      <c r="U37" s="187"/>
    </row>
    <row r="38" spans="1:21" s="18" customFormat="1" ht="33" customHeight="1">
      <c r="A38" s="59" t="str">
        <f>Parameters!R35</f>
        <v>D</v>
      </c>
      <c r="B38" s="295" t="s">
        <v>47</v>
      </c>
      <c r="C38" s="295"/>
      <c r="D38" s="632" t="s">
        <v>640</v>
      </c>
      <c r="E38" s="632"/>
      <c r="F38" s="472">
        <v>9422.42</v>
      </c>
      <c r="G38" s="289">
        <v>7890.83</v>
      </c>
      <c r="H38" s="472">
        <v>8274.07</v>
      </c>
      <c r="I38" s="289">
        <v>7261.73</v>
      </c>
      <c r="J38" s="472">
        <v>6585.29</v>
      </c>
      <c r="K38" s="289">
        <v>6077.44</v>
      </c>
      <c r="L38" s="472">
        <v>5396.17</v>
      </c>
      <c r="M38" s="289">
        <v>5166.5</v>
      </c>
      <c r="N38" s="505">
        <v>5229.99</v>
      </c>
      <c r="O38" s="289">
        <v>5232.3500000000004</v>
      </c>
      <c r="P38" s="289" t="s">
        <v>708</v>
      </c>
      <c r="Q38" s="462" t="s">
        <v>47</v>
      </c>
      <c r="R38" s="463"/>
      <c r="S38" s="641" t="s">
        <v>222</v>
      </c>
      <c r="T38" s="642" t="s">
        <v>222</v>
      </c>
      <c r="U38" s="186"/>
    </row>
    <row r="39" spans="1:21" s="18" customFormat="1" ht="33" customHeight="1">
      <c r="A39" s="59" t="str">
        <f>Parameters!R36</f>
        <v>E</v>
      </c>
      <c r="B39" s="295" t="s">
        <v>55</v>
      </c>
      <c r="C39" s="295"/>
      <c r="D39" s="632" t="s">
        <v>641</v>
      </c>
      <c r="E39" s="632"/>
      <c r="F39" s="472">
        <v>3282.72</v>
      </c>
      <c r="G39" s="289">
        <v>3123.34</v>
      </c>
      <c r="H39" s="472">
        <v>3299.2</v>
      </c>
      <c r="I39" s="289">
        <v>3278.37</v>
      </c>
      <c r="J39" s="472">
        <v>3304.82</v>
      </c>
      <c r="K39" s="289">
        <v>3245.87</v>
      </c>
      <c r="L39" s="472">
        <v>3240.91</v>
      </c>
      <c r="M39" s="289">
        <v>3447.3</v>
      </c>
      <c r="N39" s="505">
        <v>3559.82</v>
      </c>
      <c r="O39" s="289">
        <v>3727.01</v>
      </c>
      <c r="P39" s="289" t="s">
        <v>708</v>
      </c>
      <c r="Q39" s="462" t="s">
        <v>55</v>
      </c>
      <c r="R39" s="463"/>
      <c r="S39" s="641" t="s">
        <v>54</v>
      </c>
      <c r="T39" s="642" t="s">
        <v>54</v>
      </c>
      <c r="U39" s="186"/>
    </row>
    <row r="40" spans="1:21" s="19" customFormat="1" ht="15" customHeight="1">
      <c r="A40" s="58" t="str">
        <f>Parameters!R37</f>
        <v>E36</v>
      </c>
      <c r="B40" s="292" t="s">
        <v>223</v>
      </c>
      <c r="C40" s="292"/>
      <c r="D40" s="633" t="s">
        <v>642</v>
      </c>
      <c r="E40" s="633"/>
      <c r="F40" s="473">
        <v>186.58</v>
      </c>
      <c r="G40" s="294">
        <v>103.24</v>
      </c>
      <c r="H40" s="473">
        <v>124.79</v>
      </c>
      <c r="I40" s="294">
        <v>120.79</v>
      </c>
      <c r="J40" s="473">
        <v>95.45</v>
      </c>
      <c r="K40" s="294">
        <v>82.32</v>
      </c>
      <c r="L40" s="473">
        <v>79.180000000000007</v>
      </c>
      <c r="M40" s="294">
        <v>68.56</v>
      </c>
      <c r="N40" s="506">
        <v>78.06</v>
      </c>
      <c r="O40" s="294">
        <v>85.92</v>
      </c>
      <c r="P40" s="294" t="s">
        <v>708</v>
      </c>
      <c r="Q40" s="460" t="s">
        <v>223</v>
      </c>
      <c r="R40" s="461"/>
      <c r="S40" s="643" t="s">
        <v>224</v>
      </c>
      <c r="T40" s="644" t="s">
        <v>224</v>
      </c>
      <c r="U40" s="187"/>
    </row>
    <row r="41" spans="1:21" s="19" customFormat="1" ht="37.5" customHeight="1">
      <c r="A41" s="58" t="str">
        <f>Parameters!R38</f>
        <v>E37-E39</v>
      </c>
      <c r="B41" s="292" t="s">
        <v>225</v>
      </c>
      <c r="C41" s="292"/>
      <c r="D41" s="633" t="s">
        <v>643</v>
      </c>
      <c r="E41" s="633"/>
      <c r="F41" s="473">
        <v>3096.14</v>
      </c>
      <c r="G41" s="294">
        <v>3020.11</v>
      </c>
      <c r="H41" s="473">
        <v>3174.41</v>
      </c>
      <c r="I41" s="294">
        <v>3157.58</v>
      </c>
      <c r="J41" s="473">
        <v>3209.36</v>
      </c>
      <c r="K41" s="294">
        <v>3163.56</v>
      </c>
      <c r="L41" s="473">
        <v>3161.72</v>
      </c>
      <c r="M41" s="294">
        <v>3378.74</v>
      </c>
      <c r="N41" s="506">
        <v>3481.76</v>
      </c>
      <c r="O41" s="294">
        <v>3641.1</v>
      </c>
      <c r="P41" s="294" t="s">
        <v>708</v>
      </c>
      <c r="Q41" s="460" t="s">
        <v>225</v>
      </c>
      <c r="R41" s="461"/>
      <c r="S41" s="643" t="s">
        <v>226</v>
      </c>
      <c r="T41" s="644" t="s">
        <v>226</v>
      </c>
      <c r="U41" s="187"/>
    </row>
    <row r="42" spans="1:21" s="18" customFormat="1" ht="20.25" customHeight="1">
      <c r="A42" s="61" t="str">
        <f>Parameters!R39</f>
        <v>F</v>
      </c>
      <c r="B42" s="295" t="s">
        <v>130</v>
      </c>
      <c r="C42" s="295"/>
      <c r="D42" s="632" t="s">
        <v>644</v>
      </c>
      <c r="E42" s="632"/>
      <c r="F42" s="472">
        <v>387.21</v>
      </c>
      <c r="G42" s="289">
        <v>392.43</v>
      </c>
      <c r="H42" s="472">
        <v>327.62</v>
      </c>
      <c r="I42" s="289">
        <v>309.48</v>
      </c>
      <c r="J42" s="472">
        <v>307.35000000000002</v>
      </c>
      <c r="K42" s="289">
        <v>271.33</v>
      </c>
      <c r="L42" s="472">
        <v>223.55</v>
      </c>
      <c r="M42" s="289">
        <v>230.39</v>
      </c>
      <c r="N42" s="505">
        <v>234.66</v>
      </c>
      <c r="O42" s="289">
        <v>290.45999999999998</v>
      </c>
      <c r="P42" s="289" t="s">
        <v>708</v>
      </c>
      <c r="Q42" s="462" t="s">
        <v>130</v>
      </c>
      <c r="R42" s="463"/>
      <c r="S42" s="641" t="s">
        <v>131</v>
      </c>
      <c r="T42" s="642" t="s">
        <v>131</v>
      </c>
      <c r="U42" s="186"/>
    </row>
    <row r="43" spans="1:21" s="18" customFormat="1" ht="33.75" customHeight="1">
      <c r="A43" s="59" t="str">
        <f>Parameters!R40</f>
        <v>G</v>
      </c>
      <c r="B43" s="295" t="s">
        <v>57</v>
      </c>
      <c r="C43" s="295"/>
      <c r="D43" s="632" t="s">
        <v>645</v>
      </c>
      <c r="E43" s="632"/>
      <c r="F43" s="472">
        <v>4530.95</v>
      </c>
      <c r="G43" s="289">
        <v>4568.8999999999996</v>
      </c>
      <c r="H43" s="472">
        <v>4625.04</v>
      </c>
      <c r="I43" s="289">
        <v>4127.22</v>
      </c>
      <c r="J43" s="472">
        <v>3698.1</v>
      </c>
      <c r="K43" s="289">
        <v>3071.23</v>
      </c>
      <c r="L43" s="472">
        <v>2777.06</v>
      </c>
      <c r="M43" s="289">
        <v>2696.23</v>
      </c>
      <c r="N43" s="505">
        <v>3004.1</v>
      </c>
      <c r="O43" s="289">
        <v>3423.57</v>
      </c>
      <c r="P43" s="289" t="s">
        <v>708</v>
      </c>
      <c r="Q43" s="462" t="s">
        <v>57</v>
      </c>
      <c r="R43" s="463"/>
      <c r="S43" s="641" t="s">
        <v>56</v>
      </c>
      <c r="T43" s="642" t="s">
        <v>56</v>
      </c>
      <c r="U43" s="186"/>
    </row>
    <row r="44" spans="1:21" s="18" customFormat="1" ht="24.75" customHeight="1">
      <c r="A44" s="58" t="str">
        <f>Parameters!R41</f>
        <v>G45</v>
      </c>
      <c r="B44" s="292" t="s">
        <v>227</v>
      </c>
      <c r="C44" s="292"/>
      <c r="D44" s="633" t="s">
        <v>646</v>
      </c>
      <c r="E44" s="633"/>
      <c r="F44" s="473">
        <v>567.46</v>
      </c>
      <c r="G44" s="294">
        <v>497.32</v>
      </c>
      <c r="H44" s="473">
        <v>527.20000000000005</v>
      </c>
      <c r="I44" s="294">
        <v>489.03</v>
      </c>
      <c r="J44" s="473">
        <v>436.43</v>
      </c>
      <c r="K44" s="294">
        <v>355.86</v>
      </c>
      <c r="L44" s="473">
        <v>308.93</v>
      </c>
      <c r="M44" s="294">
        <v>301.93</v>
      </c>
      <c r="N44" s="506">
        <v>336.12</v>
      </c>
      <c r="O44" s="294">
        <v>385.95</v>
      </c>
      <c r="P44" s="294" t="s">
        <v>708</v>
      </c>
      <c r="Q44" s="460" t="s">
        <v>227</v>
      </c>
      <c r="R44" s="461"/>
      <c r="S44" s="643" t="s">
        <v>228</v>
      </c>
      <c r="T44" s="644" t="s">
        <v>228</v>
      </c>
      <c r="U44" s="186"/>
    </row>
    <row r="45" spans="1:21" s="19" customFormat="1" ht="15" customHeight="1">
      <c r="A45" s="58" t="str">
        <f>Parameters!R42</f>
        <v>G46</v>
      </c>
      <c r="B45" s="292" t="s">
        <v>229</v>
      </c>
      <c r="C45" s="292"/>
      <c r="D45" s="633" t="s">
        <v>647</v>
      </c>
      <c r="E45" s="633"/>
      <c r="F45" s="473">
        <v>2428.5500000000002</v>
      </c>
      <c r="G45" s="294">
        <v>2290.35</v>
      </c>
      <c r="H45" s="473">
        <v>2207.12</v>
      </c>
      <c r="I45" s="294">
        <v>1983.5</v>
      </c>
      <c r="J45" s="473">
        <v>1774.44</v>
      </c>
      <c r="K45" s="294">
        <v>1517.13</v>
      </c>
      <c r="L45" s="473">
        <v>1382.38</v>
      </c>
      <c r="M45" s="294">
        <v>1348.86</v>
      </c>
      <c r="N45" s="506">
        <v>1525.96</v>
      </c>
      <c r="O45" s="294">
        <v>1805.07</v>
      </c>
      <c r="P45" s="294" t="s">
        <v>708</v>
      </c>
      <c r="Q45" s="460" t="s">
        <v>229</v>
      </c>
      <c r="R45" s="461"/>
      <c r="S45" s="643" t="s">
        <v>230</v>
      </c>
      <c r="T45" s="644" t="s">
        <v>230</v>
      </c>
      <c r="U45" s="187"/>
    </row>
    <row r="46" spans="1:21" s="19" customFormat="1" ht="15" customHeight="1">
      <c r="A46" s="58" t="str">
        <f>Parameters!R43</f>
        <v>G47</v>
      </c>
      <c r="B46" s="292" t="s">
        <v>231</v>
      </c>
      <c r="C46" s="292"/>
      <c r="D46" s="633" t="s">
        <v>583</v>
      </c>
      <c r="E46" s="633"/>
      <c r="F46" s="473">
        <v>1534.94</v>
      </c>
      <c r="G46" s="294">
        <v>1781.23</v>
      </c>
      <c r="H46" s="473">
        <v>1890.72</v>
      </c>
      <c r="I46" s="294">
        <v>1654.69</v>
      </c>
      <c r="J46" s="473">
        <v>1487.23</v>
      </c>
      <c r="K46" s="294">
        <v>1198.24</v>
      </c>
      <c r="L46" s="473">
        <v>1085.75</v>
      </c>
      <c r="M46" s="294">
        <v>1045.44</v>
      </c>
      <c r="N46" s="506">
        <v>1142.03</v>
      </c>
      <c r="O46" s="294">
        <v>1232.55</v>
      </c>
      <c r="P46" s="294" t="s">
        <v>708</v>
      </c>
      <c r="Q46" s="460" t="s">
        <v>231</v>
      </c>
      <c r="R46" s="461"/>
      <c r="S46" s="643" t="s">
        <v>232</v>
      </c>
      <c r="T46" s="644" t="s">
        <v>232</v>
      </c>
      <c r="U46" s="187"/>
    </row>
    <row r="47" spans="1:21" s="19" customFormat="1" ht="20.25" customHeight="1">
      <c r="A47" s="59" t="str">
        <f>Parameters!R44</f>
        <v>H</v>
      </c>
      <c r="B47" s="295" t="s">
        <v>76</v>
      </c>
      <c r="C47" s="295"/>
      <c r="D47" s="632" t="s">
        <v>648</v>
      </c>
      <c r="E47" s="632"/>
      <c r="F47" s="472">
        <v>9352.98</v>
      </c>
      <c r="G47" s="289">
        <v>9530.69</v>
      </c>
      <c r="H47" s="472">
        <v>9467.4</v>
      </c>
      <c r="I47" s="289">
        <v>9071.4699999999993</v>
      </c>
      <c r="J47" s="472">
        <v>8567.4</v>
      </c>
      <c r="K47" s="289">
        <v>7835.87</v>
      </c>
      <c r="L47" s="472">
        <v>7417.14</v>
      </c>
      <c r="M47" s="289">
        <v>7171.13</v>
      </c>
      <c r="N47" s="505">
        <v>8175.5</v>
      </c>
      <c r="O47" s="289">
        <v>9990.08</v>
      </c>
      <c r="P47" s="289" t="s">
        <v>708</v>
      </c>
      <c r="Q47" s="462" t="s">
        <v>76</v>
      </c>
      <c r="R47" s="463"/>
      <c r="S47" s="641" t="s">
        <v>75</v>
      </c>
      <c r="T47" s="642" t="s">
        <v>75</v>
      </c>
      <c r="U47" s="187"/>
    </row>
    <row r="48" spans="1:21" s="18" customFormat="1" ht="15" customHeight="1">
      <c r="A48" s="58" t="str">
        <f>Parameters!R45</f>
        <v>H49</v>
      </c>
      <c r="B48" s="292" t="s">
        <v>233</v>
      </c>
      <c r="C48" s="292"/>
      <c r="D48" s="633" t="s">
        <v>649</v>
      </c>
      <c r="E48" s="633"/>
      <c r="F48" s="473">
        <v>8387.8799999999992</v>
      </c>
      <c r="G48" s="294">
        <v>8716.7900000000009</v>
      </c>
      <c r="H48" s="473">
        <v>8508.08</v>
      </c>
      <c r="I48" s="294">
        <v>8134.19</v>
      </c>
      <c r="J48" s="473">
        <v>7692.68</v>
      </c>
      <c r="K48" s="294">
        <v>7085.68</v>
      </c>
      <c r="L48" s="473">
        <v>6726.81</v>
      </c>
      <c r="M48" s="294">
        <v>6504.97</v>
      </c>
      <c r="N48" s="506">
        <v>7420.11</v>
      </c>
      <c r="O48" s="294">
        <v>9082.2900000000009</v>
      </c>
      <c r="P48" s="294" t="s">
        <v>708</v>
      </c>
      <c r="Q48" s="460" t="s">
        <v>233</v>
      </c>
      <c r="R48" s="461"/>
      <c r="S48" s="643" t="s">
        <v>234</v>
      </c>
      <c r="T48" s="644" t="s">
        <v>234</v>
      </c>
      <c r="U48" s="186"/>
    </row>
    <row r="49" spans="1:21" s="18" customFormat="1" ht="15" customHeight="1">
      <c r="A49" s="58" t="str">
        <f>Parameters!R46</f>
        <v>H50</v>
      </c>
      <c r="B49" s="292" t="s">
        <v>235</v>
      </c>
      <c r="C49" s="292"/>
      <c r="D49" s="633" t="s">
        <v>650</v>
      </c>
      <c r="E49" s="633"/>
      <c r="F49" s="473">
        <v>95.67</v>
      </c>
      <c r="G49" s="294">
        <v>55.8</v>
      </c>
      <c r="H49" s="473">
        <v>48.97</v>
      </c>
      <c r="I49" s="294">
        <v>37.840000000000003</v>
      </c>
      <c r="J49" s="473">
        <v>54.6</v>
      </c>
      <c r="K49" s="294">
        <v>48.42</v>
      </c>
      <c r="L49" s="473">
        <v>44.74</v>
      </c>
      <c r="M49" s="294">
        <v>40.69</v>
      </c>
      <c r="N49" s="506">
        <v>49.74</v>
      </c>
      <c r="O49" s="294">
        <v>65.97</v>
      </c>
      <c r="P49" s="294" t="s">
        <v>708</v>
      </c>
      <c r="Q49" s="460" t="s">
        <v>235</v>
      </c>
      <c r="R49" s="461"/>
      <c r="S49" s="643" t="s">
        <v>133</v>
      </c>
      <c r="T49" s="644" t="s">
        <v>133</v>
      </c>
      <c r="U49" s="186"/>
    </row>
    <row r="50" spans="1:21" s="19" customFormat="1" ht="15" customHeight="1">
      <c r="A50" s="58" t="str">
        <f>Parameters!R47</f>
        <v>H51</v>
      </c>
      <c r="B50" s="292" t="s">
        <v>236</v>
      </c>
      <c r="C50" s="292"/>
      <c r="D50" s="633" t="s">
        <v>651</v>
      </c>
      <c r="E50" s="633"/>
      <c r="F50" s="473">
        <v>208.99</v>
      </c>
      <c r="G50" s="294">
        <v>228.61</v>
      </c>
      <c r="H50" s="473">
        <v>221.71</v>
      </c>
      <c r="I50" s="294">
        <v>246.42</v>
      </c>
      <c r="J50" s="473">
        <v>254.95</v>
      </c>
      <c r="K50" s="294">
        <v>215.13</v>
      </c>
      <c r="L50" s="473">
        <v>200.48</v>
      </c>
      <c r="M50" s="294">
        <v>197.3</v>
      </c>
      <c r="N50" s="506">
        <v>219.42</v>
      </c>
      <c r="O50" s="294">
        <v>265.29000000000002</v>
      </c>
      <c r="P50" s="294" t="s">
        <v>708</v>
      </c>
      <c r="Q50" s="460" t="s">
        <v>236</v>
      </c>
      <c r="R50" s="461"/>
      <c r="S50" s="643" t="s">
        <v>134</v>
      </c>
      <c r="T50" s="644" t="s">
        <v>134</v>
      </c>
      <c r="U50" s="187"/>
    </row>
    <row r="51" spans="1:21" s="19" customFormat="1" ht="15" customHeight="1">
      <c r="A51" s="58" t="str">
        <f>Parameters!R48</f>
        <v>H52</v>
      </c>
      <c r="B51" s="292" t="s">
        <v>237</v>
      </c>
      <c r="C51" s="292"/>
      <c r="D51" s="633" t="s">
        <v>652</v>
      </c>
      <c r="E51" s="633"/>
      <c r="F51" s="473">
        <v>545.24</v>
      </c>
      <c r="G51" s="294">
        <v>396.97</v>
      </c>
      <c r="H51" s="473">
        <v>557.54</v>
      </c>
      <c r="I51" s="294">
        <v>535.62</v>
      </c>
      <c r="J51" s="473">
        <v>454.48</v>
      </c>
      <c r="K51" s="294">
        <v>393.56</v>
      </c>
      <c r="L51" s="473">
        <v>359.79</v>
      </c>
      <c r="M51" s="294">
        <v>347.77</v>
      </c>
      <c r="N51" s="506">
        <v>399.11</v>
      </c>
      <c r="O51" s="294">
        <v>480.63</v>
      </c>
      <c r="P51" s="294" t="s">
        <v>708</v>
      </c>
      <c r="Q51" s="460" t="s">
        <v>237</v>
      </c>
      <c r="R51" s="461"/>
      <c r="S51" s="643" t="s">
        <v>238</v>
      </c>
      <c r="T51" s="644" t="s">
        <v>238</v>
      </c>
      <c r="U51" s="187"/>
    </row>
    <row r="52" spans="1:21" s="19" customFormat="1" ht="15" customHeight="1">
      <c r="A52" s="58" t="str">
        <f>Parameters!R49</f>
        <v>H53</v>
      </c>
      <c r="B52" s="292" t="s">
        <v>239</v>
      </c>
      <c r="C52" s="292"/>
      <c r="D52" s="633" t="s">
        <v>653</v>
      </c>
      <c r="E52" s="633"/>
      <c r="F52" s="473">
        <v>115.21</v>
      </c>
      <c r="G52" s="294">
        <v>132.52000000000001</v>
      </c>
      <c r="H52" s="473">
        <v>131.1</v>
      </c>
      <c r="I52" s="294">
        <v>117.4</v>
      </c>
      <c r="J52" s="473">
        <v>110.71</v>
      </c>
      <c r="K52" s="294">
        <v>93.08</v>
      </c>
      <c r="L52" s="473">
        <v>85.32</v>
      </c>
      <c r="M52" s="294">
        <v>80.400000000000006</v>
      </c>
      <c r="N52" s="506">
        <v>87.14</v>
      </c>
      <c r="O52" s="294">
        <v>95.9</v>
      </c>
      <c r="P52" s="294" t="s">
        <v>708</v>
      </c>
      <c r="Q52" s="460" t="s">
        <v>239</v>
      </c>
      <c r="R52" s="461"/>
      <c r="S52" s="643" t="s">
        <v>240</v>
      </c>
      <c r="T52" s="644" t="s">
        <v>240</v>
      </c>
      <c r="U52" s="187"/>
    </row>
    <row r="53" spans="1:21" s="18" customFormat="1" ht="34.5" customHeight="1">
      <c r="A53" s="59" t="str">
        <f>Parameters!R50</f>
        <v>I</v>
      </c>
      <c r="B53" s="295" t="s">
        <v>132</v>
      </c>
      <c r="C53" s="295"/>
      <c r="D53" s="632" t="s">
        <v>654</v>
      </c>
      <c r="E53" s="632"/>
      <c r="F53" s="472">
        <v>311</v>
      </c>
      <c r="G53" s="289">
        <v>311.61</v>
      </c>
      <c r="H53" s="472">
        <v>313.64999999999998</v>
      </c>
      <c r="I53" s="289">
        <v>290.02999999999997</v>
      </c>
      <c r="J53" s="472">
        <v>292.87</v>
      </c>
      <c r="K53" s="289">
        <v>253.46</v>
      </c>
      <c r="L53" s="472">
        <v>233.56</v>
      </c>
      <c r="M53" s="289">
        <v>226.17</v>
      </c>
      <c r="N53" s="505">
        <v>253.35</v>
      </c>
      <c r="O53" s="289">
        <v>284.19</v>
      </c>
      <c r="P53" s="289" t="s">
        <v>708</v>
      </c>
      <c r="Q53" s="462" t="s">
        <v>132</v>
      </c>
      <c r="R53" s="463"/>
      <c r="S53" s="641" t="s">
        <v>241</v>
      </c>
      <c r="T53" s="642" t="s">
        <v>241</v>
      </c>
      <c r="U53" s="186"/>
    </row>
    <row r="54" spans="1:21" s="18" customFormat="1" ht="21" customHeight="1">
      <c r="A54" s="59" t="str">
        <f>Parameters!R51</f>
        <v>J</v>
      </c>
      <c r="B54" s="295" t="s">
        <v>78</v>
      </c>
      <c r="C54" s="295"/>
      <c r="D54" s="632" t="s">
        <v>655</v>
      </c>
      <c r="E54" s="632"/>
      <c r="F54" s="472">
        <v>284.77</v>
      </c>
      <c r="G54" s="289">
        <v>306.52</v>
      </c>
      <c r="H54" s="472">
        <v>326.41000000000003</v>
      </c>
      <c r="I54" s="289">
        <v>289.99</v>
      </c>
      <c r="J54" s="472">
        <v>278.44</v>
      </c>
      <c r="K54" s="289">
        <v>235.51</v>
      </c>
      <c r="L54" s="472">
        <v>223.03</v>
      </c>
      <c r="M54" s="289">
        <v>227.44</v>
      </c>
      <c r="N54" s="505">
        <v>252.3</v>
      </c>
      <c r="O54" s="289">
        <v>273.41000000000003</v>
      </c>
      <c r="P54" s="289" t="s">
        <v>708</v>
      </c>
      <c r="Q54" s="462" t="s">
        <v>78</v>
      </c>
      <c r="R54" s="463"/>
      <c r="S54" s="641" t="s">
        <v>77</v>
      </c>
      <c r="T54" s="642" t="s">
        <v>77</v>
      </c>
      <c r="U54" s="186"/>
    </row>
    <row r="55" spans="1:21" s="18" customFormat="1" ht="37.5" customHeight="1">
      <c r="A55" s="60" t="str">
        <f>Parameters!R52</f>
        <v>J58-J60</v>
      </c>
      <c r="B55" s="444" t="s">
        <v>69</v>
      </c>
      <c r="C55" s="444"/>
      <c r="D55" s="754" t="s">
        <v>656</v>
      </c>
      <c r="E55" s="754"/>
      <c r="F55" s="474">
        <v>78.289999999999992</v>
      </c>
      <c r="G55" s="298">
        <v>95.289999999999992</v>
      </c>
      <c r="H55" s="474">
        <v>92.38</v>
      </c>
      <c r="I55" s="298">
        <v>74.900000000000006</v>
      </c>
      <c r="J55" s="474">
        <v>73.14</v>
      </c>
      <c r="K55" s="298">
        <v>59.61</v>
      </c>
      <c r="L55" s="474">
        <v>56.8</v>
      </c>
      <c r="M55" s="298">
        <v>53.92</v>
      </c>
      <c r="N55" s="507">
        <v>48.78</v>
      </c>
      <c r="O55" s="298">
        <v>52.510000000000005</v>
      </c>
      <c r="P55" s="298" t="s">
        <v>708</v>
      </c>
      <c r="Q55" s="464" t="s">
        <v>69</v>
      </c>
      <c r="R55" s="465"/>
      <c r="S55" s="648" t="s">
        <v>68</v>
      </c>
      <c r="T55" s="649" t="s">
        <v>68</v>
      </c>
      <c r="U55" s="186"/>
    </row>
    <row r="56" spans="1:21" s="19" customFormat="1" ht="15" customHeight="1">
      <c r="A56" s="58" t="str">
        <f>Parameters!R53</f>
        <v>J58</v>
      </c>
      <c r="B56" s="292" t="s">
        <v>242</v>
      </c>
      <c r="C56" s="292"/>
      <c r="D56" s="633" t="s">
        <v>584</v>
      </c>
      <c r="E56" s="633"/>
      <c r="F56" s="473">
        <v>46.22</v>
      </c>
      <c r="G56" s="294">
        <v>58.16</v>
      </c>
      <c r="H56" s="473">
        <v>55.82</v>
      </c>
      <c r="I56" s="294">
        <v>41.74</v>
      </c>
      <c r="J56" s="473">
        <v>40.53</v>
      </c>
      <c r="K56" s="294">
        <v>32.18</v>
      </c>
      <c r="L56" s="473">
        <v>29.84</v>
      </c>
      <c r="M56" s="294">
        <v>26.99</v>
      </c>
      <c r="N56" s="506">
        <v>28.4</v>
      </c>
      <c r="O56" s="294">
        <v>29.26</v>
      </c>
      <c r="P56" s="294" t="s">
        <v>708</v>
      </c>
      <c r="Q56" s="460" t="s">
        <v>242</v>
      </c>
      <c r="R56" s="461"/>
      <c r="S56" s="643" t="s">
        <v>243</v>
      </c>
      <c r="T56" s="644" t="s">
        <v>243</v>
      </c>
      <c r="U56" s="187"/>
    </row>
    <row r="57" spans="1:21" s="19" customFormat="1" ht="37.5" customHeight="1">
      <c r="A57" s="58" t="str">
        <f>Parameters!R54</f>
        <v>J59_J60</v>
      </c>
      <c r="B57" s="292" t="s">
        <v>244</v>
      </c>
      <c r="C57" s="292"/>
      <c r="D57" s="633" t="s">
        <v>657</v>
      </c>
      <c r="E57" s="633"/>
      <c r="F57" s="473">
        <v>32.07</v>
      </c>
      <c r="G57" s="294">
        <v>37.130000000000003</v>
      </c>
      <c r="H57" s="473">
        <v>36.56</v>
      </c>
      <c r="I57" s="294">
        <v>33.159999999999997</v>
      </c>
      <c r="J57" s="473">
        <v>32.61</v>
      </c>
      <c r="K57" s="294">
        <v>27.43</v>
      </c>
      <c r="L57" s="473">
        <v>26.96</v>
      </c>
      <c r="M57" s="294">
        <v>26.93</v>
      </c>
      <c r="N57" s="506">
        <v>20.38</v>
      </c>
      <c r="O57" s="294">
        <v>23.25</v>
      </c>
      <c r="P57" s="294" t="s">
        <v>708</v>
      </c>
      <c r="Q57" s="460" t="s">
        <v>244</v>
      </c>
      <c r="R57" s="461"/>
      <c r="S57" s="643" t="s">
        <v>245</v>
      </c>
      <c r="T57" s="644" t="s">
        <v>245</v>
      </c>
      <c r="U57" s="187"/>
    </row>
    <row r="58" spans="1:21" s="19" customFormat="1" ht="15" customHeight="1">
      <c r="A58" s="60" t="str">
        <f>Parameters!R55</f>
        <v>J61</v>
      </c>
      <c r="B58" s="444" t="s">
        <v>246</v>
      </c>
      <c r="C58" s="444"/>
      <c r="D58" s="754" t="s">
        <v>658</v>
      </c>
      <c r="E58" s="754"/>
      <c r="F58" s="474">
        <v>113.49</v>
      </c>
      <c r="G58" s="298">
        <v>106.22</v>
      </c>
      <c r="H58" s="474">
        <v>111.59</v>
      </c>
      <c r="I58" s="298">
        <v>111.02</v>
      </c>
      <c r="J58" s="474">
        <v>74.45</v>
      </c>
      <c r="K58" s="298">
        <v>76.91</v>
      </c>
      <c r="L58" s="474">
        <v>68.459999999999994</v>
      </c>
      <c r="M58" s="298">
        <v>67.87</v>
      </c>
      <c r="N58" s="507">
        <v>80.27</v>
      </c>
      <c r="O58" s="298">
        <v>89.42</v>
      </c>
      <c r="P58" s="298" t="s">
        <v>708</v>
      </c>
      <c r="Q58" s="464" t="s">
        <v>246</v>
      </c>
      <c r="R58" s="465"/>
      <c r="S58" s="648" t="s">
        <v>247</v>
      </c>
      <c r="T58" s="649" t="s">
        <v>247</v>
      </c>
      <c r="U58" s="187"/>
    </row>
    <row r="59" spans="1:21" s="18" customFormat="1" ht="37.5" customHeight="1">
      <c r="A59" s="60" t="str">
        <f>Parameters!R56</f>
        <v>J62_J63</v>
      </c>
      <c r="B59" s="444" t="s">
        <v>249</v>
      </c>
      <c r="C59" s="444"/>
      <c r="D59" s="754" t="s">
        <v>659</v>
      </c>
      <c r="E59" s="754"/>
      <c r="F59" s="474">
        <v>92.99</v>
      </c>
      <c r="G59" s="298">
        <v>105.02</v>
      </c>
      <c r="H59" s="474">
        <v>122.44</v>
      </c>
      <c r="I59" s="298">
        <v>104.07</v>
      </c>
      <c r="J59" s="474">
        <v>130.85</v>
      </c>
      <c r="K59" s="298">
        <v>98.98</v>
      </c>
      <c r="L59" s="474">
        <v>97.76</v>
      </c>
      <c r="M59" s="298">
        <v>105.65</v>
      </c>
      <c r="N59" s="507">
        <v>123.25</v>
      </c>
      <c r="O59" s="298">
        <v>131.49</v>
      </c>
      <c r="P59" s="298" t="s">
        <v>708</v>
      </c>
      <c r="Q59" s="464" t="s">
        <v>249</v>
      </c>
      <c r="R59" s="465"/>
      <c r="S59" s="648" t="s">
        <v>248</v>
      </c>
      <c r="T59" s="649" t="s">
        <v>248</v>
      </c>
      <c r="U59" s="186"/>
    </row>
    <row r="60" spans="1:21" s="18" customFormat="1" ht="20.25" customHeight="1">
      <c r="A60" s="59" t="str">
        <f>Parameters!R57</f>
        <v>K</v>
      </c>
      <c r="B60" s="295" t="s">
        <v>80</v>
      </c>
      <c r="C60" s="295"/>
      <c r="D60" s="632" t="s">
        <v>660</v>
      </c>
      <c r="E60" s="632"/>
      <c r="F60" s="472">
        <v>1356.87</v>
      </c>
      <c r="G60" s="289">
        <v>1507.16</v>
      </c>
      <c r="H60" s="472">
        <v>1528.25</v>
      </c>
      <c r="I60" s="289">
        <v>1529.04</v>
      </c>
      <c r="J60" s="472">
        <v>1490.18</v>
      </c>
      <c r="K60" s="289">
        <v>1270.42</v>
      </c>
      <c r="L60" s="472">
        <v>1154.22</v>
      </c>
      <c r="M60" s="289">
        <v>1110.3800000000001</v>
      </c>
      <c r="N60" s="505">
        <v>1270.3699999999999</v>
      </c>
      <c r="O60" s="289">
        <v>1533.66</v>
      </c>
      <c r="P60" s="289" t="s">
        <v>708</v>
      </c>
      <c r="Q60" s="462" t="s">
        <v>80</v>
      </c>
      <c r="R60" s="463"/>
      <c r="S60" s="641" t="s">
        <v>79</v>
      </c>
      <c r="T60" s="642" t="s">
        <v>79</v>
      </c>
      <c r="U60" s="186"/>
    </row>
    <row r="61" spans="1:21" s="19" customFormat="1" ht="15" customHeight="1">
      <c r="A61" s="58" t="str">
        <f>Parameters!R58</f>
        <v>K64</v>
      </c>
      <c r="B61" s="292" t="s">
        <v>250</v>
      </c>
      <c r="C61" s="292"/>
      <c r="D61" s="633" t="s">
        <v>661</v>
      </c>
      <c r="E61" s="633"/>
      <c r="F61" s="473">
        <v>529.16999999999996</v>
      </c>
      <c r="G61" s="294">
        <v>539.82000000000005</v>
      </c>
      <c r="H61" s="473">
        <v>532.55999999999995</v>
      </c>
      <c r="I61" s="294">
        <v>527.04</v>
      </c>
      <c r="J61" s="473">
        <v>474.28</v>
      </c>
      <c r="K61" s="294">
        <v>408.61</v>
      </c>
      <c r="L61" s="473">
        <v>394.18</v>
      </c>
      <c r="M61" s="294">
        <v>372.37</v>
      </c>
      <c r="N61" s="506">
        <v>414.45</v>
      </c>
      <c r="O61" s="294">
        <v>476.18</v>
      </c>
      <c r="P61" s="294" t="s">
        <v>708</v>
      </c>
      <c r="Q61" s="460" t="s">
        <v>250</v>
      </c>
      <c r="R61" s="461"/>
      <c r="S61" s="643" t="s">
        <v>251</v>
      </c>
      <c r="T61" s="644" t="s">
        <v>251</v>
      </c>
      <c r="U61" s="187"/>
    </row>
    <row r="62" spans="1:21" s="19" customFormat="1" ht="24.75" customHeight="1">
      <c r="A62" s="58" t="str">
        <f>Parameters!R59</f>
        <v>K65</v>
      </c>
      <c r="B62" s="292" t="s">
        <v>253</v>
      </c>
      <c r="C62" s="292"/>
      <c r="D62" s="633" t="s">
        <v>662</v>
      </c>
      <c r="E62" s="633"/>
      <c r="F62" s="473">
        <v>736.38</v>
      </c>
      <c r="G62" s="294">
        <v>883.46</v>
      </c>
      <c r="H62" s="473">
        <v>902.78</v>
      </c>
      <c r="I62" s="294">
        <v>914.16</v>
      </c>
      <c r="J62" s="473">
        <v>930.56</v>
      </c>
      <c r="K62" s="294">
        <v>788.64</v>
      </c>
      <c r="L62" s="473">
        <v>696.53</v>
      </c>
      <c r="M62" s="294">
        <v>673.9</v>
      </c>
      <c r="N62" s="506">
        <v>783.67</v>
      </c>
      <c r="O62" s="294">
        <v>980.19</v>
      </c>
      <c r="P62" s="294" t="s">
        <v>708</v>
      </c>
      <c r="Q62" s="460" t="s">
        <v>253</v>
      </c>
      <c r="R62" s="461"/>
      <c r="S62" s="643" t="s">
        <v>252</v>
      </c>
      <c r="T62" s="644" t="s">
        <v>252</v>
      </c>
      <c r="U62" s="187"/>
    </row>
    <row r="63" spans="1:21" s="19" customFormat="1" ht="15" customHeight="1">
      <c r="A63" s="58" t="str">
        <f>Parameters!R60</f>
        <v>K66</v>
      </c>
      <c r="B63" s="292" t="s">
        <v>255</v>
      </c>
      <c r="C63" s="292"/>
      <c r="D63" s="633" t="s">
        <v>663</v>
      </c>
      <c r="E63" s="633"/>
      <c r="F63" s="473">
        <v>91.32</v>
      </c>
      <c r="G63" s="294">
        <v>83.88</v>
      </c>
      <c r="H63" s="473">
        <v>92.91</v>
      </c>
      <c r="I63" s="294">
        <v>87.84</v>
      </c>
      <c r="J63" s="473">
        <v>85.34</v>
      </c>
      <c r="K63" s="294">
        <v>73.17</v>
      </c>
      <c r="L63" s="473">
        <v>63.51</v>
      </c>
      <c r="M63" s="294">
        <v>64.12</v>
      </c>
      <c r="N63" s="506">
        <v>72.25</v>
      </c>
      <c r="O63" s="294">
        <v>77.3</v>
      </c>
      <c r="P63" s="294" t="s">
        <v>708</v>
      </c>
      <c r="Q63" s="460" t="s">
        <v>255</v>
      </c>
      <c r="R63" s="461"/>
      <c r="S63" s="643" t="s">
        <v>254</v>
      </c>
      <c r="T63" s="644" t="s">
        <v>254</v>
      </c>
      <c r="U63" s="187"/>
    </row>
    <row r="64" spans="1:21" s="19" customFormat="1" ht="20.25" customHeight="1">
      <c r="A64" s="59" t="str">
        <f>Parameters!R61</f>
        <v>L</v>
      </c>
      <c r="B64" s="295" t="s">
        <v>135</v>
      </c>
      <c r="C64" s="295"/>
      <c r="D64" s="632" t="s">
        <v>585</v>
      </c>
      <c r="E64" s="632"/>
      <c r="F64" s="472">
        <v>329.98</v>
      </c>
      <c r="G64" s="289">
        <v>345.76</v>
      </c>
      <c r="H64" s="472">
        <v>381.29</v>
      </c>
      <c r="I64" s="289">
        <v>423.81</v>
      </c>
      <c r="J64" s="472">
        <v>358.7</v>
      </c>
      <c r="K64" s="289">
        <v>278.35000000000002</v>
      </c>
      <c r="L64" s="472">
        <v>260.77</v>
      </c>
      <c r="M64" s="289">
        <v>251.77</v>
      </c>
      <c r="N64" s="505">
        <v>283.43</v>
      </c>
      <c r="O64" s="289">
        <v>323.89999999999998</v>
      </c>
      <c r="P64" s="289" t="s">
        <v>708</v>
      </c>
      <c r="Q64" s="462" t="s">
        <v>135</v>
      </c>
      <c r="R64" s="463"/>
      <c r="S64" s="641" t="s">
        <v>116</v>
      </c>
      <c r="T64" s="642" t="s">
        <v>116</v>
      </c>
      <c r="U64" s="187"/>
    </row>
    <row r="65" spans="1:21" s="19" customFormat="1" ht="21" customHeight="1">
      <c r="A65" s="59" t="str">
        <f>Parameters!R63</f>
        <v>M</v>
      </c>
      <c r="B65" s="295" t="s">
        <v>81</v>
      </c>
      <c r="C65" s="295"/>
      <c r="D65" s="632" t="s">
        <v>586</v>
      </c>
      <c r="E65" s="632"/>
      <c r="F65" s="474">
        <v>563.48</v>
      </c>
      <c r="G65" s="298">
        <v>611.12</v>
      </c>
      <c r="H65" s="474">
        <v>620.69000000000005</v>
      </c>
      <c r="I65" s="298">
        <v>570.88</v>
      </c>
      <c r="J65" s="474">
        <v>536.66</v>
      </c>
      <c r="K65" s="298">
        <v>483.71</v>
      </c>
      <c r="L65" s="474">
        <v>441.63</v>
      </c>
      <c r="M65" s="298">
        <v>437.43</v>
      </c>
      <c r="N65" s="507">
        <v>481.56</v>
      </c>
      <c r="O65" s="298">
        <v>509.88</v>
      </c>
      <c r="P65" s="298" t="s">
        <v>708</v>
      </c>
      <c r="Q65" s="462" t="s">
        <v>81</v>
      </c>
      <c r="R65" s="463"/>
      <c r="S65" s="641" t="s">
        <v>82</v>
      </c>
      <c r="T65" s="642" t="s">
        <v>82</v>
      </c>
      <c r="U65" s="187"/>
    </row>
    <row r="66" spans="1:21" s="19" customFormat="1" ht="54.75" customHeight="1">
      <c r="A66" s="60" t="str">
        <f>Parameters!R64</f>
        <v>M69-M71</v>
      </c>
      <c r="B66" s="444" t="s">
        <v>71</v>
      </c>
      <c r="C66" s="444"/>
      <c r="D66" s="754" t="s">
        <v>587</v>
      </c>
      <c r="E66" s="754"/>
      <c r="F66" s="473">
        <v>354.68</v>
      </c>
      <c r="G66" s="294">
        <v>390.78</v>
      </c>
      <c r="H66" s="473">
        <v>399.49</v>
      </c>
      <c r="I66" s="294">
        <v>356.97</v>
      </c>
      <c r="J66" s="473">
        <v>346.08</v>
      </c>
      <c r="K66" s="294">
        <v>311.15999999999997</v>
      </c>
      <c r="L66" s="473">
        <v>290.99</v>
      </c>
      <c r="M66" s="294">
        <v>283.55</v>
      </c>
      <c r="N66" s="506">
        <v>305.71000000000004</v>
      </c>
      <c r="O66" s="294">
        <v>317.78000000000003</v>
      </c>
      <c r="P66" s="294" t="s">
        <v>708</v>
      </c>
      <c r="Q66" s="464" t="s">
        <v>71</v>
      </c>
      <c r="R66" s="465"/>
      <c r="S66" s="648" t="s">
        <v>70</v>
      </c>
      <c r="T66" s="649" t="s">
        <v>70</v>
      </c>
      <c r="U66" s="187"/>
    </row>
    <row r="67" spans="1:21" s="18" customFormat="1" ht="24.75" customHeight="1">
      <c r="A67" s="58" t="str">
        <f>Parameters!R65</f>
        <v>M69_M70</v>
      </c>
      <c r="B67" s="292" t="s">
        <v>258</v>
      </c>
      <c r="C67" s="292"/>
      <c r="D67" s="633" t="s">
        <v>588</v>
      </c>
      <c r="E67" s="633"/>
      <c r="F67" s="473">
        <v>206.77</v>
      </c>
      <c r="G67" s="294">
        <v>225.27</v>
      </c>
      <c r="H67" s="473">
        <v>234.71</v>
      </c>
      <c r="I67" s="294">
        <v>206.69</v>
      </c>
      <c r="J67" s="473">
        <v>209.85</v>
      </c>
      <c r="K67" s="294">
        <v>194.26</v>
      </c>
      <c r="L67" s="473">
        <v>185.93</v>
      </c>
      <c r="M67" s="294">
        <v>181.97</v>
      </c>
      <c r="N67" s="506">
        <v>204.12</v>
      </c>
      <c r="O67" s="294">
        <v>209.99</v>
      </c>
      <c r="P67" s="294" t="s">
        <v>708</v>
      </c>
      <c r="Q67" s="460" t="s">
        <v>258</v>
      </c>
      <c r="R67" s="461"/>
      <c r="S67" s="643" t="s">
        <v>257</v>
      </c>
      <c r="T67" s="644" t="s">
        <v>257</v>
      </c>
      <c r="U67" s="186"/>
    </row>
    <row r="68" spans="1:21" s="18" customFormat="1" ht="15" customHeight="1">
      <c r="A68" s="58" t="str">
        <f>Parameters!R66</f>
        <v>M71</v>
      </c>
      <c r="B68" s="292" t="s">
        <v>260</v>
      </c>
      <c r="C68" s="292"/>
      <c r="D68" s="633" t="s">
        <v>589</v>
      </c>
      <c r="E68" s="633"/>
      <c r="F68" s="474">
        <v>147.91</v>
      </c>
      <c r="G68" s="298">
        <v>165.51</v>
      </c>
      <c r="H68" s="474">
        <v>164.78</v>
      </c>
      <c r="I68" s="298">
        <v>150.28</v>
      </c>
      <c r="J68" s="474">
        <v>136.22999999999999</v>
      </c>
      <c r="K68" s="298">
        <v>116.9</v>
      </c>
      <c r="L68" s="474">
        <v>105.06</v>
      </c>
      <c r="M68" s="298">
        <v>101.58</v>
      </c>
      <c r="N68" s="507">
        <v>101.59</v>
      </c>
      <c r="O68" s="298">
        <v>107.79</v>
      </c>
      <c r="P68" s="298" t="s">
        <v>708</v>
      </c>
      <c r="Q68" s="460" t="s">
        <v>260</v>
      </c>
      <c r="R68" s="461"/>
      <c r="S68" s="643" t="s">
        <v>259</v>
      </c>
      <c r="T68" s="644" t="s">
        <v>259</v>
      </c>
      <c r="U68" s="186"/>
    </row>
    <row r="69" spans="1:21" s="18" customFormat="1" ht="15" customHeight="1">
      <c r="A69" s="60" t="str">
        <f>Parameters!R67</f>
        <v>M72</v>
      </c>
      <c r="B69" s="444" t="s">
        <v>261</v>
      </c>
      <c r="C69" s="444"/>
      <c r="D69" s="754" t="s">
        <v>590</v>
      </c>
      <c r="E69" s="754"/>
      <c r="F69" s="474">
        <v>53.44</v>
      </c>
      <c r="G69" s="298">
        <v>52.34</v>
      </c>
      <c r="H69" s="474">
        <v>69.58</v>
      </c>
      <c r="I69" s="298">
        <v>54.12</v>
      </c>
      <c r="J69" s="474">
        <v>52.45</v>
      </c>
      <c r="K69" s="298">
        <v>47.92</v>
      </c>
      <c r="L69" s="474">
        <v>38.659999999999997</v>
      </c>
      <c r="M69" s="298">
        <v>37.700000000000003</v>
      </c>
      <c r="N69" s="507">
        <v>40.18</v>
      </c>
      <c r="O69" s="298">
        <v>43.61</v>
      </c>
      <c r="P69" s="298" t="s">
        <v>708</v>
      </c>
      <c r="Q69" s="464" t="s">
        <v>261</v>
      </c>
      <c r="R69" s="465"/>
      <c r="S69" s="648" t="s">
        <v>262</v>
      </c>
      <c r="T69" s="649" t="s">
        <v>262</v>
      </c>
      <c r="U69" s="186"/>
    </row>
    <row r="70" spans="1:21" s="18" customFormat="1" ht="25.5" customHeight="1">
      <c r="A70" s="60" t="str">
        <f>Parameters!R68</f>
        <v>M73-M75</v>
      </c>
      <c r="B70" s="444" t="s">
        <v>73</v>
      </c>
      <c r="C70" s="444"/>
      <c r="D70" s="754" t="s">
        <v>591</v>
      </c>
      <c r="E70" s="754"/>
      <c r="F70" s="473">
        <v>155.36000000000001</v>
      </c>
      <c r="G70" s="294">
        <v>168</v>
      </c>
      <c r="H70" s="473">
        <v>151.60999999999999</v>
      </c>
      <c r="I70" s="294">
        <v>159.80000000000001</v>
      </c>
      <c r="J70" s="473">
        <v>138.14000000000001</v>
      </c>
      <c r="K70" s="294">
        <v>124.63</v>
      </c>
      <c r="L70" s="473">
        <v>111.98</v>
      </c>
      <c r="M70" s="294">
        <v>116.2</v>
      </c>
      <c r="N70" s="506">
        <v>135.68</v>
      </c>
      <c r="O70" s="294">
        <v>148.49</v>
      </c>
      <c r="P70" s="294" t="s">
        <v>708</v>
      </c>
      <c r="Q70" s="464" t="s">
        <v>73</v>
      </c>
      <c r="R70" s="465"/>
      <c r="S70" s="648" t="s">
        <v>72</v>
      </c>
      <c r="T70" s="649" t="s">
        <v>72</v>
      </c>
      <c r="U70" s="186"/>
    </row>
    <row r="71" spans="1:21" s="18" customFormat="1" ht="15" customHeight="1">
      <c r="A71" s="58" t="str">
        <f>Parameters!R69</f>
        <v>M73</v>
      </c>
      <c r="B71" s="292" t="s">
        <v>263</v>
      </c>
      <c r="C71" s="292"/>
      <c r="D71" s="633" t="s">
        <v>592</v>
      </c>
      <c r="E71" s="633"/>
      <c r="F71" s="473">
        <v>97.17</v>
      </c>
      <c r="G71" s="294">
        <v>102.12</v>
      </c>
      <c r="H71" s="473">
        <v>101.63</v>
      </c>
      <c r="I71" s="294">
        <v>99.44</v>
      </c>
      <c r="J71" s="473">
        <v>87.01</v>
      </c>
      <c r="K71" s="294">
        <v>80.81</v>
      </c>
      <c r="L71" s="473">
        <v>73.150000000000006</v>
      </c>
      <c r="M71" s="294">
        <v>74.650000000000006</v>
      </c>
      <c r="N71" s="506">
        <v>82.51</v>
      </c>
      <c r="O71" s="294">
        <v>91.82</v>
      </c>
      <c r="P71" s="294" t="s">
        <v>708</v>
      </c>
      <c r="Q71" s="460" t="s">
        <v>263</v>
      </c>
      <c r="R71" s="461"/>
      <c r="S71" s="643" t="s">
        <v>264</v>
      </c>
      <c r="T71" s="644" t="s">
        <v>264</v>
      </c>
      <c r="U71" s="186"/>
    </row>
    <row r="72" spans="1:21" s="19" customFormat="1" ht="15" customHeight="1">
      <c r="A72" s="58" t="str">
        <f>Parameters!R70</f>
        <v>M74_M75</v>
      </c>
      <c r="B72" s="292" t="s">
        <v>266</v>
      </c>
      <c r="C72" s="292"/>
      <c r="D72" s="633" t="s">
        <v>593</v>
      </c>
      <c r="E72" s="633"/>
      <c r="F72" s="472">
        <v>58.19</v>
      </c>
      <c r="G72" s="289">
        <v>65.88</v>
      </c>
      <c r="H72" s="472">
        <v>49.98</v>
      </c>
      <c r="I72" s="289">
        <v>60.36</v>
      </c>
      <c r="J72" s="472">
        <v>51.13</v>
      </c>
      <c r="K72" s="289">
        <v>43.82</v>
      </c>
      <c r="L72" s="472">
        <v>38.83</v>
      </c>
      <c r="M72" s="289">
        <v>41.55</v>
      </c>
      <c r="N72" s="505">
        <v>53.17</v>
      </c>
      <c r="O72" s="289">
        <v>56.67</v>
      </c>
      <c r="P72" s="289" t="s">
        <v>708</v>
      </c>
      <c r="Q72" s="460" t="s">
        <v>266</v>
      </c>
      <c r="R72" s="461"/>
      <c r="S72" s="643" t="s">
        <v>265</v>
      </c>
      <c r="T72" s="644" t="s">
        <v>265</v>
      </c>
      <c r="U72" s="187"/>
    </row>
    <row r="73" spans="1:21" s="19" customFormat="1" ht="33.75" customHeight="1">
      <c r="A73" s="59" t="str">
        <f>Parameters!R71</f>
        <v>N</v>
      </c>
      <c r="B73" s="295" t="s">
        <v>83</v>
      </c>
      <c r="C73" s="295"/>
      <c r="D73" s="632" t="s">
        <v>594</v>
      </c>
      <c r="E73" s="632"/>
      <c r="F73" s="473">
        <v>524.33000000000004</v>
      </c>
      <c r="G73" s="294">
        <v>566.45000000000005</v>
      </c>
      <c r="H73" s="473">
        <v>627.38</v>
      </c>
      <c r="I73" s="294">
        <v>570.36</v>
      </c>
      <c r="J73" s="473">
        <v>591.59</v>
      </c>
      <c r="K73" s="294">
        <v>514.23</v>
      </c>
      <c r="L73" s="473">
        <v>487.16</v>
      </c>
      <c r="M73" s="294">
        <v>486.49</v>
      </c>
      <c r="N73" s="506">
        <v>552.66</v>
      </c>
      <c r="O73" s="294">
        <v>624.51</v>
      </c>
      <c r="P73" s="294" t="s">
        <v>708</v>
      </c>
      <c r="Q73" s="462" t="s">
        <v>83</v>
      </c>
      <c r="R73" s="463"/>
      <c r="S73" s="641" t="s">
        <v>84</v>
      </c>
      <c r="T73" s="642" t="s">
        <v>84</v>
      </c>
      <c r="U73" s="187"/>
    </row>
    <row r="74" spans="1:21" s="19" customFormat="1" ht="15" customHeight="1">
      <c r="A74" s="58" t="str">
        <f>Parameters!R72</f>
        <v>N77</v>
      </c>
      <c r="B74" s="292" t="s">
        <v>268</v>
      </c>
      <c r="C74" s="292"/>
      <c r="D74" s="633" t="s">
        <v>595</v>
      </c>
      <c r="E74" s="633"/>
      <c r="F74" s="473">
        <v>76.349999999999994</v>
      </c>
      <c r="G74" s="294">
        <v>78.47</v>
      </c>
      <c r="H74" s="473">
        <v>87.49</v>
      </c>
      <c r="I74" s="294">
        <v>89.45</v>
      </c>
      <c r="J74" s="473">
        <v>95.17</v>
      </c>
      <c r="K74" s="294">
        <v>84.62</v>
      </c>
      <c r="L74" s="473">
        <v>75.3</v>
      </c>
      <c r="M74" s="294">
        <v>74.650000000000006</v>
      </c>
      <c r="N74" s="506">
        <v>85.45</v>
      </c>
      <c r="O74" s="294">
        <v>103.73</v>
      </c>
      <c r="P74" s="294" t="s">
        <v>708</v>
      </c>
      <c r="Q74" s="460" t="s">
        <v>268</v>
      </c>
      <c r="R74" s="461"/>
      <c r="S74" s="643" t="s">
        <v>267</v>
      </c>
      <c r="T74" s="644" t="s">
        <v>267</v>
      </c>
      <c r="U74" s="187"/>
    </row>
    <row r="75" spans="1:21" s="19" customFormat="1" ht="15" customHeight="1">
      <c r="A75" s="58" t="str">
        <f>Parameters!R73</f>
        <v>N78</v>
      </c>
      <c r="B75" s="292" t="s">
        <v>269</v>
      </c>
      <c r="C75" s="292"/>
      <c r="D75" s="633" t="s">
        <v>596</v>
      </c>
      <c r="E75" s="633"/>
      <c r="F75" s="473">
        <v>73.42</v>
      </c>
      <c r="G75" s="294">
        <v>75.150000000000006</v>
      </c>
      <c r="H75" s="473">
        <v>99.85</v>
      </c>
      <c r="I75" s="294">
        <v>101.11</v>
      </c>
      <c r="J75" s="473">
        <v>110.51</v>
      </c>
      <c r="K75" s="294">
        <v>99.25</v>
      </c>
      <c r="L75" s="473">
        <v>103.08</v>
      </c>
      <c r="M75" s="294">
        <v>108.48</v>
      </c>
      <c r="N75" s="506">
        <v>120.52</v>
      </c>
      <c r="O75" s="294">
        <v>125.4</v>
      </c>
      <c r="P75" s="294" t="s">
        <v>708</v>
      </c>
      <c r="Q75" s="460" t="s">
        <v>269</v>
      </c>
      <c r="R75" s="461"/>
      <c r="S75" s="643" t="s">
        <v>270</v>
      </c>
      <c r="T75" s="644" t="s">
        <v>270</v>
      </c>
      <c r="U75" s="187"/>
    </row>
    <row r="76" spans="1:21" s="19" customFormat="1" ht="25.5" customHeight="1">
      <c r="A76" s="58" t="str">
        <f>Parameters!R74</f>
        <v>N79</v>
      </c>
      <c r="B76" s="292" t="s">
        <v>272</v>
      </c>
      <c r="C76" s="292"/>
      <c r="D76" s="633" t="s">
        <v>597</v>
      </c>
      <c r="E76" s="633"/>
      <c r="F76" s="473">
        <v>31.94</v>
      </c>
      <c r="G76" s="294">
        <v>36.57</v>
      </c>
      <c r="H76" s="473">
        <v>35.049999999999997</v>
      </c>
      <c r="I76" s="294">
        <v>32.380000000000003</v>
      </c>
      <c r="J76" s="473">
        <v>33.08</v>
      </c>
      <c r="K76" s="294">
        <v>25.56</v>
      </c>
      <c r="L76" s="473">
        <v>25.83</v>
      </c>
      <c r="M76" s="294">
        <v>25.23</v>
      </c>
      <c r="N76" s="506">
        <v>29.47</v>
      </c>
      <c r="O76" s="294">
        <v>33.33</v>
      </c>
      <c r="P76" s="294" t="s">
        <v>708</v>
      </c>
      <c r="Q76" s="460" t="s">
        <v>272</v>
      </c>
      <c r="R76" s="461"/>
      <c r="S76" s="643" t="s">
        <v>271</v>
      </c>
      <c r="T76" s="644" t="s">
        <v>271</v>
      </c>
      <c r="U76" s="187"/>
    </row>
    <row r="77" spans="1:21" s="19" customFormat="1" ht="54.75" customHeight="1">
      <c r="A77" s="58" t="str">
        <f>Parameters!R75</f>
        <v>N80-N82</v>
      </c>
      <c r="B77" s="292" t="s">
        <v>274</v>
      </c>
      <c r="C77" s="292"/>
      <c r="D77" s="633" t="s">
        <v>598</v>
      </c>
      <c r="E77" s="633"/>
      <c r="F77" s="472">
        <v>342.62</v>
      </c>
      <c r="G77" s="289">
        <v>376.26</v>
      </c>
      <c r="H77" s="472">
        <v>405</v>
      </c>
      <c r="I77" s="289">
        <v>347.42</v>
      </c>
      <c r="J77" s="472">
        <v>352.83</v>
      </c>
      <c r="K77" s="289">
        <v>304.77999999999997</v>
      </c>
      <c r="L77" s="472">
        <v>282.94</v>
      </c>
      <c r="M77" s="289">
        <v>278.13</v>
      </c>
      <c r="N77" s="505">
        <v>317.22000000000003</v>
      </c>
      <c r="O77" s="289">
        <v>362.05</v>
      </c>
      <c r="P77" s="289" t="s">
        <v>708</v>
      </c>
      <c r="Q77" s="460" t="s">
        <v>274</v>
      </c>
      <c r="R77" s="461"/>
      <c r="S77" s="643" t="s">
        <v>273</v>
      </c>
      <c r="T77" s="644" t="s">
        <v>273</v>
      </c>
      <c r="U77" s="187"/>
    </row>
    <row r="78" spans="1:21" s="19" customFormat="1" ht="33.75" customHeight="1">
      <c r="A78" s="59" t="str">
        <f>Parameters!R76</f>
        <v>O</v>
      </c>
      <c r="B78" s="295" t="s">
        <v>138</v>
      </c>
      <c r="C78" s="295"/>
      <c r="D78" s="632" t="s">
        <v>599</v>
      </c>
      <c r="E78" s="632"/>
      <c r="F78" s="472">
        <v>1241.8599999999999</v>
      </c>
      <c r="G78" s="289">
        <v>1418.3</v>
      </c>
      <c r="H78" s="472">
        <v>1501.34</v>
      </c>
      <c r="I78" s="289">
        <v>1189.4000000000001</v>
      </c>
      <c r="J78" s="472">
        <v>1185.98</v>
      </c>
      <c r="K78" s="289">
        <v>998.27</v>
      </c>
      <c r="L78" s="472">
        <v>894.34</v>
      </c>
      <c r="M78" s="289">
        <v>857.65</v>
      </c>
      <c r="N78" s="505">
        <v>925.84</v>
      </c>
      <c r="O78" s="289">
        <v>1001.02</v>
      </c>
      <c r="P78" s="289" t="s">
        <v>708</v>
      </c>
      <c r="Q78" s="462" t="s">
        <v>138</v>
      </c>
      <c r="R78" s="463"/>
      <c r="S78" s="641" t="s">
        <v>136</v>
      </c>
      <c r="T78" s="642" t="s">
        <v>136</v>
      </c>
      <c r="U78" s="187"/>
    </row>
    <row r="79" spans="1:21" s="19" customFormat="1" ht="20.25" customHeight="1">
      <c r="A79" s="59" t="str">
        <f>Parameters!R77</f>
        <v>P</v>
      </c>
      <c r="B79" s="295" t="s">
        <v>295</v>
      </c>
      <c r="C79" s="295"/>
      <c r="D79" s="632" t="s">
        <v>600</v>
      </c>
      <c r="E79" s="632"/>
      <c r="F79" s="472">
        <v>936.23</v>
      </c>
      <c r="G79" s="289">
        <v>1018.66</v>
      </c>
      <c r="H79" s="472">
        <v>1108.82</v>
      </c>
      <c r="I79" s="289">
        <v>955.44</v>
      </c>
      <c r="J79" s="472">
        <v>941.41</v>
      </c>
      <c r="K79" s="289">
        <v>812.36</v>
      </c>
      <c r="L79" s="472">
        <v>727.98</v>
      </c>
      <c r="M79" s="289">
        <v>703.45</v>
      </c>
      <c r="N79" s="505">
        <v>736.65</v>
      </c>
      <c r="O79" s="289">
        <v>745.73</v>
      </c>
      <c r="P79" s="289" t="s">
        <v>708</v>
      </c>
      <c r="Q79" s="462" t="s">
        <v>295</v>
      </c>
      <c r="R79" s="463"/>
      <c r="S79" s="641" t="s">
        <v>137</v>
      </c>
      <c r="T79" s="642" t="s">
        <v>137</v>
      </c>
      <c r="U79" s="187"/>
    </row>
    <row r="80" spans="1:21" s="19" customFormat="1" ht="20.25" customHeight="1">
      <c r="A80" s="59" t="str">
        <f>Parameters!R78</f>
        <v>Q</v>
      </c>
      <c r="B80" s="295" t="s">
        <v>85</v>
      </c>
      <c r="C80" s="295"/>
      <c r="D80" s="632" t="s">
        <v>601</v>
      </c>
      <c r="E80" s="632"/>
      <c r="F80" s="473">
        <v>687.81</v>
      </c>
      <c r="G80" s="294">
        <v>787.55</v>
      </c>
      <c r="H80" s="473">
        <v>853.32</v>
      </c>
      <c r="I80" s="294">
        <v>748.69</v>
      </c>
      <c r="J80" s="473">
        <v>681.48</v>
      </c>
      <c r="K80" s="294">
        <v>649.9</v>
      </c>
      <c r="L80" s="473">
        <v>593.59</v>
      </c>
      <c r="M80" s="294">
        <v>576.27</v>
      </c>
      <c r="N80" s="506">
        <v>617.12</v>
      </c>
      <c r="O80" s="294">
        <v>639.66</v>
      </c>
      <c r="P80" s="294" t="s">
        <v>708</v>
      </c>
      <c r="Q80" s="462" t="s">
        <v>85</v>
      </c>
      <c r="R80" s="463"/>
      <c r="S80" s="641" t="s">
        <v>86</v>
      </c>
      <c r="T80" s="642" t="s">
        <v>86</v>
      </c>
      <c r="U80" s="187"/>
    </row>
    <row r="81" spans="1:36" s="19" customFormat="1" ht="14.25" customHeight="1">
      <c r="A81" s="58" t="str">
        <f>Parameters!R79</f>
        <v>Q86</v>
      </c>
      <c r="B81" s="292" t="s">
        <v>275</v>
      </c>
      <c r="C81" s="292"/>
      <c r="D81" s="633" t="s">
        <v>601</v>
      </c>
      <c r="E81" s="633"/>
      <c r="F81" s="473">
        <v>545.6</v>
      </c>
      <c r="G81" s="294">
        <v>627.14</v>
      </c>
      <c r="H81" s="473">
        <v>655.51</v>
      </c>
      <c r="I81" s="294">
        <v>580.28</v>
      </c>
      <c r="J81" s="473">
        <v>580.54999999999995</v>
      </c>
      <c r="K81" s="294">
        <v>506.74</v>
      </c>
      <c r="L81" s="473">
        <v>464.01</v>
      </c>
      <c r="M81" s="294">
        <v>449.27</v>
      </c>
      <c r="N81" s="506">
        <v>479.65</v>
      </c>
      <c r="O81" s="294">
        <v>495.75</v>
      </c>
      <c r="P81" s="294" t="s">
        <v>708</v>
      </c>
      <c r="Q81" s="460" t="s">
        <v>275</v>
      </c>
      <c r="R81" s="461"/>
      <c r="S81" s="643" t="s">
        <v>276</v>
      </c>
      <c r="T81" s="644" t="s">
        <v>276</v>
      </c>
      <c r="U81" s="187"/>
    </row>
    <row r="82" spans="1:36" s="19" customFormat="1" ht="14.25" customHeight="1">
      <c r="A82" s="58" t="str">
        <f>Parameters!R80</f>
        <v>Q87_Q88</v>
      </c>
      <c r="B82" s="292" t="s">
        <v>278</v>
      </c>
      <c r="C82" s="292"/>
      <c r="D82" s="633" t="s">
        <v>602</v>
      </c>
      <c r="E82" s="633"/>
      <c r="F82" s="472">
        <v>142.19999999999999</v>
      </c>
      <c r="G82" s="289">
        <v>160.4</v>
      </c>
      <c r="H82" s="472">
        <v>197.81</v>
      </c>
      <c r="I82" s="289">
        <v>168.41</v>
      </c>
      <c r="J82" s="472">
        <v>100.94</v>
      </c>
      <c r="K82" s="289">
        <v>143.16</v>
      </c>
      <c r="L82" s="472">
        <v>129.58000000000001</v>
      </c>
      <c r="M82" s="289">
        <v>126.99</v>
      </c>
      <c r="N82" s="505">
        <v>137.47</v>
      </c>
      <c r="O82" s="289">
        <v>143.9</v>
      </c>
      <c r="P82" s="289" t="s">
        <v>708</v>
      </c>
      <c r="Q82" s="460" t="s">
        <v>278</v>
      </c>
      <c r="R82" s="461"/>
      <c r="S82" s="643" t="s">
        <v>277</v>
      </c>
      <c r="T82" s="644" t="s">
        <v>277</v>
      </c>
      <c r="U82" s="187"/>
    </row>
    <row r="83" spans="1:36" s="19" customFormat="1" ht="20.25" customHeight="1">
      <c r="A83" s="59" t="str">
        <f>Parameters!R81</f>
        <v>R</v>
      </c>
      <c r="B83" s="295" t="s">
        <v>87</v>
      </c>
      <c r="C83" s="295"/>
      <c r="D83" s="632" t="s">
        <v>603</v>
      </c>
      <c r="E83" s="632"/>
      <c r="F83" s="473">
        <v>144.49</v>
      </c>
      <c r="G83" s="294">
        <v>156.68</v>
      </c>
      <c r="H83" s="473">
        <v>185.94</v>
      </c>
      <c r="I83" s="294">
        <v>162.31</v>
      </c>
      <c r="J83" s="473">
        <v>158.33000000000001</v>
      </c>
      <c r="K83" s="294">
        <v>128.59</v>
      </c>
      <c r="L83" s="473">
        <v>116.39</v>
      </c>
      <c r="M83" s="294">
        <v>112.23</v>
      </c>
      <c r="N83" s="506">
        <v>121.49</v>
      </c>
      <c r="O83" s="294">
        <v>129.58000000000001</v>
      </c>
      <c r="P83" s="294" t="s">
        <v>708</v>
      </c>
      <c r="Q83" s="462" t="s">
        <v>87</v>
      </c>
      <c r="R83" s="463"/>
      <c r="S83" s="641" t="s">
        <v>88</v>
      </c>
      <c r="T83" s="642" t="s">
        <v>88</v>
      </c>
      <c r="U83" s="187"/>
    </row>
    <row r="84" spans="1:36" s="19" customFormat="1" ht="37.5" customHeight="1">
      <c r="A84" s="58" t="str">
        <f>Parameters!R82</f>
        <v>R90-R92</v>
      </c>
      <c r="B84" s="292" t="s">
        <v>280</v>
      </c>
      <c r="C84" s="292"/>
      <c r="D84" s="633" t="s">
        <v>604</v>
      </c>
      <c r="E84" s="633"/>
      <c r="F84" s="473">
        <v>103.86</v>
      </c>
      <c r="G84" s="294">
        <v>111.09</v>
      </c>
      <c r="H84" s="473">
        <v>122.04</v>
      </c>
      <c r="I84" s="294">
        <v>104.2</v>
      </c>
      <c r="J84" s="473">
        <v>101.94</v>
      </c>
      <c r="K84" s="294">
        <v>79.98</v>
      </c>
      <c r="L84" s="473">
        <v>74.42</v>
      </c>
      <c r="M84" s="294">
        <v>71.72</v>
      </c>
      <c r="N84" s="506">
        <v>76.66</v>
      </c>
      <c r="O84" s="294">
        <v>80.86</v>
      </c>
      <c r="P84" s="294" t="s">
        <v>708</v>
      </c>
      <c r="Q84" s="460" t="s">
        <v>280</v>
      </c>
      <c r="R84" s="461"/>
      <c r="S84" s="643" t="s">
        <v>279</v>
      </c>
      <c r="T84" s="644" t="s">
        <v>279</v>
      </c>
      <c r="U84" s="187"/>
    </row>
    <row r="85" spans="1:36" s="19" customFormat="1" ht="14.25" customHeight="1">
      <c r="A85" s="58" t="str">
        <f>Parameters!R83</f>
        <v>R93</v>
      </c>
      <c r="B85" s="292" t="s">
        <v>281</v>
      </c>
      <c r="C85" s="292"/>
      <c r="D85" s="633" t="s">
        <v>605</v>
      </c>
      <c r="E85" s="633"/>
      <c r="F85" s="472">
        <v>40.619999999999997</v>
      </c>
      <c r="G85" s="289">
        <v>45.59</v>
      </c>
      <c r="H85" s="472">
        <v>63.9</v>
      </c>
      <c r="I85" s="289">
        <v>58.11</v>
      </c>
      <c r="J85" s="472">
        <v>56.39</v>
      </c>
      <c r="K85" s="289">
        <v>48.6</v>
      </c>
      <c r="L85" s="472">
        <v>41.97</v>
      </c>
      <c r="M85" s="289">
        <v>40.51</v>
      </c>
      <c r="N85" s="505">
        <v>44.83</v>
      </c>
      <c r="O85" s="289">
        <v>48.72</v>
      </c>
      <c r="P85" s="289" t="s">
        <v>708</v>
      </c>
      <c r="Q85" s="460" t="s">
        <v>281</v>
      </c>
      <c r="R85" s="461"/>
      <c r="S85" s="643" t="s">
        <v>282</v>
      </c>
      <c r="T85" s="644" t="s">
        <v>282</v>
      </c>
      <c r="U85" s="187"/>
    </row>
    <row r="86" spans="1:36" s="19" customFormat="1" ht="20.25" customHeight="1">
      <c r="A86" s="59" t="str">
        <f>Parameters!R84</f>
        <v>S</v>
      </c>
      <c r="B86" s="295" t="s">
        <v>89</v>
      </c>
      <c r="C86" s="295"/>
      <c r="D86" s="632" t="s">
        <v>606</v>
      </c>
      <c r="E86" s="632"/>
      <c r="F86" s="473">
        <v>256.47000000000003</v>
      </c>
      <c r="G86" s="294">
        <v>273.87</v>
      </c>
      <c r="H86" s="473">
        <v>283.83999999999997</v>
      </c>
      <c r="I86" s="294">
        <v>270.5</v>
      </c>
      <c r="J86" s="473">
        <v>265.48</v>
      </c>
      <c r="K86" s="294">
        <v>249.02</v>
      </c>
      <c r="L86" s="473">
        <v>233.48</v>
      </c>
      <c r="M86" s="294">
        <v>230.91</v>
      </c>
      <c r="N86" s="506">
        <v>258.05</v>
      </c>
      <c r="O86" s="294">
        <v>283.74</v>
      </c>
      <c r="P86" s="294" t="s">
        <v>708</v>
      </c>
      <c r="Q86" s="462" t="s">
        <v>89</v>
      </c>
      <c r="R86" s="463"/>
      <c r="S86" s="641" t="s">
        <v>90</v>
      </c>
      <c r="T86" s="642" t="s">
        <v>90</v>
      </c>
      <c r="U86" s="187"/>
    </row>
    <row r="87" spans="1:36" s="18" customFormat="1" ht="14.25" customHeight="1">
      <c r="A87" s="58" t="str">
        <f>Parameters!R85</f>
        <v>S94</v>
      </c>
      <c r="B87" s="292" t="s">
        <v>283</v>
      </c>
      <c r="C87" s="292"/>
      <c r="D87" s="633" t="s">
        <v>607</v>
      </c>
      <c r="E87" s="633"/>
      <c r="F87" s="473">
        <v>126.91</v>
      </c>
      <c r="G87" s="294">
        <v>131.77000000000001</v>
      </c>
      <c r="H87" s="473">
        <v>127.95</v>
      </c>
      <c r="I87" s="294">
        <v>121.8</v>
      </c>
      <c r="J87" s="473">
        <v>116.62</v>
      </c>
      <c r="K87" s="294">
        <v>117.89</v>
      </c>
      <c r="L87" s="473">
        <v>101.59</v>
      </c>
      <c r="M87" s="294">
        <v>97.46</v>
      </c>
      <c r="N87" s="506">
        <v>110.89</v>
      </c>
      <c r="O87" s="294">
        <v>120.82</v>
      </c>
      <c r="P87" s="294" t="s">
        <v>708</v>
      </c>
      <c r="Q87" s="460" t="s">
        <v>283</v>
      </c>
      <c r="R87" s="461"/>
      <c r="S87" s="643" t="s">
        <v>284</v>
      </c>
      <c r="T87" s="644" t="s">
        <v>284</v>
      </c>
      <c r="U87" s="186"/>
    </row>
    <row r="88" spans="1:36" s="18" customFormat="1" ht="14.25" customHeight="1">
      <c r="A88" s="58" t="str">
        <f>Parameters!R86</f>
        <v>S95</v>
      </c>
      <c r="B88" s="292" t="s">
        <v>286</v>
      </c>
      <c r="C88" s="292"/>
      <c r="D88" s="633" t="s">
        <v>608</v>
      </c>
      <c r="E88" s="633"/>
      <c r="F88" s="473">
        <v>25.23</v>
      </c>
      <c r="G88" s="294">
        <v>26.45</v>
      </c>
      <c r="H88" s="473">
        <v>22.97</v>
      </c>
      <c r="I88" s="294">
        <v>21.71</v>
      </c>
      <c r="J88" s="473">
        <v>21.8</v>
      </c>
      <c r="K88" s="294">
        <v>20</v>
      </c>
      <c r="L88" s="473">
        <v>17.87</v>
      </c>
      <c r="M88" s="294">
        <v>18.170000000000002</v>
      </c>
      <c r="N88" s="506">
        <v>19.25</v>
      </c>
      <c r="O88" s="294">
        <v>20.8</v>
      </c>
      <c r="P88" s="294" t="s">
        <v>708</v>
      </c>
      <c r="Q88" s="460" t="s">
        <v>286</v>
      </c>
      <c r="R88" s="461"/>
      <c r="S88" s="643" t="s">
        <v>285</v>
      </c>
      <c r="T88" s="644" t="s">
        <v>285</v>
      </c>
      <c r="U88" s="186"/>
    </row>
    <row r="89" spans="1:36" s="18" customFormat="1" ht="14.25" customHeight="1">
      <c r="A89" s="58" t="str">
        <f>Parameters!R87</f>
        <v>S96</v>
      </c>
      <c r="B89" s="292" t="s">
        <v>287</v>
      </c>
      <c r="C89" s="292"/>
      <c r="D89" s="633" t="s">
        <v>609</v>
      </c>
      <c r="E89" s="633"/>
      <c r="F89" s="288">
        <v>104.34</v>
      </c>
      <c r="G89" s="289">
        <v>115.65</v>
      </c>
      <c r="H89" s="472">
        <v>132.93</v>
      </c>
      <c r="I89" s="289">
        <v>127</v>
      </c>
      <c r="J89" s="472">
        <v>127.05</v>
      </c>
      <c r="K89" s="289">
        <v>111.14</v>
      </c>
      <c r="L89" s="472">
        <v>114.02</v>
      </c>
      <c r="M89" s="289">
        <v>115.28</v>
      </c>
      <c r="N89" s="505">
        <v>127.92</v>
      </c>
      <c r="O89" s="289">
        <v>142.11000000000001</v>
      </c>
      <c r="P89" s="289" t="s">
        <v>708</v>
      </c>
      <c r="Q89" s="460" t="s">
        <v>287</v>
      </c>
      <c r="R89" s="461"/>
      <c r="S89" s="643" t="s">
        <v>288</v>
      </c>
      <c r="T89" s="644" t="s">
        <v>288</v>
      </c>
      <c r="U89" s="186"/>
    </row>
    <row r="90" spans="1:36" s="18" customFormat="1" ht="45" customHeight="1">
      <c r="A90" s="59" t="str">
        <f>Parameters!R88</f>
        <v>T</v>
      </c>
      <c r="B90" s="295" t="s">
        <v>290</v>
      </c>
      <c r="C90" s="295"/>
      <c r="D90" s="632" t="s">
        <v>610</v>
      </c>
      <c r="E90" s="632"/>
      <c r="F90" s="472">
        <v>0</v>
      </c>
      <c r="G90" s="289">
        <v>0</v>
      </c>
      <c r="H90" s="472">
        <v>0</v>
      </c>
      <c r="I90" s="289">
        <v>0</v>
      </c>
      <c r="J90" s="472">
        <v>0</v>
      </c>
      <c r="K90" s="289">
        <v>0</v>
      </c>
      <c r="L90" s="472">
        <v>0</v>
      </c>
      <c r="M90" s="289">
        <v>0</v>
      </c>
      <c r="N90" s="505">
        <v>0</v>
      </c>
      <c r="O90" s="289">
        <v>0</v>
      </c>
      <c r="P90" s="485">
        <v>0</v>
      </c>
      <c r="Q90" s="462" t="s">
        <v>290</v>
      </c>
      <c r="R90" s="463"/>
      <c r="S90" s="641" t="s">
        <v>289</v>
      </c>
      <c r="T90" s="642" t="s">
        <v>289</v>
      </c>
      <c r="U90" s="186"/>
    </row>
    <row r="91" spans="1:36" s="18" customFormat="1" ht="20.25" customHeight="1" thickBot="1">
      <c r="A91" s="59" t="str">
        <f>Parameters!R89</f>
        <v>U</v>
      </c>
      <c r="B91" s="446" t="s">
        <v>291</v>
      </c>
      <c r="C91" s="446"/>
      <c r="D91" s="743" t="s">
        <v>611</v>
      </c>
      <c r="E91" s="743"/>
      <c r="F91" s="301">
        <v>0</v>
      </c>
      <c r="G91" s="301">
        <v>0</v>
      </c>
      <c r="H91" s="301">
        <v>0</v>
      </c>
      <c r="I91" s="301">
        <v>0</v>
      </c>
      <c r="J91" s="301">
        <v>0</v>
      </c>
      <c r="K91" s="301">
        <v>0</v>
      </c>
      <c r="L91" s="301">
        <v>0</v>
      </c>
      <c r="M91" s="301">
        <v>0</v>
      </c>
      <c r="N91" s="508">
        <v>0</v>
      </c>
      <c r="O91" s="301">
        <v>0</v>
      </c>
      <c r="P91" s="522">
        <v>0</v>
      </c>
      <c r="Q91" s="478" t="s">
        <v>291</v>
      </c>
      <c r="R91" s="479"/>
      <c r="S91" s="650" t="s">
        <v>292</v>
      </c>
      <c r="T91" s="651" t="s">
        <v>292</v>
      </c>
      <c r="U91" s="186"/>
    </row>
    <row r="92" spans="1:36" ht="45" customHeight="1">
      <c r="A92" s="68" t="str">
        <f>Parameters!R90</f>
        <v>HH</v>
      </c>
      <c r="B92" s="744" t="s">
        <v>705</v>
      </c>
      <c r="C92" s="744"/>
      <c r="D92" s="744"/>
      <c r="E92" s="745"/>
      <c r="F92" s="302">
        <v>68467.320000000007</v>
      </c>
      <c r="G92" s="303">
        <v>67073.070000000007</v>
      </c>
      <c r="H92" s="475">
        <v>72698.179999999993</v>
      </c>
      <c r="I92" s="303">
        <v>66037.72</v>
      </c>
      <c r="J92" s="475">
        <v>66876.58</v>
      </c>
      <c r="K92" s="303">
        <v>63767.77</v>
      </c>
      <c r="L92" s="475">
        <v>58075.07</v>
      </c>
      <c r="M92" s="303">
        <v>58465.62</v>
      </c>
      <c r="N92" s="509">
        <v>62008.22</v>
      </c>
      <c r="O92" s="303">
        <v>60585.99</v>
      </c>
      <c r="P92" s="303" t="s">
        <v>708</v>
      </c>
      <c r="Q92" s="746" t="s">
        <v>706</v>
      </c>
      <c r="R92" s="653"/>
      <c r="S92" s="653"/>
      <c r="T92" s="654"/>
      <c r="U92" s="26"/>
    </row>
    <row r="93" spans="1:36">
      <c r="A93" s="68" t="str">
        <f>Parameters!R91</f>
        <v>HH_TRA</v>
      </c>
      <c r="B93" s="447"/>
      <c r="C93" s="448"/>
      <c r="D93" s="645" t="s">
        <v>126</v>
      </c>
      <c r="E93" s="645"/>
      <c r="F93" s="302">
        <v>1625.31</v>
      </c>
      <c r="G93" s="303">
        <v>1843.05</v>
      </c>
      <c r="H93" s="475">
        <v>2028.6</v>
      </c>
      <c r="I93" s="303">
        <v>2077.09</v>
      </c>
      <c r="J93" s="475">
        <v>2108.77</v>
      </c>
      <c r="K93" s="303">
        <v>2116.7199999999998</v>
      </c>
      <c r="L93" s="475">
        <v>2071.3000000000002</v>
      </c>
      <c r="M93" s="303">
        <v>2126.69</v>
      </c>
      <c r="N93" s="509">
        <v>2523.3000000000002</v>
      </c>
      <c r="O93" s="303">
        <v>2740.78</v>
      </c>
      <c r="P93" s="303" t="s">
        <v>708</v>
      </c>
      <c r="Q93" s="467"/>
      <c r="R93" s="319"/>
      <c r="S93" s="655" t="s">
        <v>126</v>
      </c>
      <c r="T93" s="656"/>
      <c r="U93" s="26"/>
    </row>
    <row r="94" spans="1:36">
      <c r="A94" s="62" t="str">
        <f>Parameters!R92</f>
        <v>HH_HEAT</v>
      </c>
      <c r="B94" s="447"/>
      <c r="C94" s="448"/>
      <c r="D94" s="645" t="s">
        <v>674</v>
      </c>
      <c r="E94" s="645"/>
      <c r="F94" s="303">
        <v>65335.23</v>
      </c>
      <c r="G94" s="303">
        <v>63968.08</v>
      </c>
      <c r="H94" s="475">
        <v>69354.52</v>
      </c>
      <c r="I94" s="303">
        <v>62642.58</v>
      </c>
      <c r="J94" s="475">
        <v>63508.86</v>
      </c>
      <c r="K94" s="303">
        <v>60520.84</v>
      </c>
      <c r="L94" s="303">
        <v>55046.54</v>
      </c>
      <c r="M94" s="303">
        <v>55272.4</v>
      </c>
      <c r="N94" s="509">
        <v>58109.56</v>
      </c>
      <c r="O94" s="303">
        <v>56867.72</v>
      </c>
      <c r="P94" s="303" t="s">
        <v>708</v>
      </c>
      <c r="Q94" s="467"/>
      <c r="R94" s="319"/>
      <c r="S94" s="655" t="s">
        <v>392</v>
      </c>
      <c r="T94" s="656"/>
      <c r="U94" s="26"/>
    </row>
    <row r="95" spans="1:36" ht="15" customHeight="1" thickBot="1">
      <c r="A95" s="62" t="str">
        <f>Parameters!R93</f>
        <v>HH_OTH</v>
      </c>
      <c r="B95" s="449"/>
      <c r="C95" s="448"/>
      <c r="D95" s="647" t="s">
        <v>675</v>
      </c>
      <c r="E95" s="755"/>
      <c r="F95" s="301">
        <v>1506.78</v>
      </c>
      <c r="G95" s="301">
        <v>1261.94</v>
      </c>
      <c r="H95" s="301">
        <v>1315.06</v>
      </c>
      <c r="I95" s="301">
        <v>1318.06</v>
      </c>
      <c r="J95" s="301">
        <v>1258.94</v>
      </c>
      <c r="K95" s="301">
        <v>1130.21</v>
      </c>
      <c r="L95" s="301">
        <v>957.23</v>
      </c>
      <c r="M95" s="301">
        <v>1066.52</v>
      </c>
      <c r="N95" s="301">
        <v>1375.36</v>
      </c>
      <c r="O95" s="301">
        <v>977.49</v>
      </c>
      <c r="P95" s="301" t="s">
        <v>708</v>
      </c>
      <c r="Q95" s="468"/>
      <c r="R95" s="321"/>
      <c r="S95" s="657" t="s">
        <v>127</v>
      </c>
      <c r="T95" s="658"/>
      <c r="U95" s="230"/>
      <c r="V95" s="230"/>
      <c r="W95" s="230"/>
      <c r="X95" s="230"/>
      <c r="Y95" s="230"/>
      <c r="Z95" s="230"/>
      <c r="AA95" s="230"/>
      <c r="AB95" s="230"/>
      <c r="AC95" s="230"/>
      <c r="AD95" s="230"/>
      <c r="AE95" s="230"/>
      <c r="AF95" s="230"/>
      <c r="AG95" s="230"/>
      <c r="AH95" s="230"/>
      <c r="AI95" s="230"/>
      <c r="AJ95" s="230"/>
    </row>
    <row r="96" spans="1:36" s="26" customFormat="1">
      <c r="A96" s="52"/>
      <c r="C96" s="228"/>
      <c r="P96" s="227"/>
    </row>
    <row r="97" spans="1:16" s="26" customFormat="1">
      <c r="A97" s="52"/>
      <c r="P97" s="227"/>
    </row>
    <row r="98" spans="1:16" s="26" customFormat="1">
      <c r="A98" s="52"/>
      <c r="P98" s="227"/>
    </row>
    <row r="99" spans="1:16" s="26" customFormat="1">
      <c r="A99" s="52"/>
      <c r="P99" s="227"/>
    </row>
    <row r="100" spans="1:16" s="26" customFormat="1">
      <c r="A100" s="52"/>
      <c r="P100" s="227"/>
    </row>
    <row r="101" spans="1:16" s="26" customFormat="1">
      <c r="A101" s="52"/>
      <c r="P101" s="227"/>
    </row>
    <row r="102" spans="1:16" s="26" customFormat="1">
      <c r="A102" s="52"/>
      <c r="P102" s="227"/>
    </row>
    <row r="103" spans="1:16" s="26" customFormat="1">
      <c r="A103" s="52"/>
      <c r="P103" s="227"/>
    </row>
    <row r="104" spans="1:16" s="26" customFormat="1">
      <c r="A104" s="52"/>
      <c r="P104" s="227"/>
    </row>
    <row r="105" spans="1:16" s="26" customFormat="1">
      <c r="A105" s="52"/>
      <c r="P105" s="227"/>
    </row>
    <row r="106" spans="1:16" s="26" customFormat="1">
      <c r="A106" s="52"/>
      <c r="P106" s="227"/>
    </row>
    <row r="107" spans="1:16" s="26" customFormat="1">
      <c r="A107" s="52"/>
      <c r="P107" s="227"/>
    </row>
    <row r="108" spans="1:16" s="26" customFormat="1">
      <c r="A108" s="52"/>
      <c r="F108" s="13"/>
      <c r="G108" s="13"/>
      <c r="H108" s="13"/>
      <c r="I108" s="13"/>
      <c r="J108" s="13"/>
      <c r="K108" s="13"/>
      <c r="L108" s="13"/>
      <c r="M108" s="13"/>
      <c r="N108" s="13"/>
      <c r="O108" s="13"/>
      <c r="P108" s="226"/>
    </row>
    <row r="109" spans="1:16" s="26" customFormat="1">
      <c r="A109" s="52"/>
      <c r="F109" s="13"/>
      <c r="G109" s="13"/>
      <c r="H109" s="13"/>
      <c r="I109" s="13"/>
      <c r="J109" s="13"/>
      <c r="K109" s="13"/>
      <c r="L109" s="13"/>
      <c r="M109" s="13"/>
      <c r="N109" s="13"/>
      <c r="O109" s="13"/>
      <c r="P109" s="226"/>
    </row>
  </sheetData>
  <dataConsolidate/>
  <mergeCells count="184">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s>
  <dataValidations count="1">
    <dataValidation type="custom" allowBlank="1" showInputMessage="1" showErrorMessage="1" errorTitle="Wrong data input" error="Data entry is limited to positive values or zero._x000d__x000a_: symbol can be used for not available data." sqref="F7:N94">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ODEL">
    <tabColor indexed="42"/>
  </sheetPr>
  <dimension ref="A1:AY149"/>
  <sheetViews>
    <sheetView showGridLines="0" showOutlineSymbols="0" zoomScaleNormal="100" zoomScaleSheetLayoutView="100" workbookViewId="0">
      <pane xSplit="5" ySplit="4" topLeftCell="F5" activePane="bottomRight" state="frozen"/>
      <selection activeCell="AN63" sqref="AN63"/>
      <selection pane="topRight" activeCell="AN63" sqref="AN63"/>
      <selection pane="bottomLeft" activeCell="AN63" sqref="AN63"/>
      <selection pane="bottomRight" activeCell="D12" sqref="D12:E12"/>
    </sheetView>
  </sheetViews>
  <sheetFormatPr defaultColWidth="9.140625" defaultRowHeight="12.75" outlineLevelCol="1"/>
  <cols>
    <col min="1" max="1" width="15.42578125" style="52" hidden="1" customWidth="1" outlineLevel="1" collapsed="1"/>
    <col min="2" max="2" width="10.28515625" style="13" customWidth="1" collapsed="1"/>
    <col min="3" max="3" width="2.7109375" style="13" customWidth="1"/>
    <col min="4" max="4" width="10" style="13" customWidth="1"/>
    <col min="5" max="5" width="56.85546875" style="13" customWidth="1"/>
    <col min="6" max="6" width="15.140625" style="13" customWidth="1"/>
    <col min="7" max="7" width="2.28515625" style="13" customWidth="1"/>
    <col min="8" max="8" width="14.7109375" style="13" customWidth="1"/>
    <col min="9" max="9" width="2.28515625" style="13" customWidth="1"/>
    <col min="10" max="10" width="14.7109375" style="13" customWidth="1"/>
    <col min="11" max="11" width="2.28515625" style="13" customWidth="1"/>
    <col min="12" max="12" width="14.7109375" style="13" customWidth="1"/>
    <col min="13" max="13" width="2.28515625" style="13" customWidth="1"/>
    <col min="14" max="14" width="14.7109375" style="13" customWidth="1"/>
    <col min="15" max="15" width="2.28515625" style="13" customWidth="1"/>
    <col min="16" max="16" width="14.7109375" style="13" customWidth="1"/>
    <col min="17" max="17" width="2.28515625" style="13" customWidth="1"/>
    <col min="18" max="18" width="14.7109375" style="13" customWidth="1"/>
    <col min="19" max="19" width="2.28515625" style="13" customWidth="1"/>
    <col min="20" max="20" width="14.7109375" style="13" customWidth="1"/>
    <col min="21" max="21" width="2.28515625" style="13" customWidth="1"/>
    <col min="22" max="22" width="14.7109375" style="13" customWidth="1"/>
    <col min="23" max="23" width="2.28515625" style="13" customWidth="1"/>
    <col min="24" max="24" width="14.7109375" style="13" customWidth="1"/>
    <col min="25" max="25" width="2.28515625" style="13" customWidth="1"/>
    <col min="26" max="26" width="14.7109375" style="13" customWidth="1"/>
    <col min="27" max="27" width="2.28515625" style="13" customWidth="1"/>
    <col min="28" max="28" width="14.7109375" style="13" customWidth="1"/>
    <col min="29" max="29" width="2.28515625" style="13" customWidth="1"/>
    <col min="30" max="30" width="14.7109375" style="13" customWidth="1"/>
    <col min="31" max="31" width="2.28515625" style="13" customWidth="1"/>
    <col min="32" max="32" width="14.7109375" style="13" customWidth="1"/>
    <col min="33" max="33" width="2.28515625" style="13" customWidth="1"/>
    <col min="34" max="34" width="14.7109375" style="13" customWidth="1"/>
    <col min="35" max="35" width="2.28515625" style="13" customWidth="1"/>
    <col min="36" max="36" width="14.7109375" style="13" customWidth="1"/>
    <col min="37" max="37" width="2.28515625" style="13" customWidth="1"/>
    <col min="38" max="38" width="14.7109375" style="13" customWidth="1"/>
    <col min="39" max="39" width="2.28515625" style="13" customWidth="1"/>
    <col min="40" max="40" width="14.7109375" style="13" customWidth="1"/>
    <col min="41" max="41" width="2.28515625" style="13" customWidth="1"/>
    <col min="42" max="42" width="14.7109375" style="13" customWidth="1"/>
    <col min="43" max="43" width="2.28515625" style="13" customWidth="1"/>
    <col min="44" max="44" width="14.7109375" style="13" customWidth="1"/>
    <col min="45" max="45" width="2.28515625" style="13" customWidth="1"/>
    <col min="46" max="46" width="14.7109375" style="13" customWidth="1"/>
    <col min="47" max="47" width="2.28515625" style="13" customWidth="1"/>
    <col min="48" max="16384" width="9.140625" style="13"/>
  </cols>
  <sheetData>
    <row r="1" spans="1:51" ht="30" customHeight="1" thickBot="1">
      <c r="A1" s="52" t="s">
        <v>310</v>
      </c>
      <c r="B1" s="577" t="s">
        <v>155</v>
      </c>
      <c r="C1" s="578"/>
      <c r="D1" s="67" t="e">
        <f>#REF!</f>
        <v>#REF!</v>
      </c>
      <c r="E1" s="40"/>
      <c r="F1" s="546"/>
      <c r="G1" s="546"/>
      <c r="H1" s="546"/>
      <c r="I1" s="546"/>
      <c r="J1" s="546"/>
      <c r="K1" s="546"/>
      <c r="L1" s="546"/>
      <c r="M1" s="546"/>
      <c r="N1" s="546"/>
      <c r="O1" s="546"/>
      <c r="P1" s="546"/>
      <c r="Q1" s="546"/>
      <c r="R1" s="546"/>
      <c r="S1" s="546"/>
      <c r="T1" s="546"/>
      <c r="U1" s="546"/>
      <c r="V1" s="546"/>
      <c r="W1" s="546"/>
      <c r="X1" s="546"/>
      <c r="Y1" s="546"/>
      <c r="Z1" s="546"/>
      <c r="AA1" s="546"/>
      <c r="AB1" s="546"/>
      <c r="AC1" s="546"/>
      <c r="AD1" s="546"/>
      <c r="AE1" s="546"/>
      <c r="AF1" s="546"/>
      <c r="AG1" s="546"/>
      <c r="AH1" s="546"/>
      <c r="AI1" s="546"/>
      <c r="AJ1" s="546"/>
      <c r="AK1" s="546"/>
      <c r="AL1" s="27"/>
      <c r="AM1" s="27"/>
      <c r="AN1" s="27"/>
      <c r="AO1" s="27"/>
      <c r="AP1" s="27"/>
      <c r="AQ1" s="27"/>
      <c r="AR1" s="27"/>
      <c r="AS1" s="27"/>
      <c r="AT1" s="27"/>
      <c r="AU1" s="27"/>
    </row>
    <row r="2" spans="1:51" ht="30" customHeight="1" thickBot="1">
      <c r="B2" s="571" t="s">
        <v>115</v>
      </c>
      <c r="C2" s="572"/>
      <c r="D2" s="14" t="s">
        <v>381</v>
      </c>
      <c r="E2" s="12" t="s">
        <v>382</v>
      </c>
      <c r="F2" s="546"/>
      <c r="G2" s="546"/>
      <c r="H2" s="546"/>
      <c r="I2" s="546"/>
      <c r="J2" s="546"/>
      <c r="K2" s="546"/>
      <c r="L2" s="546"/>
      <c r="M2" s="546"/>
      <c r="N2" s="546"/>
      <c r="O2" s="546"/>
      <c r="P2" s="546"/>
      <c r="Q2" s="546"/>
      <c r="R2" s="546"/>
      <c r="S2" s="546"/>
      <c r="T2" s="546"/>
      <c r="U2" s="546"/>
      <c r="V2" s="546"/>
      <c r="W2" s="546"/>
      <c r="X2" s="546"/>
      <c r="Y2" s="546"/>
      <c r="Z2" s="546"/>
      <c r="AA2" s="546"/>
      <c r="AB2" s="546"/>
      <c r="AC2" s="546"/>
      <c r="AD2" s="546"/>
      <c r="AE2" s="546"/>
      <c r="AF2" s="546"/>
      <c r="AG2" s="546"/>
      <c r="AH2" s="546"/>
      <c r="AI2" s="546"/>
      <c r="AJ2" s="546"/>
      <c r="AK2" s="546"/>
      <c r="AL2" s="27"/>
      <c r="AM2" s="27"/>
      <c r="AN2" s="27"/>
      <c r="AO2" s="27"/>
      <c r="AP2" s="27"/>
      <c r="AQ2" s="27"/>
      <c r="AR2" s="27"/>
      <c r="AS2" s="27"/>
      <c r="AT2" s="27"/>
      <c r="AU2" s="27"/>
    </row>
    <row r="3" spans="1:51" ht="30" customHeight="1" thickBot="1">
      <c r="A3" s="53" t="s">
        <v>214</v>
      </c>
      <c r="B3" s="573" t="s">
        <v>156</v>
      </c>
      <c r="C3" s="574" t="s">
        <v>157</v>
      </c>
      <c r="D3" s="575" t="s">
        <v>383</v>
      </c>
      <c r="E3" s="576"/>
      <c r="F3" s="579"/>
      <c r="G3" s="579"/>
      <c r="H3" s="547"/>
      <c r="I3" s="547"/>
      <c r="J3" s="547"/>
      <c r="K3" s="547"/>
      <c r="L3" s="547"/>
      <c r="M3" s="547"/>
      <c r="N3" s="547"/>
      <c r="O3" s="547"/>
      <c r="P3" s="547"/>
      <c r="Q3" s="547"/>
      <c r="R3" s="547"/>
      <c r="S3" s="547"/>
      <c r="T3" s="547"/>
      <c r="U3" s="547"/>
      <c r="V3" s="547"/>
      <c r="W3" s="547"/>
      <c r="X3" s="547"/>
      <c r="Y3" s="547"/>
      <c r="Z3" s="547"/>
      <c r="AA3" s="547"/>
      <c r="AB3" s="547"/>
      <c r="AC3" s="547"/>
      <c r="AD3" s="547"/>
      <c r="AE3" s="547"/>
      <c r="AF3" s="547"/>
      <c r="AG3" s="547"/>
      <c r="AH3" s="547"/>
      <c r="AI3" s="547"/>
      <c r="AJ3" s="547"/>
      <c r="AK3" s="547"/>
      <c r="AL3" s="27"/>
      <c r="AM3" s="27"/>
      <c r="AN3" s="27"/>
      <c r="AO3" s="27"/>
      <c r="AP3" s="27"/>
      <c r="AQ3" s="27"/>
      <c r="AR3" s="27"/>
      <c r="AS3" s="27"/>
      <c r="AT3" s="562"/>
      <c r="AU3" s="562"/>
    </row>
    <row r="4" spans="1:51" ht="30" customHeight="1" thickBot="1">
      <c r="A4" s="54" t="s">
        <v>120</v>
      </c>
      <c r="B4" s="563" t="s">
        <v>125</v>
      </c>
      <c r="C4" s="564"/>
      <c r="D4" s="564"/>
      <c r="E4" s="565"/>
      <c r="F4" s="1">
        <v>1995</v>
      </c>
      <c r="G4" s="34"/>
      <c r="H4" s="1">
        <v>1996</v>
      </c>
      <c r="I4" s="34"/>
      <c r="J4" s="1">
        <v>1997</v>
      </c>
      <c r="K4" s="34"/>
      <c r="L4" s="1">
        <v>1998</v>
      </c>
      <c r="M4" s="34"/>
      <c r="N4" s="1">
        <v>1999</v>
      </c>
      <c r="O4" s="34"/>
      <c r="P4" s="1">
        <v>2000</v>
      </c>
      <c r="Q4" s="34"/>
      <c r="R4" s="1">
        <v>2001</v>
      </c>
      <c r="S4" s="34"/>
      <c r="T4" s="1">
        <v>2002</v>
      </c>
      <c r="U4" s="34"/>
      <c r="V4" s="1">
        <v>2003</v>
      </c>
      <c r="W4" s="34"/>
      <c r="X4" s="1">
        <v>2004</v>
      </c>
      <c r="Y4" s="34"/>
      <c r="Z4" s="1">
        <v>2005</v>
      </c>
      <c r="AA4" s="34"/>
      <c r="AB4" s="1">
        <v>2006</v>
      </c>
      <c r="AC4" s="34"/>
      <c r="AD4" s="1">
        <v>2007</v>
      </c>
      <c r="AE4" s="34"/>
      <c r="AF4" s="1">
        <v>2008</v>
      </c>
      <c r="AG4" s="34"/>
      <c r="AH4" s="1">
        <v>2009</v>
      </c>
      <c r="AI4" s="34"/>
      <c r="AJ4" s="1">
        <v>2010</v>
      </c>
      <c r="AK4" s="34"/>
      <c r="AL4" s="1">
        <v>2011</v>
      </c>
      <c r="AM4" s="34"/>
      <c r="AN4" s="1">
        <v>2012</v>
      </c>
      <c r="AO4" s="34"/>
      <c r="AP4" s="1">
        <v>2013</v>
      </c>
      <c r="AQ4" s="34"/>
      <c r="AR4" s="1">
        <v>2014</v>
      </c>
      <c r="AS4" s="34"/>
      <c r="AT4" s="25">
        <v>2015</v>
      </c>
      <c r="AU4" s="37"/>
    </row>
    <row r="5" spans="1:51" s="17" customFormat="1" ht="20.100000000000001" customHeight="1">
      <c r="A5" s="55" t="str">
        <f>Parameters!R4</f>
        <v>TOTAL</v>
      </c>
      <c r="B5" s="566" t="str">
        <f>Parameters!Q4</f>
        <v>A_U   01-99</v>
      </c>
      <c r="C5" s="567"/>
      <c r="D5" s="568" t="str">
        <f>Parameters!S4</f>
        <v>Total industries</v>
      </c>
      <c r="E5" s="569"/>
      <c r="F5" s="48"/>
      <c r="G5" s="80"/>
      <c r="H5" s="48"/>
      <c r="I5" s="80"/>
      <c r="J5" s="48"/>
      <c r="K5" s="81"/>
      <c r="L5" s="48"/>
      <c r="M5" s="81"/>
      <c r="N5" s="48"/>
      <c r="O5" s="81"/>
      <c r="P5" s="48"/>
      <c r="Q5" s="81"/>
      <c r="R5" s="48"/>
      <c r="S5" s="81"/>
      <c r="T5" s="48"/>
      <c r="U5" s="81"/>
      <c r="V5" s="48"/>
      <c r="W5" s="81"/>
      <c r="X5" s="48"/>
      <c r="Y5" s="81"/>
      <c r="Z5" s="48"/>
      <c r="AA5" s="81"/>
      <c r="AB5" s="48"/>
      <c r="AC5" s="81"/>
      <c r="AD5" s="48"/>
      <c r="AE5" s="81"/>
      <c r="AF5" s="48"/>
      <c r="AG5" s="81"/>
      <c r="AH5" s="48"/>
      <c r="AI5" s="81"/>
      <c r="AJ5" s="48"/>
      <c r="AK5" s="81"/>
      <c r="AL5" s="48"/>
      <c r="AM5" s="81"/>
      <c r="AN5" s="48"/>
      <c r="AO5" s="81"/>
      <c r="AP5" s="48"/>
      <c r="AQ5" s="81"/>
      <c r="AR5" s="48"/>
      <c r="AS5" s="81"/>
      <c r="AT5" s="48"/>
      <c r="AU5" s="82"/>
    </row>
    <row r="6" spans="1:51" s="17" customFormat="1" ht="20.100000000000001" customHeight="1">
      <c r="A6" s="56" t="str">
        <f>Parameters!R5</f>
        <v>A</v>
      </c>
      <c r="B6" s="28" t="str">
        <f>Parameters!Q5</f>
        <v>A</v>
      </c>
      <c r="C6" s="22"/>
      <c r="D6" s="568" t="str">
        <f>Parameters!S5</f>
        <v>Agriculture, forestry and fishing</v>
      </c>
      <c r="E6" s="570"/>
      <c r="F6" s="48"/>
      <c r="G6" s="83"/>
      <c r="H6" s="48"/>
      <c r="I6" s="83"/>
      <c r="J6" s="48"/>
      <c r="K6" s="83"/>
      <c r="L6" s="48"/>
      <c r="M6" s="83"/>
      <c r="N6" s="48"/>
      <c r="O6" s="83"/>
      <c r="P6" s="48"/>
      <c r="Q6" s="83"/>
      <c r="R6" s="48"/>
      <c r="S6" s="83"/>
      <c r="T6" s="48"/>
      <c r="U6" s="83"/>
      <c r="V6" s="48"/>
      <c r="W6" s="83"/>
      <c r="X6" s="48"/>
      <c r="Y6" s="83"/>
      <c r="Z6" s="48"/>
      <c r="AA6" s="83"/>
      <c r="AB6" s="48"/>
      <c r="AC6" s="83"/>
      <c r="AD6" s="48"/>
      <c r="AE6" s="83"/>
      <c r="AF6" s="48"/>
      <c r="AG6" s="83"/>
      <c r="AH6" s="48"/>
      <c r="AI6" s="83"/>
      <c r="AJ6" s="48"/>
      <c r="AK6" s="83"/>
      <c r="AL6" s="48"/>
      <c r="AM6" s="83"/>
      <c r="AN6" s="48"/>
      <c r="AO6" s="83"/>
      <c r="AP6" s="48"/>
      <c r="AQ6" s="83"/>
      <c r="AR6" s="48"/>
      <c r="AS6" s="83"/>
      <c r="AT6" s="48"/>
      <c r="AU6" s="84"/>
    </row>
    <row r="7" spans="1:51" s="18" customFormat="1" ht="12.75" customHeight="1">
      <c r="A7" s="57" t="str">
        <f>Parameters!R6</f>
        <v>A01</v>
      </c>
      <c r="B7" s="29" t="str">
        <f>Parameters!Q6</f>
        <v>A01</v>
      </c>
      <c r="C7" s="15"/>
      <c r="D7" s="548" t="str">
        <f>Parameters!S6</f>
        <v>Crop and animal production, hunting and related service activities</v>
      </c>
      <c r="E7" s="561"/>
      <c r="F7" s="49"/>
      <c r="G7" s="83"/>
      <c r="H7" s="49"/>
      <c r="I7" s="83"/>
      <c r="J7" s="49"/>
      <c r="K7" s="83"/>
      <c r="L7" s="49"/>
      <c r="M7" s="83"/>
      <c r="N7" s="49"/>
      <c r="O7" s="83"/>
      <c r="P7" s="49"/>
      <c r="Q7" s="83"/>
      <c r="R7" s="49"/>
      <c r="S7" s="83"/>
      <c r="T7" s="49"/>
      <c r="U7" s="83"/>
      <c r="V7" s="49"/>
      <c r="W7" s="83"/>
      <c r="X7" s="49"/>
      <c r="Y7" s="83"/>
      <c r="Z7" s="49"/>
      <c r="AA7" s="83"/>
      <c r="AB7" s="49"/>
      <c r="AC7" s="83"/>
      <c r="AD7" s="49"/>
      <c r="AE7" s="83"/>
      <c r="AF7" s="49"/>
      <c r="AG7" s="83"/>
      <c r="AH7" s="49"/>
      <c r="AI7" s="83"/>
      <c r="AJ7" s="49"/>
      <c r="AK7" s="83"/>
      <c r="AL7" s="49"/>
      <c r="AM7" s="83"/>
      <c r="AN7" s="49"/>
      <c r="AO7" s="83"/>
      <c r="AP7" s="49"/>
      <c r="AQ7" s="83"/>
      <c r="AR7" s="49"/>
      <c r="AS7" s="83"/>
      <c r="AT7" s="49"/>
      <c r="AU7" s="84"/>
      <c r="AV7" s="19"/>
      <c r="AW7" s="19"/>
      <c r="AX7" s="19"/>
      <c r="AY7" s="19"/>
    </row>
    <row r="8" spans="1:51" s="19" customFormat="1" ht="12.75" customHeight="1">
      <c r="A8" s="57" t="str">
        <f>Parameters!R7</f>
        <v>A02</v>
      </c>
      <c r="B8" s="29" t="str">
        <f>Parameters!Q7</f>
        <v>A02</v>
      </c>
      <c r="C8" s="15"/>
      <c r="D8" s="548" t="str">
        <f>Parameters!S7</f>
        <v>Forestry and logging</v>
      </c>
      <c r="E8" s="549"/>
      <c r="F8" s="49"/>
      <c r="G8" s="83"/>
      <c r="H8" s="49"/>
      <c r="I8" s="83"/>
      <c r="J8" s="49"/>
      <c r="K8" s="83"/>
      <c r="L8" s="49"/>
      <c r="M8" s="83"/>
      <c r="N8" s="49"/>
      <c r="O8" s="83"/>
      <c r="P8" s="49"/>
      <c r="Q8" s="83"/>
      <c r="R8" s="49"/>
      <c r="S8" s="83"/>
      <c r="T8" s="49"/>
      <c r="U8" s="83"/>
      <c r="V8" s="49"/>
      <c r="W8" s="83"/>
      <c r="X8" s="49"/>
      <c r="Y8" s="83"/>
      <c r="Z8" s="49"/>
      <c r="AA8" s="83"/>
      <c r="AB8" s="49"/>
      <c r="AC8" s="83"/>
      <c r="AD8" s="49"/>
      <c r="AE8" s="83"/>
      <c r="AF8" s="49"/>
      <c r="AG8" s="83"/>
      <c r="AH8" s="49"/>
      <c r="AI8" s="83"/>
      <c r="AJ8" s="49"/>
      <c r="AK8" s="83"/>
      <c r="AL8" s="49"/>
      <c r="AM8" s="83"/>
      <c r="AN8" s="49"/>
      <c r="AO8" s="83"/>
      <c r="AP8" s="49"/>
      <c r="AQ8" s="83"/>
      <c r="AR8" s="49"/>
      <c r="AS8" s="83"/>
      <c r="AT8" s="49"/>
      <c r="AU8" s="84"/>
    </row>
    <row r="9" spans="1:51" s="19" customFormat="1" ht="12.75" customHeight="1">
      <c r="A9" s="58" t="str">
        <f>Parameters!R8</f>
        <v>A03</v>
      </c>
      <c r="B9" s="29" t="str">
        <f>Parameters!Q8</f>
        <v>A03</v>
      </c>
      <c r="C9" s="15"/>
      <c r="D9" s="548" t="str">
        <f>Parameters!S8</f>
        <v>Fishing and aquaculture</v>
      </c>
      <c r="E9" s="550"/>
      <c r="F9" s="49"/>
      <c r="G9" s="83"/>
      <c r="H9" s="49"/>
      <c r="I9" s="83"/>
      <c r="J9" s="49"/>
      <c r="K9" s="83"/>
      <c r="L9" s="49"/>
      <c r="M9" s="83"/>
      <c r="N9" s="49"/>
      <c r="O9" s="83"/>
      <c r="P9" s="49"/>
      <c r="Q9" s="83"/>
      <c r="R9" s="49"/>
      <c r="S9" s="83"/>
      <c r="T9" s="49"/>
      <c r="U9" s="83"/>
      <c r="V9" s="49"/>
      <c r="W9" s="83"/>
      <c r="X9" s="49"/>
      <c r="Y9" s="83"/>
      <c r="Z9" s="49"/>
      <c r="AA9" s="83"/>
      <c r="AB9" s="49"/>
      <c r="AC9" s="83"/>
      <c r="AD9" s="49"/>
      <c r="AE9" s="83"/>
      <c r="AF9" s="49"/>
      <c r="AG9" s="83"/>
      <c r="AH9" s="49"/>
      <c r="AI9" s="83"/>
      <c r="AJ9" s="49"/>
      <c r="AK9" s="83"/>
      <c r="AL9" s="49"/>
      <c r="AM9" s="83"/>
      <c r="AN9" s="49"/>
      <c r="AO9" s="83"/>
      <c r="AP9" s="49"/>
      <c r="AQ9" s="83"/>
      <c r="AR9" s="49"/>
      <c r="AS9" s="83"/>
      <c r="AT9" s="49"/>
      <c r="AU9" s="84"/>
    </row>
    <row r="10" spans="1:51" s="18" customFormat="1" ht="12.75" customHeight="1">
      <c r="A10" s="59" t="str">
        <f>Parameters!R9</f>
        <v>B</v>
      </c>
      <c r="B10" s="30" t="str">
        <f>Parameters!Q9</f>
        <v>B</v>
      </c>
      <c r="C10" s="23"/>
      <c r="D10" s="551" t="str">
        <f>Parameters!S9</f>
        <v>Mining and quarrying</v>
      </c>
      <c r="E10" s="552"/>
      <c r="F10" s="48"/>
      <c r="G10" s="83"/>
      <c r="H10" s="48"/>
      <c r="I10" s="83"/>
      <c r="J10" s="48"/>
      <c r="K10" s="83"/>
      <c r="L10" s="48"/>
      <c r="M10" s="83"/>
      <c r="N10" s="48"/>
      <c r="O10" s="83"/>
      <c r="P10" s="48"/>
      <c r="Q10" s="83"/>
      <c r="R10" s="48"/>
      <c r="S10" s="83"/>
      <c r="T10" s="48"/>
      <c r="U10" s="83"/>
      <c r="V10" s="48"/>
      <c r="W10" s="83"/>
      <c r="X10" s="48"/>
      <c r="Y10" s="83"/>
      <c r="Z10" s="48"/>
      <c r="AA10" s="83"/>
      <c r="AB10" s="48"/>
      <c r="AC10" s="83"/>
      <c r="AD10" s="48"/>
      <c r="AE10" s="83"/>
      <c r="AF10" s="48"/>
      <c r="AG10" s="83"/>
      <c r="AH10" s="48"/>
      <c r="AI10" s="83"/>
      <c r="AJ10" s="48"/>
      <c r="AK10" s="83"/>
      <c r="AL10" s="48"/>
      <c r="AM10" s="83"/>
      <c r="AN10" s="48"/>
      <c r="AO10" s="83"/>
      <c r="AP10" s="48"/>
      <c r="AQ10" s="83"/>
      <c r="AR10" s="48"/>
      <c r="AS10" s="83"/>
      <c r="AT10" s="48"/>
      <c r="AU10" s="84"/>
      <c r="AV10" s="19"/>
      <c r="AW10" s="19"/>
      <c r="AX10" s="19"/>
      <c r="AY10" s="19"/>
    </row>
    <row r="11" spans="1:51" s="18" customFormat="1" ht="12.75" customHeight="1">
      <c r="A11" s="59" t="str">
        <f>Parameters!R10</f>
        <v>C</v>
      </c>
      <c r="B11" s="30" t="str">
        <f>Parameters!Q10</f>
        <v>C</v>
      </c>
      <c r="C11" s="23"/>
      <c r="D11" s="551" t="str">
        <f>Parameters!S10</f>
        <v>Manufacturing</v>
      </c>
      <c r="E11" s="553"/>
      <c r="F11" s="48"/>
      <c r="G11" s="83"/>
      <c r="H11" s="48"/>
      <c r="I11" s="83"/>
      <c r="J11" s="48"/>
      <c r="K11" s="83"/>
      <c r="L11" s="48"/>
      <c r="M11" s="83"/>
      <c r="N11" s="48"/>
      <c r="O11" s="83"/>
      <c r="P11" s="48"/>
      <c r="Q11" s="83"/>
      <c r="R11" s="48"/>
      <c r="S11" s="83"/>
      <c r="T11" s="48"/>
      <c r="U11" s="83"/>
      <c r="V11" s="48"/>
      <c r="W11" s="83"/>
      <c r="X11" s="48"/>
      <c r="Y11" s="83"/>
      <c r="Z11" s="48"/>
      <c r="AA11" s="83"/>
      <c r="AB11" s="48"/>
      <c r="AC11" s="83"/>
      <c r="AD11" s="48"/>
      <c r="AE11" s="83"/>
      <c r="AF11" s="48"/>
      <c r="AG11" s="83"/>
      <c r="AH11" s="48"/>
      <c r="AI11" s="83"/>
      <c r="AJ11" s="48"/>
      <c r="AK11" s="83"/>
      <c r="AL11" s="48"/>
      <c r="AM11" s="83"/>
      <c r="AN11" s="48"/>
      <c r="AO11" s="83"/>
      <c r="AP11" s="48"/>
      <c r="AQ11" s="83"/>
      <c r="AR11" s="48"/>
      <c r="AS11" s="83"/>
      <c r="AT11" s="48"/>
      <c r="AU11" s="84"/>
      <c r="AV11" s="19"/>
      <c r="AW11" s="19"/>
      <c r="AX11" s="19"/>
      <c r="AY11" s="19"/>
    </row>
    <row r="12" spans="1:51" s="18" customFormat="1" ht="12.75" customHeight="1">
      <c r="A12" s="60" t="str">
        <f>Parameters!R11</f>
        <v>C10-C12</v>
      </c>
      <c r="B12" s="31" t="str">
        <f>Parameters!Q11</f>
        <v>C10-C12</v>
      </c>
      <c r="C12" s="24"/>
      <c r="D12" s="556" t="str">
        <f>Parameters!S11</f>
        <v>Manufacture of food products, beverages and tobacco
products</v>
      </c>
      <c r="E12" s="557"/>
      <c r="F12" s="66"/>
      <c r="G12" s="83"/>
      <c r="H12" s="66"/>
      <c r="I12" s="83"/>
      <c r="J12" s="66"/>
      <c r="K12" s="83"/>
      <c r="L12" s="66"/>
      <c r="M12" s="83"/>
      <c r="N12" s="66"/>
      <c r="O12" s="83"/>
      <c r="P12" s="66"/>
      <c r="Q12" s="83"/>
      <c r="R12" s="66"/>
      <c r="S12" s="83"/>
      <c r="T12" s="66"/>
      <c r="U12" s="83"/>
      <c r="V12" s="66"/>
      <c r="W12" s="83"/>
      <c r="X12" s="66"/>
      <c r="Y12" s="83"/>
      <c r="Z12" s="66"/>
      <c r="AA12" s="83"/>
      <c r="AB12" s="66"/>
      <c r="AC12" s="83"/>
      <c r="AD12" s="66"/>
      <c r="AE12" s="83"/>
      <c r="AF12" s="66"/>
      <c r="AG12" s="83"/>
      <c r="AH12" s="66"/>
      <c r="AI12" s="83"/>
      <c r="AJ12" s="66"/>
      <c r="AK12" s="83"/>
      <c r="AL12" s="66"/>
      <c r="AM12" s="83"/>
      <c r="AN12" s="66"/>
      <c r="AO12" s="83"/>
      <c r="AP12" s="66"/>
      <c r="AQ12" s="83"/>
      <c r="AR12" s="66"/>
      <c r="AS12" s="83"/>
      <c r="AT12" s="66"/>
      <c r="AU12" s="84"/>
    </row>
    <row r="13" spans="1:51" s="18" customFormat="1" ht="12.75" customHeight="1">
      <c r="A13" s="60" t="str">
        <f>Parameters!R12</f>
        <v>C13-C15</v>
      </c>
      <c r="B13" s="31" t="str">
        <f>Parameters!Q12</f>
        <v>C13-C15</v>
      </c>
      <c r="C13" s="24"/>
      <c r="D13" s="556" t="str">
        <f>Parameters!S12</f>
        <v>Manufacture of textiles, wearing apparel and leather products</v>
      </c>
      <c r="E13" s="558"/>
      <c r="F13" s="66"/>
      <c r="G13" s="83"/>
      <c r="H13" s="66"/>
      <c r="I13" s="83"/>
      <c r="J13" s="66"/>
      <c r="K13" s="83"/>
      <c r="L13" s="66"/>
      <c r="M13" s="83"/>
      <c r="N13" s="66"/>
      <c r="O13" s="83"/>
      <c r="P13" s="66"/>
      <c r="Q13" s="83"/>
      <c r="R13" s="66"/>
      <c r="S13" s="83"/>
      <c r="T13" s="66"/>
      <c r="U13" s="83"/>
      <c r="V13" s="66"/>
      <c r="W13" s="83"/>
      <c r="X13" s="66"/>
      <c r="Y13" s="83"/>
      <c r="Z13" s="66"/>
      <c r="AA13" s="83"/>
      <c r="AB13" s="66"/>
      <c r="AC13" s="83"/>
      <c r="AD13" s="66"/>
      <c r="AE13" s="83"/>
      <c r="AF13" s="66"/>
      <c r="AG13" s="83"/>
      <c r="AH13" s="66"/>
      <c r="AI13" s="83"/>
      <c r="AJ13" s="66"/>
      <c r="AK13" s="83"/>
      <c r="AL13" s="66"/>
      <c r="AM13" s="83"/>
      <c r="AN13" s="66"/>
      <c r="AO13" s="83"/>
      <c r="AP13" s="66"/>
      <c r="AQ13" s="83"/>
      <c r="AR13" s="66"/>
      <c r="AS13" s="83"/>
      <c r="AT13" s="66"/>
      <c r="AU13" s="84"/>
    </row>
    <row r="14" spans="1:51" s="18" customFormat="1" ht="12.75" customHeight="1">
      <c r="A14" s="60" t="str">
        <f>Parameters!R13</f>
        <v>C16-C18</v>
      </c>
      <c r="B14" s="31" t="str">
        <f>Parameters!Q13</f>
        <v>C16-C18</v>
      </c>
      <c r="C14" s="24"/>
      <c r="D14" s="556" t="str">
        <f>Parameters!S13</f>
        <v>Manufacture of wood, paper, printing and reproduction</v>
      </c>
      <c r="E14" s="558"/>
      <c r="F14" s="66"/>
      <c r="G14" s="83"/>
      <c r="H14" s="66"/>
      <c r="I14" s="83"/>
      <c r="J14" s="66"/>
      <c r="K14" s="83"/>
      <c r="L14" s="66"/>
      <c r="M14" s="83"/>
      <c r="N14" s="66"/>
      <c r="O14" s="83"/>
      <c r="P14" s="66"/>
      <c r="Q14" s="83"/>
      <c r="R14" s="66"/>
      <c r="S14" s="83"/>
      <c r="T14" s="66"/>
      <c r="U14" s="83"/>
      <c r="V14" s="66"/>
      <c r="W14" s="83"/>
      <c r="X14" s="66"/>
      <c r="Y14" s="83"/>
      <c r="Z14" s="66"/>
      <c r="AA14" s="83"/>
      <c r="AB14" s="66"/>
      <c r="AC14" s="83"/>
      <c r="AD14" s="66"/>
      <c r="AE14" s="83"/>
      <c r="AF14" s="66"/>
      <c r="AG14" s="83"/>
      <c r="AH14" s="66"/>
      <c r="AI14" s="83"/>
      <c r="AJ14" s="66"/>
      <c r="AK14" s="83"/>
      <c r="AL14" s="66"/>
      <c r="AM14" s="83"/>
      <c r="AN14" s="66"/>
      <c r="AO14" s="83"/>
      <c r="AP14" s="66"/>
      <c r="AQ14" s="83"/>
      <c r="AR14" s="66"/>
      <c r="AS14" s="83"/>
      <c r="AT14" s="66"/>
      <c r="AU14" s="84"/>
    </row>
    <row r="15" spans="1:51" s="20" customFormat="1" ht="22.5" customHeight="1">
      <c r="A15" s="58" t="str">
        <f>Parameters!R14</f>
        <v>C16</v>
      </c>
      <c r="B15" s="29" t="str">
        <f>Parameters!Q14</f>
        <v>C16</v>
      </c>
      <c r="C15" s="21"/>
      <c r="D15" s="559" t="str">
        <f>Parameters!S14</f>
        <v>Manufacture of wood and of products of wood and cork, except furniture; manufacture of articles of straw and plaiting materials</v>
      </c>
      <c r="E15" s="560"/>
      <c r="F15" s="49"/>
      <c r="G15" s="85"/>
      <c r="H15" s="49"/>
      <c r="I15" s="85"/>
      <c r="J15" s="49"/>
      <c r="K15" s="85"/>
      <c r="L15" s="49"/>
      <c r="M15" s="85"/>
      <c r="N15" s="49"/>
      <c r="O15" s="85"/>
      <c r="P15" s="49"/>
      <c r="Q15" s="85"/>
      <c r="R15" s="49"/>
      <c r="S15" s="85"/>
      <c r="T15" s="49"/>
      <c r="U15" s="85"/>
      <c r="V15" s="49"/>
      <c r="W15" s="85"/>
      <c r="X15" s="49"/>
      <c r="Y15" s="85"/>
      <c r="Z15" s="49"/>
      <c r="AA15" s="85"/>
      <c r="AB15" s="49"/>
      <c r="AC15" s="85"/>
      <c r="AD15" s="49"/>
      <c r="AE15" s="85"/>
      <c r="AF15" s="49"/>
      <c r="AG15" s="85"/>
      <c r="AH15" s="49"/>
      <c r="AI15" s="85"/>
      <c r="AJ15" s="49"/>
      <c r="AK15" s="85"/>
      <c r="AL15" s="49"/>
      <c r="AM15" s="85"/>
      <c r="AN15" s="49"/>
      <c r="AO15" s="85"/>
      <c r="AP15" s="49"/>
      <c r="AQ15" s="85"/>
      <c r="AR15" s="49"/>
      <c r="AS15" s="85"/>
      <c r="AT15" s="49"/>
      <c r="AU15" s="86"/>
    </row>
    <row r="16" spans="1:51" s="19" customFormat="1" ht="12.75" customHeight="1">
      <c r="A16" s="58" t="str">
        <f>Parameters!R15</f>
        <v>C17</v>
      </c>
      <c r="B16" s="29" t="str">
        <f>Parameters!Q15</f>
        <v>C17</v>
      </c>
      <c r="C16" s="15"/>
      <c r="D16" s="548" t="str">
        <f>Parameters!S15</f>
        <v>Manufacture of paper and paper products</v>
      </c>
      <c r="E16" s="561"/>
      <c r="F16" s="49"/>
      <c r="G16" s="85"/>
      <c r="H16" s="49"/>
      <c r="I16" s="85"/>
      <c r="J16" s="49"/>
      <c r="K16" s="85"/>
      <c r="L16" s="49"/>
      <c r="M16" s="85"/>
      <c r="N16" s="49"/>
      <c r="O16" s="85"/>
      <c r="P16" s="49"/>
      <c r="Q16" s="85"/>
      <c r="R16" s="49"/>
      <c r="S16" s="85"/>
      <c r="T16" s="49"/>
      <c r="U16" s="85"/>
      <c r="V16" s="49"/>
      <c r="W16" s="85"/>
      <c r="X16" s="49"/>
      <c r="Y16" s="85"/>
      <c r="Z16" s="49"/>
      <c r="AA16" s="85"/>
      <c r="AB16" s="49"/>
      <c r="AC16" s="85"/>
      <c r="AD16" s="49"/>
      <c r="AE16" s="85"/>
      <c r="AF16" s="49"/>
      <c r="AG16" s="85"/>
      <c r="AH16" s="49"/>
      <c r="AI16" s="85"/>
      <c r="AJ16" s="49"/>
      <c r="AK16" s="85"/>
      <c r="AL16" s="49"/>
      <c r="AM16" s="85"/>
      <c r="AN16" s="49"/>
      <c r="AO16" s="85"/>
      <c r="AP16" s="49"/>
      <c r="AQ16" s="85"/>
      <c r="AR16" s="49"/>
      <c r="AS16" s="85"/>
      <c r="AT16" s="49"/>
      <c r="AU16" s="86"/>
    </row>
    <row r="17" spans="1:47" s="19" customFormat="1" ht="12.75" customHeight="1">
      <c r="A17" s="58" t="str">
        <f>Parameters!R16</f>
        <v>C18</v>
      </c>
      <c r="B17" s="29" t="str">
        <f>Parameters!Q16</f>
        <v>C18</v>
      </c>
      <c r="C17" s="15"/>
      <c r="D17" s="548" t="str">
        <f>Parameters!S16</f>
        <v>Printing and reproduction of recorded media</v>
      </c>
      <c r="E17" s="561"/>
      <c r="F17" s="49"/>
      <c r="G17" s="85"/>
      <c r="H17" s="49"/>
      <c r="I17" s="85"/>
      <c r="J17" s="49"/>
      <c r="K17" s="85"/>
      <c r="L17" s="49"/>
      <c r="M17" s="85"/>
      <c r="N17" s="49"/>
      <c r="O17" s="85"/>
      <c r="P17" s="49"/>
      <c r="Q17" s="85"/>
      <c r="R17" s="49"/>
      <c r="S17" s="85"/>
      <c r="T17" s="49"/>
      <c r="U17" s="85"/>
      <c r="V17" s="49"/>
      <c r="W17" s="85"/>
      <c r="X17" s="49"/>
      <c r="Y17" s="85"/>
      <c r="Z17" s="49"/>
      <c r="AA17" s="85"/>
      <c r="AB17" s="49"/>
      <c r="AC17" s="85"/>
      <c r="AD17" s="49"/>
      <c r="AE17" s="85"/>
      <c r="AF17" s="49"/>
      <c r="AG17" s="85"/>
      <c r="AH17" s="49"/>
      <c r="AI17" s="85"/>
      <c r="AJ17" s="49"/>
      <c r="AK17" s="85"/>
      <c r="AL17" s="49"/>
      <c r="AM17" s="85"/>
      <c r="AN17" s="49"/>
      <c r="AO17" s="85"/>
      <c r="AP17" s="49"/>
      <c r="AQ17" s="85"/>
      <c r="AR17" s="49"/>
      <c r="AS17" s="85"/>
      <c r="AT17" s="49"/>
      <c r="AU17" s="86"/>
    </row>
    <row r="18" spans="1:47" s="20" customFormat="1" ht="12.75" customHeight="1">
      <c r="A18" s="60" t="str">
        <f>Parameters!R17</f>
        <v>C19</v>
      </c>
      <c r="B18" s="31" t="str">
        <f>Parameters!Q17</f>
        <v>C19</v>
      </c>
      <c r="C18" s="24"/>
      <c r="D18" s="556" t="str">
        <f>Parameters!S17</f>
        <v>Manufacture of coke and refined petroleum products</v>
      </c>
      <c r="E18" s="557"/>
      <c r="F18" s="66"/>
      <c r="G18" s="85"/>
      <c r="H18" s="66"/>
      <c r="I18" s="85"/>
      <c r="J18" s="66"/>
      <c r="K18" s="85"/>
      <c r="L18" s="66"/>
      <c r="M18" s="85"/>
      <c r="N18" s="66"/>
      <c r="O18" s="85"/>
      <c r="P18" s="66"/>
      <c r="Q18" s="85"/>
      <c r="R18" s="66"/>
      <c r="S18" s="85"/>
      <c r="T18" s="66"/>
      <c r="U18" s="85"/>
      <c r="V18" s="66"/>
      <c r="W18" s="85"/>
      <c r="X18" s="66"/>
      <c r="Y18" s="85"/>
      <c r="Z18" s="66"/>
      <c r="AA18" s="85"/>
      <c r="AB18" s="66"/>
      <c r="AC18" s="85"/>
      <c r="AD18" s="66"/>
      <c r="AE18" s="85"/>
      <c r="AF18" s="66"/>
      <c r="AG18" s="85"/>
      <c r="AH18" s="66"/>
      <c r="AI18" s="85"/>
      <c r="AJ18" s="66"/>
      <c r="AK18" s="85"/>
      <c r="AL18" s="66"/>
      <c r="AM18" s="85"/>
      <c r="AN18" s="66"/>
      <c r="AO18" s="85"/>
      <c r="AP18" s="66"/>
      <c r="AQ18" s="85"/>
      <c r="AR18" s="66"/>
      <c r="AS18" s="85"/>
      <c r="AT18" s="66"/>
      <c r="AU18" s="86"/>
    </row>
    <row r="19" spans="1:47" s="19" customFormat="1" ht="12.75" customHeight="1">
      <c r="A19" s="60" t="str">
        <f>Parameters!R18</f>
        <v>C20</v>
      </c>
      <c r="B19" s="31" t="str">
        <f>Parameters!Q18</f>
        <v>C20</v>
      </c>
      <c r="C19" s="24"/>
      <c r="D19" s="556" t="str">
        <f>Parameters!S18</f>
        <v>Manufacture of chemicals and chemical products</v>
      </c>
      <c r="E19" s="557"/>
      <c r="F19" s="66"/>
      <c r="G19" s="85"/>
      <c r="H19" s="66"/>
      <c r="I19" s="85"/>
      <c r="J19" s="66"/>
      <c r="K19" s="85"/>
      <c r="L19" s="66"/>
      <c r="M19" s="85"/>
      <c r="N19" s="66"/>
      <c r="O19" s="85"/>
      <c r="P19" s="66"/>
      <c r="Q19" s="85"/>
      <c r="R19" s="66"/>
      <c r="S19" s="85"/>
      <c r="T19" s="66"/>
      <c r="U19" s="85"/>
      <c r="V19" s="66"/>
      <c r="W19" s="85"/>
      <c r="X19" s="66"/>
      <c r="Y19" s="85"/>
      <c r="Z19" s="66"/>
      <c r="AA19" s="85"/>
      <c r="AB19" s="66"/>
      <c r="AC19" s="85"/>
      <c r="AD19" s="66"/>
      <c r="AE19" s="85"/>
      <c r="AF19" s="66"/>
      <c r="AG19" s="85"/>
      <c r="AH19" s="66"/>
      <c r="AI19" s="85"/>
      <c r="AJ19" s="66"/>
      <c r="AK19" s="85"/>
      <c r="AL19" s="66"/>
      <c r="AM19" s="85"/>
      <c r="AN19" s="66"/>
      <c r="AO19" s="85"/>
      <c r="AP19" s="66"/>
      <c r="AQ19" s="85"/>
      <c r="AR19" s="66"/>
      <c r="AS19" s="85"/>
      <c r="AT19" s="66"/>
      <c r="AU19" s="86"/>
    </row>
    <row r="20" spans="1:47" s="19" customFormat="1" ht="12.75" customHeight="1">
      <c r="A20" s="60" t="str">
        <f>Parameters!R19</f>
        <v>C21</v>
      </c>
      <c r="B20" s="31" t="str">
        <f>Parameters!Q19</f>
        <v>C21</v>
      </c>
      <c r="C20" s="24"/>
      <c r="D20" s="556" t="str">
        <f>Parameters!S19</f>
        <v>Manufacture of basic pharmaceutical products and pharmaceutical preparations</v>
      </c>
      <c r="E20" s="557"/>
      <c r="F20" s="66"/>
      <c r="G20" s="85"/>
      <c r="H20" s="66"/>
      <c r="I20" s="85"/>
      <c r="J20" s="66"/>
      <c r="K20" s="85"/>
      <c r="L20" s="66"/>
      <c r="M20" s="85"/>
      <c r="N20" s="66"/>
      <c r="O20" s="85"/>
      <c r="P20" s="66"/>
      <c r="Q20" s="85"/>
      <c r="R20" s="66"/>
      <c r="S20" s="85"/>
      <c r="T20" s="66"/>
      <c r="U20" s="85"/>
      <c r="V20" s="66"/>
      <c r="W20" s="85"/>
      <c r="X20" s="66"/>
      <c r="Y20" s="85"/>
      <c r="Z20" s="66"/>
      <c r="AA20" s="85"/>
      <c r="AB20" s="66"/>
      <c r="AC20" s="85"/>
      <c r="AD20" s="66"/>
      <c r="AE20" s="85"/>
      <c r="AF20" s="66"/>
      <c r="AG20" s="85"/>
      <c r="AH20" s="66"/>
      <c r="AI20" s="85"/>
      <c r="AJ20" s="66"/>
      <c r="AK20" s="85"/>
      <c r="AL20" s="66"/>
      <c r="AM20" s="85"/>
      <c r="AN20" s="66"/>
      <c r="AO20" s="85"/>
      <c r="AP20" s="66"/>
      <c r="AQ20" s="85"/>
      <c r="AR20" s="66"/>
      <c r="AS20" s="85"/>
      <c r="AT20" s="66"/>
      <c r="AU20" s="86"/>
    </row>
    <row r="21" spans="1:47" s="19" customFormat="1" ht="12.75" customHeight="1">
      <c r="A21" s="60" t="str">
        <f>Parameters!R20</f>
        <v>C22_C23</v>
      </c>
      <c r="B21" s="31" t="str">
        <f>Parameters!Q20</f>
        <v>C22_C23</v>
      </c>
      <c r="C21" s="24"/>
      <c r="D21" s="556" t="str">
        <f>Parameters!S20</f>
        <v>Manufacture of rubber and plastic products and other non-metallic mineral products</v>
      </c>
      <c r="E21" s="558"/>
      <c r="F21" s="66"/>
      <c r="G21" s="85"/>
      <c r="H21" s="66"/>
      <c r="I21" s="85"/>
      <c r="J21" s="66"/>
      <c r="K21" s="85"/>
      <c r="L21" s="66"/>
      <c r="M21" s="85"/>
      <c r="N21" s="66"/>
      <c r="O21" s="85"/>
      <c r="P21" s="66"/>
      <c r="Q21" s="85"/>
      <c r="R21" s="66"/>
      <c r="S21" s="85"/>
      <c r="T21" s="66"/>
      <c r="U21" s="85"/>
      <c r="V21" s="66"/>
      <c r="W21" s="85"/>
      <c r="X21" s="66"/>
      <c r="Y21" s="85"/>
      <c r="Z21" s="66"/>
      <c r="AA21" s="85"/>
      <c r="AB21" s="66"/>
      <c r="AC21" s="85"/>
      <c r="AD21" s="66"/>
      <c r="AE21" s="85"/>
      <c r="AF21" s="66"/>
      <c r="AG21" s="85"/>
      <c r="AH21" s="66"/>
      <c r="AI21" s="85"/>
      <c r="AJ21" s="66"/>
      <c r="AK21" s="85"/>
      <c r="AL21" s="66"/>
      <c r="AM21" s="85"/>
      <c r="AN21" s="66"/>
      <c r="AO21" s="85"/>
      <c r="AP21" s="66"/>
      <c r="AQ21" s="85"/>
      <c r="AR21" s="66"/>
      <c r="AS21" s="85"/>
      <c r="AT21" s="66"/>
      <c r="AU21" s="86"/>
    </row>
    <row r="22" spans="1:47" s="20" customFormat="1" ht="12.75" customHeight="1">
      <c r="A22" s="58" t="str">
        <f>Parameters!R21</f>
        <v>C22</v>
      </c>
      <c r="B22" s="29" t="str">
        <f>Parameters!Q21</f>
        <v>C22</v>
      </c>
      <c r="C22" s="16"/>
      <c r="D22" s="559" t="str">
        <f>Parameters!S21</f>
        <v>Manufacture of rubber and plastic products</v>
      </c>
      <c r="E22" s="560"/>
      <c r="F22" s="51"/>
      <c r="G22" s="85"/>
      <c r="H22" s="51"/>
      <c r="I22" s="85"/>
      <c r="J22" s="51"/>
      <c r="K22" s="85"/>
      <c r="L22" s="51"/>
      <c r="M22" s="85"/>
      <c r="N22" s="51"/>
      <c r="O22" s="85"/>
      <c r="P22" s="51"/>
      <c r="Q22" s="85"/>
      <c r="R22" s="51"/>
      <c r="S22" s="85"/>
      <c r="T22" s="51"/>
      <c r="U22" s="85"/>
      <c r="V22" s="51"/>
      <c r="W22" s="85"/>
      <c r="X22" s="51"/>
      <c r="Y22" s="85"/>
      <c r="Z22" s="51"/>
      <c r="AA22" s="85"/>
      <c r="AB22" s="51"/>
      <c r="AC22" s="85"/>
      <c r="AD22" s="51"/>
      <c r="AE22" s="85"/>
      <c r="AF22" s="51"/>
      <c r="AG22" s="85"/>
      <c r="AH22" s="51"/>
      <c r="AI22" s="85"/>
      <c r="AJ22" s="51"/>
      <c r="AK22" s="85"/>
      <c r="AL22" s="51"/>
      <c r="AM22" s="85"/>
      <c r="AN22" s="51"/>
      <c r="AO22" s="85"/>
      <c r="AP22" s="51"/>
      <c r="AQ22" s="85"/>
      <c r="AR22" s="51"/>
      <c r="AS22" s="85"/>
      <c r="AT22" s="49"/>
      <c r="AU22" s="86"/>
    </row>
    <row r="23" spans="1:47" s="20" customFormat="1" ht="12.75" customHeight="1">
      <c r="A23" s="58" t="str">
        <f>Parameters!R22</f>
        <v>C23</v>
      </c>
      <c r="B23" s="29" t="str">
        <f>Parameters!Q22</f>
        <v>C23</v>
      </c>
      <c r="C23" s="16"/>
      <c r="D23" s="559" t="str">
        <f>Parameters!S22</f>
        <v>Manufacture of other non-metallic mineral products</v>
      </c>
      <c r="E23" s="561"/>
      <c r="F23" s="51"/>
      <c r="G23" s="85"/>
      <c r="H23" s="51"/>
      <c r="I23" s="85"/>
      <c r="J23" s="51"/>
      <c r="K23" s="85"/>
      <c r="L23" s="51"/>
      <c r="M23" s="85"/>
      <c r="N23" s="51"/>
      <c r="O23" s="85"/>
      <c r="P23" s="51"/>
      <c r="Q23" s="85"/>
      <c r="R23" s="51"/>
      <c r="S23" s="85"/>
      <c r="T23" s="51"/>
      <c r="U23" s="85"/>
      <c r="V23" s="51"/>
      <c r="W23" s="85"/>
      <c r="X23" s="51"/>
      <c r="Y23" s="85"/>
      <c r="Z23" s="51"/>
      <c r="AA23" s="85"/>
      <c r="AB23" s="51"/>
      <c r="AC23" s="85"/>
      <c r="AD23" s="51"/>
      <c r="AE23" s="85"/>
      <c r="AF23" s="51"/>
      <c r="AG23" s="85"/>
      <c r="AH23" s="51"/>
      <c r="AI23" s="85"/>
      <c r="AJ23" s="51"/>
      <c r="AK23" s="85"/>
      <c r="AL23" s="51"/>
      <c r="AM23" s="85"/>
      <c r="AN23" s="51"/>
      <c r="AO23" s="85"/>
      <c r="AP23" s="51"/>
      <c r="AQ23" s="85"/>
      <c r="AR23" s="51"/>
      <c r="AS23" s="85"/>
      <c r="AT23" s="49"/>
      <c r="AU23" s="86"/>
    </row>
    <row r="24" spans="1:47" s="20" customFormat="1" ht="24.75" customHeight="1">
      <c r="A24" s="60" t="str">
        <f>Parameters!R23</f>
        <v>C24_C25</v>
      </c>
      <c r="B24" s="31" t="str">
        <f>Parameters!Q23</f>
        <v>C24_C25</v>
      </c>
      <c r="C24" s="24"/>
      <c r="D24" s="556" t="str">
        <f>Parameters!S23</f>
        <v>Manufacture of basic metals and fabricated metal products, except machinery and equipment</v>
      </c>
      <c r="E24" s="558"/>
      <c r="F24" s="72"/>
      <c r="G24" s="85"/>
      <c r="H24" s="72"/>
      <c r="I24" s="85"/>
      <c r="J24" s="72"/>
      <c r="K24" s="85"/>
      <c r="L24" s="72"/>
      <c r="M24" s="85"/>
      <c r="N24" s="72"/>
      <c r="O24" s="85"/>
      <c r="P24" s="72"/>
      <c r="Q24" s="85"/>
      <c r="R24" s="72"/>
      <c r="S24" s="85"/>
      <c r="T24" s="72"/>
      <c r="U24" s="85"/>
      <c r="V24" s="72"/>
      <c r="W24" s="85"/>
      <c r="X24" s="72"/>
      <c r="Y24" s="85"/>
      <c r="Z24" s="72"/>
      <c r="AA24" s="85"/>
      <c r="AB24" s="72"/>
      <c r="AC24" s="85"/>
      <c r="AD24" s="72"/>
      <c r="AE24" s="85"/>
      <c r="AF24" s="72"/>
      <c r="AG24" s="85"/>
      <c r="AH24" s="72"/>
      <c r="AI24" s="85"/>
      <c r="AJ24" s="72"/>
      <c r="AK24" s="85"/>
      <c r="AL24" s="72"/>
      <c r="AM24" s="85"/>
      <c r="AN24" s="72"/>
      <c r="AO24" s="85"/>
      <c r="AP24" s="72"/>
      <c r="AQ24" s="85"/>
      <c r="AR24" s="72"/>
      <c r="AS24" s="85"/>
      <c r="AT24" s="66"/>
      <c r="AU24" s="86"/>
    </row>
    <row r="25" spans="1:47" s="20" customFormat="1" ht="12.75" customHeight="1">
      <c r="A25" s="58" t="str">
        <f>Parameters!R24</f>
        <v>C24</v>
      </c>
      <c r="B25" s="29" t="str">
        <f>Parameters!Q24</f>
        <v>C24</v>
      </c>
      <c r="C25" s="16"/>
      <c r="D25" s="559" t="str">
        <f>Parameters!S24</f>
        <v>Manufacture of basic metals</v>
      </c>
      <c r="E25" s="560"/>
      <c r="F25" s="51"/>
      <c r="G25" s="85"/>
      <c r="H25" s="51"/>
      <c r="I25" s="85"/>
      <c r="J25" s="51"/>
      <c r="K25" s="85"/>
      <c r="L25" s="51"/>
      <c r="M25" s="85"/>
      <c r="N25" s="51"/>
      <c r="O25" s="85"/>
      <c r="P25" s="51"/>
      <c r="Q25" s="85"/>
      <c r="R25" s="51"/>
      <c r="S25" s="85"/>
      <c r="T25" s="51"/>
      <c r="U25" s="85"/>
      <c r="V25" s="51"/>
      <c r="W25" s="85"/>
      <c r="X25" s="51"/>
      <c r="Y25" s="85"/>
      <c r="Z25" s="51"/>
      <c r="AA25" s="85"/>
      <c r="AB25" s="51"/>
      <c r="AC25" s="85"/>
      <c r="AD25" s="51"/>
      <c r="AE25" s="85"/>
      <c r="AF25" s="51"/>
      <c r="AG25" s="85"/>
      <c r="AH25" s="51"/>
      <c r="AI25" s="85"/>
      <c r="AJ25" s="51"/>
      <c r="AK25" s="85"/>
      <c r="AL25" s="51"/>
      <c r="AM25" s="85"/>
      <c r="AN25" s="51"/>
      <c r="AO25" s="85"/>
      <c r="AP25" s="51"/>
      <c r="AQ25" s="85"/>
      <c r="AR25" s="51"/>
      <c r="AS25" s="85"/>
      <c r="AT25" s="49"/>
      <c r="AU25" s="86"/>
    </row>
    <row r="26" spans="1:47" s="19" customFormat="1" ht="12.75" customHeight="1">
      <c r="A26" s="58" t="str">
        <f>Parameters!R25</f>
        <v>C25</v>
      </c>
      <c r="B26" s="29" t="str">
        <f>Parameters!Q25</f>
        <v>C25</v>
      </c>
      <c r="C26" s="15"/>
      <c r="D26" s="548" t="str">
        <f>Parameters!S25</f>
        <v>Manufacture of fabricated metal products, except machinery and equipment</v>
      </c>
      <c r="E26" s="561"/>
      <c r="F26" s="49"/>
      <c r="G26" s="85"/>
      <c r="H26" s="49"/>
      <c r="I26" s="85"/>
      <c r="J26" s="49"/>
      <c r="K26" s="85"/>
      <c r="L26" s="49"/>
      <c r="M26" s="85"/>
      <c r="N26" s="49"/>
      <c r="O26" s="85"/>
      <c r="P26" s="49"/>
      <c r="Q26" s="85"/>
      <c r="R26" s="49"/>
      <c r="S26" s="85"/>
      <c r="T26" s="49"/>
      <c r="U26" s="85"/>
      <c r="V26" s="49"/>
      <c r="W26" s="85"/>
      <c r="X26" s="49"/>
      <c r="Y26" s="85"/>
      <c r="Z26" s="49"/>
      <c r="AA26" s="85"/>
      <c r="AB26" s="49"/>
      <c r="AC26" s="85"/>
      <c r="AD26" s="49"/>
      <c r="AE26" s="85"/>
      <c r="AF26" s="49"/>
      <c r="AG26" s="85"/>
      <c r="AH26" s="49"/>
      <c r="AI26" s="85"/>
      <c r="AJ26" s="49"/>
      <c r="AK26" s="85"/>
      <c r="AL26" s="49"/>
      <c r="AM26" s="85"/>
      <c r="AN26" s="49"/>
      <c r="AO26" s="85"/>
      <c r="AP26" s="49"/>
      <c r="AQ26" s="85"/>
      <c r="AR26" s="49"/>
      <c r="AS26" s="85"/>
      <c r="AT26" s="49"/>
      <c r="AU26" s="86"/>
    </row>
    <row r="27" spans="1:47" s="19" customFormat="1" ht="12.75" customHeight="1">
      <c r="A27" s="60" t="str">
        <f>Parameters!R26</f>
        <v>C26</v>
      </c>
      <c r="B27" s="31" t="str">
        <f>Parameters!Q26</f>
        <v>C26</v>
      </c>
      <c r="C27" s="24"/>
      <c r="D27" s="556" t="str">
        <f>Parameters!S26</f>
        <v>Manufacture of computer, electronic and optical products</v>
      </c>
      <c r="E27" s="557"/>
      <c r="F27" s="66"/>
      <c r="G27" s="85"/>
      <c r="H27" s="66"/>
      <c r="I27" s="85"/>
      <c r="J27" s="66"/>
      <c r="K27" s="85"/>
      <c r="L27" s="66"/>
      <c r="M27" s="85"/>
      <c r="N27" s="66"/>
      <c r="O27" s="85"/>
      <c r="P27" s="66"/>
      <c r="Q27" s="85"/>
      <c r="R27" s="66"/>
      <c r="S27" s="85"/>
      <c r="T27" s="66"/>
      <c r="U27" s="85"/>
      <c r="V27" s="66"/>
      <c r="W27" s="85"/>
      <c r="X27" s="66"/>
      <c r="Y27" s="85"/>
      <c r="Z27" s="66"/>
      <c r="AA27" s="85"/>
      <c r="AB27" s="66"/>
      <c r="AC27" s="85"/>
      <c r="AD27" s="66"/>
      <c r="AE27" s="85"/>
      <c r="AF27" s="66"/>
      <c r="AG27" s="85"/>
      <c r="AH27" s="66"/>
      <c r="AI27" s="85"/>
      <c r="AJ27" s="66"/>
      <c r="AK27" s="85"/>
      <c r="AL27" s="66"/>
      <c r="AM27" s="85"/>
      <c r="AN27" s="66"/>
      <c r="AO27" s="85"/>
      <c r="AP27" s="66"/>
      <c r="AQ27" s="85"/>
      <c r="AR27" s="66"/>
      <c r="AS27" s="85"/>
      <c r="AT27" s="66"/>
      <c r="AU27" s="86"/>
    </row>
    <row r="28" spans="1:47" s="20" customFormat="1" ht="12.75" customHeight="1">
      <c r="A28" s="60" t="str">
        <f>Parameters!R27</f>
        <v>C27</v>
      </c>
      <c r="B28" s="31" t="str">
        <f>Parameters!Q27</f>
        <v>C27</v>
      </c>
      <c r="C28" s="24"/>
      <c r="D28" s="556" t="str">
        <f>Parameters!S27</f>
        <v>Manufacture of electrical equipment</v>
      </c>
      <c r="E28" s="557"/>
      <c r="F28" s="66"/>
      <c r="G28" s="85"/>
      <c r="H28" s="66"/>
      <c r="I28" s="85"/>
      <c r="J28" s="66"/>
      <c r="K28" s="85"/>
      <c r="L28" s="66"/>
      <c r="M28" s="85"/>
      <c r="N28" s="66"/>
      <c r="O28" s="85"/>
      <c r="P28" s="66"/>
      <c r="Q28" s="85"/>
      <c r="R28" s="66"/>
      <c r="S28" s="85"/>
      <c r="T28" s="66"/>
      <c r="U28" s="85"/>
      <c r="V28" s="66"/>
      <c r="W28" s="85"/>
      <c r="X28" s="66"/>
      <c r="Y28" s="85"/>
      <c r="Z28" s="66"/>
      <c r="AA28" s="85"/>
      <c r="AB28" s="66"/>
      <c r="AC28" s="85"/>
      <c r="AD28" s="66"/>
      <c r="AE28" s="85"/>
      <c r="AF28" s="66"/>
      <c r="AG28" s="85"/>
      <c r="AH28" s="66"/>
      <c r="AI28" s="85"/>
      <c r="AJ28" s="66"/>
      <c r="AK28" s="85"/>
      <c r="AL28" s="66"/>
      <c r="AM28" s="85"/>
      <c r="AN28" s="66"/>
      <c r="AO28" s="85"/>
      <c r="AP28" s="66"/>
      <c r="AQ28" s="85"/>
      <c r="AR28" s="66"/>
      <c r="AS28" s="85"/>
      <c r="AT28" s="66"/>
      <c r="AU28" s="86"/>
    </row>
    <row r="29" spans="1:47" s="20" customFormat="1" ht="12.75" customHeight="1">
      <c r="A29" s="60" t="str">
        <f>Parameters!R28</f>
        <v>C28</v>
      </c>
      <c r="B29" s="31" t="str">
        <f>Parameters!Q28</f>
        <v>C28</v>
      </c>
      <c r="C29" s="24"/>
      <c r="D29" s="556" t="str">
        <f>Parameters!S28</f>
        <v>Manufacture of machinery and equipment n.e.c.</v>
      </c>
      <c r="E29" s="557"/>
      <c r="F29" s="66"/>
      <c r="G29" s="85"/>
      <c r="H29" s="66"/>
      <c r="I29" s="85"/>
      <c r="J29" s="66"/>
      <c r="K29" s="85"/>
      <c r="L29" s="66"/>
      <c r="M29" s="85"/>
      <c r="N29" s="66"/>
      <c r="O29" s="85"/>
      <c r="P29" s="66"/>
      <c r="Q29" s="85"/>
      <c r="R29" s="66"/>
      <c r="S29" s="85"/>
      <c r="T29" s="66"/>
      <c r="U29" s="85"/>
      <c r="V29" s="66"/>
      <c r="W29" s="85"/>
      <c r="X29" s="66"/>
      <c r="Y29" s="85"/>
      <c r="Z29" s="66"/>
      <c r="AA29" s="85"/>
      <c r="AB29" s="66"/>
      <c r="AC29" s="85"/>
      <c r="AD29" s="66"/>
      <c r="AE29" s="85"/>
      <c r="AF29" s="66"/>
      <c r="AG29" s="85"/>
      <c r="AH29" s="66"/>
      <c r="AI29" s="85"/>
      <c r="AJ29" s="66"/>
      <c r="AK29" s="85"/>
      <c r="AL29" s="66"/>
      <c r="AM29" s="85"/>
      <c r="AN29" s="66"/>
      <c r="AO29" s="85"/>
      <c r="AP29" s="66"/>
      <c r="AQ29" s="85"/>
      <c r="AR29" s="66"/>
      <c r="AS29" s="85"/>
      <c r="AT29" s="66"/>
      <c r="AU29" s="86"/>
    </row>
    <row r="30" spans="1:47" s="20" customFormat="1" ht="12.75" customHeight="1">
      <c r="A30" s="60" t="str">
        <f>Parameters!R29</f>
        <v>C29_C30</v>
      </c>
      <c r="B30" s="31" t="str">
        <f>Parameters!Q29</f>
        <v>C29_C30</v>
      </c>
      <c r="C30" s="24"/>
      <c r="D30" s="556" t="str">
        <f>Parameters!S29</f>
        <v>Manufacture of motor vehicles, trailers, semi-trailers and of other transport equipment</v>
      </c>
      <c r="E30" s="558"/>
      <c r="F30" s="66"/>
      <c r="G30" s="85"/>
      <c r="H30" s="66"/>
      <c r="I30" s="85"/>
      <c r="J30" s="66"/>
      <c r="K30" s="85"/>
      <c r="L30" s="66"/>
      <c r="M30" s="85"/>
      <c r="N30" s="66"/>
      <c r="O30" s="85"/>
      <c r="P30" s="66"/>
      <c r="Q30" s="85"/>
      <c r="R30" s="66"/>
      <c r="S30" s="85"/>
      <c r="T30" s="66"/>
      <c r="U30" s="85"/>
      <c r="V30" s="66"/>
      <c r="W30" s="85"/>
      <c r="X30" s="66"/>
      <c r="Y30" s="85"/>
      <c r="Z30" s="66"/>
      <c r="AA30" s="85"/>
      <c r="AB30" s="66"/>
      <c r="AC30" s="85"/>
      <c r="AD30" s="66"/>
      <c r="AE30" s="85"/>
      <c r="AF30" s="66"/>
      <c r="AG30" s="85"/>
      <c r="AH30" s="66"/>
      <c r="AI30" s="85"/>
      <c r="AJ30" s="66"/>
      <c r="AK30" s="85"/>
      <c r="AL30" s="66"/>
      <c r="AM30" s="85"/>
      <c r="AN30" s="66"/>
      <c r="AO30" s="85"/>
      <c r="AP30" s="66"/>
      <c r="AQ30" s="85"/>
      <c r="AR30" s="66"/>
      <c r="AS30" s="85"/>
      <c r="AT30" s="66"/>
      <c r="AU30" s="86"/>
    </row>
    <row r="31" spans="1:47" s="20" customFormat="1" ht="12.75" customHeight="1">
      <c r="A31" s="58" t="str">
        <f>Parameters!R30</f>
        <v>C29</v>
      </c>
      <c r="B31" s="29" t="str">
        <f>Parameters!Q30</f>
        <v>C29</v>
      </c>
      <c r="C31" s="15"/>
      <c r="D31" s="559" t="str">
        <f>Parameters!S30</f>
        <v>Manufacture of motor vehicles, trailers and semi-trailers</v>
      </c>
      <c r="E31" s="560"/>
      <c r="F31" s="49"/>
      <c r="G31" s="85"/>
      <c r="H31" s="49"/>
      <c r="I31" s="85"/>
      <c r="J31" s="49"/>
      <c r="K31" s="85"/>
      <c r="L31" s="49"/>
      <c r="M31" s="85"/>
      <c r="N31" s="49"/>
      <c r="O31" s="85"/>
      <c r="P31" s="49"/>
      <c r="Q31" s="85"/>
      <c r="R31" s="49"/>
      <c r="S31" s="85"/>
      <c r="T31" s="49"/>
      <c r="U31" s="85"/>
      <c r="V31" s="49"/>
      <c r="W31" s="85"/>
      <c r="X31" s="49"/>
      <c r="Y31" s="85"/>
      <c r="Z31" s="49"/>
      <c r="AA31" s="85"/>
      <c r="AB31" s="49"/>
      <c r="AC31" s="85"/>
      <c r="AD31" s="49"/>
      <c r="AE31" s="85"/>
      <c r="AF31" s="49"/>
      <c r="AG31" s="85"/>
      <c r="AH31" s="49"/>
      <c r="AI31" s="85"/>
      <c r="AJ31" s="49"/>
      <c r="AK31" s="85"/>
      <c r="AL31" s="49"/>
      <c r="AM31" s="85"/>
      <c r="AN31" s="49"/>
      <c r="AO31" s="85"/>
      <c r="AP31" s="49"/>
      <c r="AQ31" s="85"/>
      <c r="AR31" s="49"/>
      <c r="AS31" s="85"/>
      <c r="AT31" s="49"/>
      <c r="AU31" s="86"/>
    </row>
    <row r="32" spans="1:47" s="20" customFormat="1" ht="12.75" customHeight="1">
      <c r="A32" s="58" t="str">
        <f>Parameters!R31</f>
        <v>C30</v>
      </c>
      <c r="B32" s="29" t="str">
        <f>Parameters!Q31</f>
        <v>C30</v>
      </c>
      <c r="C32" s="15"/>
      <c r="D32" s="559" t="str">
        <f>Parameters!S31</f>
        <v>Manufacture of other transport equipment</v>
      </c>
      <c r="E32" s="560"/>
      <c r="F32" s="49"/>
      <c r="G32" s="85"/>
      <c r="H32" s="49"/>
      <c r="I32" s="85"/>
      <c r="J32" s="49"/>
      <c r="K32" s="85"/>
      <c r="L32" s="49"/>
      <c r="M32" s="85"/>
      <c r="N32" s="49"/>
      <c r="O32" s="85"/>
      <c r="P32" s="49"/>
      <c r="Q32" s="85"/>
      <c r="R32" s="49"/>
      <c r="S32" s="85"/>
      <c r="T32" s="49"/>
      <c r="U32" s="85"/>
      <c r="V32" s="49"/>
      <c r="W32" s="85"/>
      <c r="X32" s="49"/>
      <c r="Y32" s="85"/>
      <c r="Z32" s="49"/>
      <c r="AA32" s="85"/>
      <c r="AB32" s="49"/>
      <c r="AC32" s="85"/>
      <c r="AD32" s="49"/>
      <c r="AE32" s="85"/>
      <c r="AF32" s="49"/>
      <c r="AG32" s="85"/>
      <c r="AH32" s="49"/>
      <c r="AI32" s="85"/>
      <c r="AJ32" s="49"/>
      <c r="AK32" s="85"/>
      <c r="AL32" s="49"/>
      <c r="AM32" s="85"/>
      <c r="AN32" s="49"/>
      <c r="AO32" s="85"/>
      <c r="AP32" s="49"/>
      <c r="AQ32" s="85"/>
      <c r="AR32" s="49"/>
      <c r="AS32" s="85"/>
      <c r="AT32" s="49"/>
      <c r="AU32" s="86"/>
    </row>
    <row r="33" spans="1:47" s="20" customFormat="1" ht="25.5" customHeight="1">
      <c r="A33" s="60" t="str">
        <f>Parameters!R32</f>
        <v>C31-C33</v>
      </c>
      <c r="B33" s="31" t="str">
        <f>Parameters!Q32</f>
        <v>C31-C33</v>
      </c>
      <c r="C33" s="24"/>
      <c r="D33" s="556" t="str">
        <f>Parameters!S32</f>
        <v>Manufacture of furniture; jewellery, musical instruments, toys; repair and installation of machinery and equipment</v>
      </c>
      <c r="E33" s="558"/>
      <c r="F33" s="66"/>
      <c r="G33" s="85"/>
      <c r="H33" s="66"/>
      <c r="I33" s="85"/>
      <c r="J33" s="66"/>
      <c r="K33" s="85"/>
      <c r="L33" s="66"/>
      <c r="M33" s="85"/>
      <c r="N33" s="66"/>
      <c r="O33" s="85"/>
      <c r="P33" s="66"/>
      <c r="Q33" s="85"/>
      <c r="R33" s="66"/>
      <c r="S33" s="85"/>
      <c r="T33" s="66"/>
      <c r="U33" s="85"/>
      <c r="V33" s="66"/>
      <c r="W33" s="85"/>
      <c r="X33" s="66"/>
      <c r="Y33" s="85"/>
      <c r="Z33" s="66"/>
      <c r="AA33" s="85"/>
      <c r="AB33" s="66"/>
      <c r="AC33" s="85"/>
      <c r="AD33" s="66"/>
      <c r="AE33" s="85"/>
      <c r="AF33" s="66"/>
      <c r="AG33" s="85"/>
      <c r="AH33" s="66"/>
      <c r="AI33" s="85"/>
      <c r="AJ33" s="66"/>
      <c r="AK33" s="85"/>
      <c r="AL33" s="66"/>
      <c r="AM33" s="85"/>
      <c r="AN33" s="66"/>
      <c r="AO33" s="85"/>
      <c r="AP33" s="66"/>
      <c r="AQ33" s="85"/>
      <c r="AR33" s="66"/>
      <c r="AS33" s="85"/>
      <c r="AT33" s="66"/>
      <c r="AU33" s="86"/>
    </row>
    <row r="34" spans="1:47" s="20" customFormat="1" ht="12.75" customHeight="1">
      <c r="A34" s="58" t="str">
        <f>Parameters!R33</f>
        <v>C31_C32</v>
      </c>
      <c r="B34" s="29" t="str">
        <f>Parameters!Q33</f>
        <v>C31_C32</v>
      </c>
      <c r="C34" s="15"/>
      <c r="D34" s="559" t="str">
        <f>Parameters!S33</f>
        <v>Manufacture of furniture; other manufacturing</v>
      </c>
      <c r="E34" s="560"/>
      <c r="F34" s="49"/>
      <c r="G34" s="85"/>
      <c r="H34" s="49"/>
      <c r="I34" s="85"/>
      <c r="J34" s="49"/>
      <c r="K34" s="85"/>
      <c r="L34" s="49"/>
      <c r="M34" s="85"/>
      <c r="N34" s="49"/>
      <c r="O34" s="85"/>
      <c r="P34" s="49"/>
      <c r="Q34" s="85"/>
      <c r="R34" s="49"/>
      <c r="S34" s="85"/>
      <c r="T34" s="49"/>
      <c r="U34" s="85"/>
      <c r="V34" s="49"/>
      <c r="W34" s="85"/>
      <c r="X34" s="49"/>
      <c r="Y34" s="85"/>
      <c r="Z34" s="49"/>
      <c r="AA34" s="85"/>
      <c r="AB34" s="49"/>
      <c r="AC34" s="85"/>
      <c r="AD34" s="49"/>
      <c r="AE34" s="85"/>
      <c r="AF34" s="49"/>
      <c r="AG34" s="85"/>
      <c r="AH34" s="49"/>
      <c r="AI34" s="85"/>
      <c r="AJ34" s="49"/>
      <c r="AK34" s="85"/>
      <c r="AL34" s="49"/>
      <c r="AM34" s="85"/>
      <c r="AN34" s="49"/>
      <c r="AO34" s="85"/>
      <c r="AP34" s="49"/>
      <c r="AQ34" s="85"/>
      <c r="AR34" s="49"/>
      <c r="AS34" s="85"/>
      <c r="AT34" s="49"/>
      <c r="AU34" s="86"/>
    </row>
    <row r="35" spans="1:47" s="19" customFormat="1" ht="12.75" customHeight="1">
      <c r="A35" s="58" t="str">
        <f>Parameters!R34</f>
        <v>C33</v>
      </c>
      <c r="B35" s="29" t="str">
        <f>Parameters!Q34</f>
        <v>C33</v>
      </c>
      <c r="C35" s="15"/>
      <c r="D35" s="548" t="str">
        <f>Parameters!S34</f>
        <v>Repair and installation of machinery and equipment</v>
      </c>
      <c r="E35" s="561"/>
      <c r="F35" s="49"/>
      <c r="G35" s="85"/>
      <c r="H35" s="49"/>
      <c r="I35" s="85"/>
      <c r="J35" s="49"/>
      <c r="K35" s="85"/>
      <c r="L35" s="49"/>
      <c r="M35" s="85"/>
      <c r="N35" s="49"/>
      <c r="O35" s="85"/>
      <c r="P35" s="49"/>
      <c r="Q35" s="85"/>
      <c r="R35" s="49"/>
      <c r="S35" s="85"/>
      <c r="T35" s="49"/>
      <c r="U35" s="85"/>
      <c r="V35" s="49"/>
      <c r="W35" s="85"/>
      <c r="X35" s="49"/>
      <c r="Y35" s="85"/>
      <c r="Z35" s="49"/>
      <c r="AA35" s="85"/>
      <c r="AB35" s="49"/>
      <c r="AC35" s="85"/>
      <c r="AD35" s="49"/>
      <c r="AE35" s="85"/>
      <c r="AF35" s="49"/>
      <c r="AG35" s="85"/>
      <c r="AH35" s="49"/>
      <c r="AI35" s="85"/>
      <c r="AJ35" s="49"/>
      <c r="AK35" s="85"/>
      <c r="AL35" s="49"/>
      <c r="AM35" s="85"/>
      <c r="AN35" s="49"/>
      <c r="AO35" s="85"/>
      <c r="AP35" s="49"/>
      <c r="AQ35" s="85"/>
      <c r="AR35" s="49"/>
      <c r="AS35" s="85"/>
      <c r="AT35" s="49"/>
      <c r="AU35" s="86"/>
    </row>
    <row r="36" spans="1:47" s="18" customFormat="1" ht="12.75" customHeight="1">
      <c r="A36" s="59" t="str">
        <f>Parameters!R35</f>
        <v>D</v>
      </c>
      <c r="B36" s="30" t="str">
        <f>Parameters!Q35</f>
        <v>D</v>
      </c>
      <c r="C36" s="23"/>
      <c r="D36" s="551" t="str">
        <f>Parameters!S35</f>
        <v>Electricity, gas, steam and air conditioning supply</v>
      </c>
      <c r="E36" s="560"/>
      <c r="F36" s="48"/>
      <c r="G36" s="85"/>
      <c r="H36" s="48"/>
      <c r="I36" s="85"/>
      <c r="J36" s="48"/>
      <c r="K36" s="85"/>
      <c r="L36" s="48"/>
      <c r="M36" s="85"/>
      <c r="N36" s="48"/>
      <c r="O36" s="85"/>
      <c r="P36" s="48"/>
      <c r="Q36" s="85"/>
      <c r="R36" s="48"/>
      <c r="S36" s="85"/>
      <c r="T36" s="48"/>
      <c r="U36" s="85"/>
      <c r="V36" s="48"/>
      <c r="W36" s="85"/>
      <c r="X36" s="48"/>
      <c r="Y36" s="85"/>
      <c r="Z36" s="48"/>
      <c r="AA36" s="85"/>
      <c r="AB36" s="48"/>
      <c r="AC36" s="85"/>
      <c r="AD36" s="48"/>
      <c r="AE36" s="85"/>
      <c r="AF36" s="48"/>
      <c r="AG36" s="85"/>
      <c r="AH36" s="48"/>
      <c r="AI36" s="85"/>
      <c r="AJ36" s="48"/>
      <c r="AK36" s="85"/>
      <c r="AL36" s="48"/>
      <c r="AM36" s="85"/>
      <c r="AN36" s="48"/>
      <c r="AO36" s="85"/>
      <c r="AP36" s="48"/>
      <c r="AQ36" s="85"/>
      <c r="AR36" s="48"/>
      <c r="AS36" s="85"/>
      <c r="AT36" s="48"/>
      <c r="AU36" s="86"/>
    </row>
    <row r="37" spans="1:47" s="18" customFormat="1">
      <c r="A37" s="59" t="str">
        <f>Parameters!R36</f>
        <v>E</v>
      </c>
      <c r="B37" s="30" t="str">
        <f>Parameters!Q36</f>
        <v>E</v>
      </c>
      <c r="C37" s="23"/>
      <c r="D37" s="551" t="str">
        <f>Parameters!S36</f>
        <v>Water supply; sewerage, waste management and remediation activities</v>
      </c>
      <c r="E37" s="553"/>
      <c r="F37" s="48"/>
      <c r="G37" s="85"/>
      <c r="H37" s="48"/>
      <c r="I37" s="85"/>
      <c r="J37" s="48"/>
      <c r="K37" s="85"/>
      <c r="L37" s="48"/>
      <c r="M37" s="85"/>
      <c r="N37" s="48"/>
      <c r="O37" s="85"/>
      <c r="P37" s="48"/>
      <c r="Q37" s="85"/>
      <c r="R37" s="48"/>
      <c r="S37" s="85"/>
      <c r="T37" s="48"/>
      <c r="U37" s="85"/>
      <c r="V37" s="48"/>
      <c r="W37" s="85"/>
      <c r="X37" s="48"/>
      <c r="Y37" s="85"/>
      <c r="Z37" s="48"/>
      <c r="AA37" s="85"/>
      <c r="AB37" s="48"/>
      <c r="AC37" s="85"/>
      <c r="AD37" s="48"/>
      <c r="AE37" s="85"/>
      <c r="AF37" s="48"/>
      <c r="AG37" s="85"/>
      <c r="AH37" s="48"/>
      <c r="AI37" s="85"/>
      <c r="AJ37" s="48"/>
      <c r="AK37" s="85"/>
      <c r="AL37" s="48"/>
      <c r="AM37" s="85"/>
      <c r="AN37" s="48"/>
      <c r="AO37" s="85"/>
      <c r="AP37" s="48"/>
      <c r="AQ37" s="85"/>
      <c r="AR37" s="48"/>
      <c r="AS37" s="85"/>
      <c r="AT37" s="48"/>
      <c r="AU37" s="86"/>
    </row>
    <row r="38" spans="1:47" s="19" customFormat="1" ht="12.75" customHeight="1">
      <c r="A38" s="58" t="str">
        <f>Parameters!R37</f>
        <v>E36</v>
      </c>
      <c r="B38" s="29" t="str">
        <f>Parameters!Q37</f>
        <v>E36</v>
      </c>
      <c r="C38" s="15"/>
      <c r="D38" s="548" t="str">
        <f>Parameters!S37</f>
        <v>Water collection, treatment and supply</v>
      </c>
      <c r="E38" s="561"/>
      <c r="F38" s="49"/>
      <c r="G38" s="85"/>
      <c r="H38" s="49"/>
      <c r="I38" s="85"/>
      <c r="J38" s="49"/>
      <c r="K38" s="85"/>
      <c r="L38" s="49"/>
      <c r="M38" s="85"/>
      <c r="N38" s="49"/>
      <c r="O38" s="85"/>
      <c r="P38" s="49"/>
      <c r="Q38" s="85"/>
      <c r="R38" s="49"/>
      <c r="S38" s="85"/>
      <c r="T38" s="49"/>
      <c r="U38" s="85"/>
      <c r="V38" s="49"/>
      <c r="W38" s="85"/>
      <c r="X38" s="49"/>
      <c r="Y38" s="85"/>
      <c r="Z38" s="49"/>
      <c r="AA38" s="85"/>
      <c r="AB38" s="49"/>
      <c r="AC38" s="85"/>
      <c r="AD38" s="49"/>
      <c r="AE38" s="85"/>
      <c r="AF38" s="49"/>
      <c r="AG38" s="85"/>
      <c r="AH38" s="49"/>
      <c r="AI38" s="85"/>
      <c r="AJ38" s="49"/>
      <c r="AK38" s="85"/>
      <c r="AL38" s="49"/>
      <c r="AM38" s="85"/>
      <c r="AN38" s="49"/>
      <c r="AO38" s="85"/>
      <c r="AP38" s="49"/>
      <c r="AQ38" s="85"/>
      <c r="AR38" s="49"/>
      <c r="AS38" s="85"/>
      <c r="AT38" s="49"/>
      <c r="AU38" s="86"/>
    </row>
    <row r="39" spans="1:47" s="19" customFormat="1" ht="12.75" customHeight="1">
      <c r="A39" s="58" t="str">
        <f>Parameters!R38</f>
        <v>E37-E39</v>
      </c>
      <c r="B39" s="29" t="str">
        <f>Parameters!Q38</f>
        <v>E37-E39</v>
      </c>
      <c r="C39" s="15"/>
      <c r="D39" s="548" t="str">
        <f>Parameters!S38</f>
        <v>Sewerage, waste management, remediation activities</v>
      </c>
      <c r="E39" s="561"/>
      <c r="F39" s="49"/>
      <c r="G39" s="85"/>
      <c r="H39" s="49"/>
      <c r="I39" s="85"/>
      <c r="J39" s="49"/>
      <c r="K39" s="85"/>
      <c r="L39" s="49"/>
      <c r="M39" s="85"/>
      <c r="N39" s="49"/>
      <c r="O39" s="85"/>
      <c r="P39" s="49"/>
      <c r="Q39" s="85"/>
      <c r="R39" s="49"/>
      <c r="S39" s="85"/>
      <c r="T39" s="49"/>
      <c r="U39" s="85"/>
      <c r="V39" s="49"/>
      <c r="W39" s="85"/>
      <c r="X39" s="49"/>
      <c r="Y39" s="85"/>
      <c r="Z39" s="49"/>
      <c r="AA39" s="85"/>
      <c r="AB39" s="49"/>
      <c r="AC39" s="85"/>
      <c r="AD39" s="49"/>
      <c r="AE39" s="85"/>
      <c r="AF39" s="49"/>
      <c r="AG39" s="85"/>
      <c r="AH39" s="49"/>
      <c r="AI39" s="85"/>
      <c r="AJ39" s="49"/>
      <c r="AK39" s="85"/>
      <c r="AL39" s="49"/>
      <c r="AM39" s="85"/>
      <c r="AN39" s="49"/>
      <c r="AO39" s="85"/>
      <c r="AP39" s="49"/>
      <c r="AQ39" s="85"/>
      <c r="AR39" s="49"/>
      <c r="AS39" s="85"/>
      <c r="AT39" s="49"/>
      <c r="AU39" s="86"/>
    </row>
    <row r="40" spans="1:47" s="18" customFormat="1" ht="12.75" customHeight="1">
      <c r="A40" s="61" t="str">
        <f>Parameters!R39</f>
        <v>F</v>
      </c>
      <c r="B40" s="30" t="str">
        <f>Parameters!Q39</f>
        <v>F</v>
      </c>
      <c r="C40" s="23"/>
      <c r="D40" s="551" t="str">
        <f>Parameters!S39</f>
        <v>Construction</v>
      </c>
      <c r="E40" s="560"/>
      <c r="F40" s="48"/>
      <c r="G40" s="85"/>
      <c r="H40" s="48"/>
      <c r="I40" s="85"/>
      <c r="J40" s="48"/>
      <c r="K40" s="85"/>
      <c r="L40" s="48"/>
      <c r="M40" s="85"/>
      <c r="N40" s="48"/>
      <c r="O40" s="85"/>
      <c r="P40" s="48"/>
      <c r="Q40" s="85"/>
      <c r="R40" s="48"/>
      <c r="S40" s="85"/>
      <c r="T40" s="48"/>
      <c r="U40" s="85"/>
      <c r="V40" s="48"/>
      <c r="W40" s="85"/>
      <c r="X40" s="48"/>
      <c r="Y40" s="85"/>
      <c r="Z40" s="48"/>
      <c r="AA40" s="85"/>
      <c r="AB40" s="48"/>
      <c r="AC40" s="85"/>
      <c r="AD40" s="48"/>
      <c r="AE40" s="85"/>
      <c r="AF40" s="48"/>
      <c r="AG40" s="85"/>
      <c r="AH40" s="48"/>
      <c r="AI40" s="85"/>
      <c r="AJ40" s="48"/>
      <c r="AK40" s="85"/>
      <c r="AL40" s="48"/>
      <c r="AM40" s="85"/>
      <c r="AN40" s="48"/>
      <c r="AO40" s="85"/>
      <c r="AP40" s="48"/>
      <c r="AQ40" s="85"/>
      <c r="AR40" s="48"/>
      <c r="AS40" s="85"/>
      <c r="AT40" s="48"/>
      <c r="AU40" s="86"/>
    </row>
    <row r="41" spans="1:47" s="18" customFormat="1">
      <c r="A41" s="59" t="str">
        <f>Parameters!R40</f>
        <v>G</v>
      </c>
      <c r="B41" s="30" t="str">
        <f>Parameters!Q40</f>
        <v>G</v>
      </c>
      <c r="C41" s="23"/>
      <c r="D41" s="551" t="str">
        <f>Parameters!S40</f>
        <v>Wholesale and retail trade; repair of motor vehicles and motorcycles</v>
      </c>
      <c r="E41" s="553"/>
      <c r="F41" s="48"/>
      <c r="G41" s="85"/>
      <c r="H41" s="48"/>
      <c r="I41" s="85"/>
      <c r="J41" s="48"/>
      <c r="K41" s="85"/>
      <c r="L41" s="48"/>
      <c r="M41" s="85"/>
      <c r="N41" s="48"/>
      <c r="O41" s="85"/>
      <c r="P41" s="48"/>
      <c r="Q41" s="85"/>
      <c r="R41" s="48"/>
      <c r="S41" s="85"/>
      <c r="T41" s="48"/>
      <c r="U41" s="85"/>
      <c r="V41" s="48"/>
      <c r="W41" s="85"/>
      <c r="X41" s="48"/>
      <c r="Y41" s="85"/>
      <c r="Z41" s="48"/>
      <c r="AA41" s="85"/>
      <c r="AB41" s="48"/>
      <c r="AC41" s="85"/>
      <c r="AD41" s="48"/>
      <c r="AE41" s="85"/>
      <c r="AF41" s="48"/>
      <c r="AG41" s="85"/>
      <c r="AH41" s="48"/>
      <c r="AI41" s="85"/>
      <c r="AJ41" s="48"/>
      <c r="AK41" s="85"/>
      <c r="AL41" s="48"/>
      <c r="AM41" s="85"/>
      <c r="AN41" s="48"/>
      <c r="AO41" s="85"/>
      <c r="AP41" s="48"/>
      <c r="AQ41" s="85"/>
      <c r="AR41" s="48"/>
      <c r="AS41" s="85"/>
      <c r="AT41" s="48"/>
      <c r="AU41" s="86"/>
    </row>
    <row r="42" spans="1:47" s="18" customFormat="1" ht="12.75" customHeight="1">
      <c r="A42" s="58" t="str">
        <f>Parameters!R41</f>
        <v>G45</v>
      </c>
      <c r="B42" s="29" t="str">
        <f>Parameters!Q41</f>
        <v>G45</v>
      </c>
      <c r="C42" s="15"/>
      <c r="D42" s="559" t="str">
        <f>Parameters!S41</f>
        <v>Wholesale and retail trade and repair of motor vehicles and motorcycles</v>
      </c>
      <c r="E42" s="560"/>
      <c r="F42" s="49"/>
      <c r="G42" s="85"/>
      <c r="H42" s="49"/>
      <c r="I42" s="85"/>
      <c r="J42" s="49"/>
      <c r="K42" s="85"/>
      <c r="L42" s="49"/>
      <c r="M42" s="85"/>
      <c r="N42" s="49"/>
      <c r="O42" s="85"/>
      <c r="P42" s="49"/>
      <c r="Q42" s="85"/>
      <c r="R42" s="49"/>
      <c r="S42" s="85"/>
      <c r="T42" s="49"/>
      <c r="U42" s="85"/>
      <c r="V42" s="49"/>
      <c r="W42" s="85"/>
      <c r="X42" s="49"/>
      <c r="Y42" s="85"/>
      <c r="Z42" s="49"/>
      <c r="AA42" s="85"/>
      <c r="AB42" s="49"/>
      <c r="AC42" s="85"/>
      <c r="AD42" s="49"/>
      <c r="AE42" s="85"/>
      <c r="AF42" s="49"/>
      <c r="AG42" s="85"/>
      <c r="AH42" s="49"/>
      <c r="AI42" s="85"/>
      <c r="AJ42" s="49"/>
      <c r="AK42" s="85"/>
      <c r="AL42" s="49"/>
      <c r="AM42" s="85"/>
      <c r="AN42" s="49"/>
      <c r="AO42" s="85"/>
      <c r="AP42" s="49"/>
      <c r="AQ42" s="85"/>
      <c r="AR42" s="49"/>
      <c r="AS42" s="85"/>
      <c r="AT42" s="49"/>
      <c r="AU42" s="86"/>
    </row>
    <row r="43" spans="1:47" s="19" customFormat="1" ht="12.75" customHeight="1">
      <c r="A43" s="58" t="str">
        <f>Parameters!R42</f>
        <v>G46</v>
      </c>
      <c r="B43" s="29" t="str">
        <f>Parameters!Q42</f>
        <v>G46</v>
      </c>
      <c r="C43" s="15"/>
      <c r="D43" s="559" t="str">
        <f>Parameters!S42</f>
        <v>Wholesale trade, except of motor vehicles and motorcycles</v>
      </c>
      <c r="E43" s="560"/>
      <c r="F43" s="49"/>
      <c r="G43" s="85"/>
      <c r="H43" s="49"/>
      <c r="I43" s="85"/>
      <c r="J43" s="49"/>
      <c r="K43" s="85"/>
      <c r="L43" s="49"/>
      <c r="M43" s="85"/>
      <c r="N43" s="49"/>
      <c r="O43" s="85"/>
      <c r="P43" s="49"/>
      <c r="Q43" s="85"/>
      <c r="R43" s="49"/>
      <c r="S43" s="85"/>
      <c r="T43" s="49"/>
      <c r="U43" s="85"/>
      <c r="V43" s="49"/>
      <c r="W43" s="85"/>
      <c r="X43" s="49"/>
      <c r="Y43" s="85"/>
      <c r="Z43" s="49"/>
      <c r="AA43" s="85"/>
      <c r="AB43" s="49"/>
      <c r="AC43" s="85"/>
      <c r="AD43" s="49"/>
      <c r="AE43" s="85"/>
      <c r="AF43" s="49"/>
      <c r="AG43" s="85"/>
      <c r="AH43" s="49"/>
      <c r="AI43" s="85"/>
      <c r="AJ43" s="49"/>
      <c r="AK43" s="85"/>
      <c r="AL43" s="49"/>
      <c r="AM43" s="85"/>
      <c r="AN43" s="49"/>
      <c r="AO43" s="85"/>
      <c r="AP43" s="49"/>
      <c r="AQ43" s="85"/>
      <c r="AR43" s="49"/>
      <c r="AS43" s="85"/>
      <c r="AT43" s="49"/>
      <c r="AU43" s="86"/>
    </row>
    <row r="44" spans="1:47" s="19" customFormat="1" ht="12.75" customHeight="1">
      <c r="A44" s="58" t="str">
        <f>Parameters!R43</f>
        <v>G47</v>
      </c>
      <c r="B44" s="29" t="str">
        <f>Parameters!Q43</f>
        <v>G47</v>
      </c>
      <c r="C44" s="15"/>
      <c r="D44" s="559" t="str">
        <f>Parameters!S43</f>
        <v>Retail trade, except of motor vehicles and motorcycles</v>
      </c>
      <c r="E44" s="560"/>
      <c r="F44" s="49"/>
      <c r="G44" s="85"/>
      <c r="H44" s="49"/>
      <c r="I44" s="85"/>
      <c r="J44" s="49"/>
      <c r="K44" s="85"/>
      <c r="L44" s="49"/>
      <c r="M44" s="85"/>
      <c r="N44" s="49"/>
      <c r="O44" s="85"/>
      <c r="P44" s="49"/>
      <c r="Q44" s="85"/>
      <c r="R44" s="49"/>
      <c r="S44" s="85"/>
      <c r="T44" s="49"/>
      <c r="U44" s="85"/>
      <c r="V44" s="49"/>
      <c r="W44" s="85"/>
      <c r="X44" s="49"/>
      <c r="Y44" s="85"/>
      <c r="Z44" s="49"/>
      <c r="AA44" s="85"/>
      <c r="AB44" s="49"/>
      <c r="AC44" s="85"/>
      <c r="AD44" s="49"/>
      <c r="AE44" s="85"/>
      <c r="AF44" s="49"/>
      <c r="AG44" s="85"/>
      <c r="AH44" s="49"/>
      <c r="AI44" s="85"/>
      <c r="AJ44" s="49"/>
      <c r="AK44" s="85"/>
      <c r="AL44" s="49"/>
      <c r="AM44" s="85"/>
      <c r="AN44" s="49"/>
      <c r="AO44" s="85"/>
      <c r="AP44" s="49"/>
      <c r="AQ44" s="85"/>
      <c r="AR44" s="49"/>
      <c r="AS44" s="85"/>
      <c r="AT44" s="49"/>
      <c r="AU44" s="86"/>
    </row>
    <row r="45" spans="1:47" s="19" customFormat="1" ht="12.75" customHeight="1">
      <c r="A45" s="59" t="str">
        <f>Parameters!R44</f>
        <v>H</v>
      </c>
      <c r="B45" s="30" t="str">
        <f>Parameters!Q44</f>
        <v>H</v>
      </c>
      <c r="C45" s="23"/>
      <c r="D45" s="551" t="str">
        <f>Parameters!S44</f>
        <v>Transportation and storage</v>
      </c>
      <c r="E45" s="553"/>
      <c r="F45" s="48"/>
      <c r="G45" s="85"/>
      <c r="H45" s="48"/>
      <c r="I45" s="85"/>
      <c r="J45" s="48"/>
      <c r="K45" s="85"/>
      <c r="L45" s="48"/>
      <c r="M45" s="85"/>
      <c r="N45" s="48"/>
      <c r="O45" s="85"/>
      <c r="P45" s="48"/>
      <c r="Q45" s="85"/>
      <c r="R45" s="48"/>
      <c r="S45" s="85"/>
      <c r="T45" s="48"/>
      <c r="U45" s="85"/>
      <c r="V45" s="48"/>
      <c r="W45" s="85"/>
      <c r="X45" s="48"/>
      <c r="Y45" s="85"/>
      <c r="Z45" s="48"/>
      <c r="AA45" s="85"/>
      <c r="AB45" s="48"/>
      <c r="AC45" s="85"/>
      <c r="AD45" s="48"/>
      <c r="AE45" s="85"/>
      <c r="AF45" s="48"/>
      <c r="AG45" s="85"/>
      <c r="AH45" s="48"/>
      <c r="AI45" s="85"/>
      <c r="AJ45" s="48"/>
      <c r="AK45" s="85"/>
      <c r="AL45" s="48"/>
      <c r="AM45" s="85"/>
      <c r="AN45" s="48"/>
      <c r="AO45" s="85"/>
      <c r="AP45" s="48"/>
      <c r="AQ45" s="85"/>
      <c r="AR45" s="48"/>
      <c r="AS45" s="85"/>
      <c r="AT45" s="48"/>
      <c r="AU45" s="86"/>
    </row>
    <row r="46" spans="1:47" s="18" customFormat="1" ht="12.75" customHeight="1">
      <c r="A46" s="58" t="str">
        <f>Parameters!R45</f>
        <v>H49</v>
      </c>
      <c r="B46" s="29" t="str">
        <f>Parameters!Q45</f>
        <v>H49</v>
      </c>
      <c r="C46" s="15"/>
      <c r="D46" s="559" t="str">
        <f>Parameters!S45</f>
        <v>Land transport and transport via pipelines</v>
      </c>
      <c r="E46" s="560"/>
      <c r="F46" s="49"/>
      <c r="G46" s="85"/>
      <c r="H46" s="49"/>
      <c r="I46" s="85"/>
      <c r="J46" s="49"/>
      <c r="K46" s="85"/>
      <c r="L46" s="49"/>
      <c r="M46" s="85"/>
      <c r="N46" s="49"/>
      <c r="O46" s="85"/>
      <c r="P46" s="49"/>
      <c r="Q46" s="85"/>
      <c r="R46" s="49"/>
      <c r="S46" s="85"/>
      <c r="T46" s="49"/>
      <c r="U46" s="85"/>
      <c r="V46" s="49"/>
      <c r="W46" s="85"/>
      <c r="X46" s="49"/>
      <c r="Y46" s="85"/>
      <c r="Z46" s="49"/>
      <c r="AA46" s="85"/>
      <c r="AB46" s="49"/>
      <c r="AC46" s="85"/>
      <c r="AD46" s="49"/>
      <c r="AE46" s="85"/>
      <c r="AF46" s="49"/>
      <c r="AG46" s="85"/>
      <c r="AH46" s="49"/>
      <c r="AI46" s="85"/>
      <c r="AJ46" s="49"/>
      <c r="AK46" s="85"/>
      <c r="AL46" s="49"/>
      <c r="AM46" s="85"/>
      <c r="AN46" s="49"/>
      <c r="AO46" s="85"/>
      <c r="AP46" s="49"/>
      <c r="AQ46" s="85"/>
      <c r="AR46" s="49"/>
      <c r="AS46" s="85"/>
      <c r="AT46" s="49"/>
      <c r="AU46" s="86"/>
    </row>
    <row r="47" spans="1:47" s="18" customFormat="1" ht="12.75" customHeight="1">
      <c r="A47" s="58" t="str">
        <f>Parameters!R46</f>
        <v>H50</v>
      </c>
      <c r="B47" s="29" t="str">
        <f>Parameters!Q46</f>
        <v>H50</v>
      </c>
      <c r="C47" s="15"/>
      <c r="D47" s="559" t="str">
        <f>Parameters!S46</f>
        <v>Water transport</v>
      </c>
      <c r="E47" s="580"/>
      <c r="F47" s="49"/>
      <c r="G47" s="85"/>
      <c r="H47" s="49"/>
      <c r="I47" s="85"/>
      <c r="J47" s="49"/>
      <c r="K47" s="85"/>
      <c r="L47" s="49"/>
      <c r="M47" s="85"/>
      <c r="N47" s="49"/>
      <c r="O47" s="85"/>
      <c r="P47" s="49"/>
      <c r="Q47" s="85"/>
      <c r="R47" s="49"/>
      <c r="S47" s="85"/>
      <c r="T47" s="49"/>
      <c r="U47" s="85"/>
      <c r="V47" s="49"/>
      <c r="W47" s="85"/>
      <c r="X47" s="49"/>
      <c r="Y47" s="85"/>
      <c r="Z47" s="49"/>
      <c r="AA47" s="85"/>
      <c r="AB47" s="49"/>
      <c r="AC47" s="85"/>
      <c r="AD47" s="49"/>
      <c r="AE47" s="85"/>
      <c r="AF47" s="49"/>
      <c r="AG47" s="85"/>
      <c r="AH47" s="49"/>
      <c r="AI47" s="85"/>
      <c r="AJ47" s="49"/>
      <c r="AK47" s="85"/>
      <c r="AL47" s="49"/>
      <c r="AM47" s="85"/>
      <c r="AN47" s="49"/>
      <c r="AO47" s="85"/>
      <c r="AP47" s="49"/>
      <c r="AQ47" s="85"/>
      <c r="AR47" s="49"/>
      <c r="AS47" s="85"/>
      <c r="AT47" s="49"/>
      <c r="AU47" s="86"/>
    </row>
    <row r="48" spans="1:47" s="19" customFormat="1" ht="12.75" customHeight="1">
      <c r="A48" s="58" t="str">
        <f>Parameters!R47</f>
        <v>H51</v>
      </c>
      <c r="B48" s="29" t="str">
        <f>Parameters!Q47</f>
        <v>H51</v>
      </c>
      <c r="C48" s="15"/>
      <c r="D48" s="548" t="str">
        <f>Parameters!S47</f>
        <v>Air transport</v>
      </c>
      <c r="E48" s="561"/>
      <c r="F48" s="49"/>
      <c r="G48" s="85"/>
      <c r="H48" s="49"/>
      <c r="I48" s="85"/>
      <c r="J48" s="49"/>
      <c r="K48" s="85"/>
      <c r="L48" s="49"/>
      <c r="M48" s="85"/>
      <c r="N48" s="49"/>
      <c r="O48" s="85"/>
      <c r="P48" s="49"/>
      <c r="Q48" s="85"/>
      <c r="R48" s="49"/>
      <c r="S48" s="85"/>
      <c r="T48" s="49"/>
      <c r="U48" s="85"/>
      <c r="V48" s="49"/>
      <c r="W48" s="85"/>
      <c r="X48" s="49"/>
      <c r="Y48" s="85"/>
      <c r="Z48" s="49"/>
      <c r="AA48" s="85"/>
      <c r="AB48" s="49"/>
      <c r="AC48" s="85"/>
      <c r="AD48" s="49"/>
      <c r="AE48" s="85"/>
      <c r="AF48" s="49"/>
      <c r="AG48" s="85"/>
      <c r="AH48" s="49"/>
      <c r="AI48" s="85"/>
      <c r="AJ48" s="49"/>
      <c r="AK48" s="85"/>
      <c r="AL48" s="49"/>
      <c r="AM48" s="85"/>
      <c r="AN48" s="49"/>
      <c r="AO48" s="85"/>
      <c r="AP48" s="49"/>
      <c r="AQ48" s="85"/>
      <c r="AR48" s="49"/>
      <c r="AS48" s="85"/>
      <c r="AT48" s="49"/>
      <c r="AU48" s="86"/>
    </row>
    <row r="49" spans="1:47" s="19" customFormat="1" ht="12.75" customHeight="1">
      <c r="A49" s="58" t="str">
        <f>Parameters!R48</f>
        <v>H52</v>
      </c>
      <c r="B49" s="29" t="str">
        <f>Parameters!Q48</f>
        <v>H52</v>
      </c>
      <c r="C49" s="15"/>
      <c r="D49" s="548" t="str">
        <f>Parameters!S48</f>
        <v>Warehousing and support activities for transportation</v>
      </c>
      <c r="E49" s="561"/>
      <c r="F49" s="49"/>
      <c r="G49" s="85"/>
      <c r="H49" s="49"/>
      <c r="I49" s="85"/>
      <c r="J49" s="49"/>
      <c r="K49" s="85"/>
      <c r="L49" s="49"/>
      <c r="M49" s="85"/>
      <c r="N49" s="49"/>
      <c r="O49" s="85"/>
      <c r="P49" s="49"/>
      <c r="Q49" s="85"/>
      <c r="R49" s="49"/>
      <c r="S49" s="85"/>
      <c r="T49" s="49"/>
      <c r="U49" s="85"/>
      <c r="V49" s="49"/>
      <c r="W49" s="85"/>
      <c r="X49" s="49"/>
      <c r="Y49" s="85"/>
      <c r="Z49" s="49"/>
      <c r="AA49" s="85"/>
      <c r="AB49" s="49"/>
      <c r="AC49" s="85"/>
      <c r="AD49" s="49"/>
      <c r="AE49" s="85"/>
      <c r="AF49" s="49"/>
      <c r="AG49" s="85"/>
      <c r="AH49" s="49"/>
      <c r="AI49" s="85"/>
      <c r="AJ49" s="49"/>
      <c r="AK49" s="85"/>
      <c r="AL49" s="49"/>
      <c r="AM49" s="85"/>
      <c r="AN49" s="49"/>
      <c r="AO49" s="85"/>
      <c r="AP49" s="49"/>
      <c r="AQ49" s="85"/>
      <c r="AR49" s="49"/>
      <c r="AS49" s="85"/>
      <c r="AT49" s="49"/>
      <c r="AU49" s="86"/>
    </row>
    <row r="50" spans="1:47" s="19" customFormat="1" ht="12.75" customHeight="1">
      <c r="A50" s="58" t="str">
        <f>Parameters!R49</f>
        <v>H53</v>
      </c>
      <c r="B50" s="29" t="str">
        <f>Parameters!Q49</f>
        <v>H53</v>
      </c>
      <c r="C50" s="15"/>
      <c r="D50" s="548" t="str">
        <f>Parameters!S49</f>
        <v>Postal and courier activities</v>
      </c>
      <c r="E50" s="561"/>
      <c r="F50" s="49"/>
      <c r="G50" s="85"/>
      <c r="H50" s="49"/>
      <c r="I50" s="85"/>
      <c r="J50" s="49"/>
      <c r="K50" s="85"/>
      <c r="L50" s="49"/>
      <c r="M50" s="85"/>
      <c r="N50" s="49"/>
      <c r="O50" s="85"/>
      <c r="P50" s="49"/>
      <c r="Q50" s="85"/>
      <c r="R50" s="49"/>
      <c r="S50" s="85"/>
      <c r="T50" s="49"/>
      <c r="U50" s="85"/>
      <c r="V50" s="49"/>
      <c r="W50" s="85"/>
      <c r="X50" s="49"/>
      <c r="Y50" s="85"/>
      <c r="Z50" s="49"/>
      <c r="AA50" s="85"/>
      <c r="AB50" s="49"/>
      <c r="AC50" s="85"/>
      <c r="AD50" s="49"/>
      <c r="AE50" s="85"/>
      <c r="AF50" s="49"/>
      <c r="AG50" s="85"/>
      <c r="AH50" s="49"/>
      <c r="AI50" s="85"/>
      <c r="AJ50" s="49"/>
      <c r="AK50" s="85"/>
      <c r="AL50" s="49"/>
      <c r="AM50" s="85"/>
      <c r="AN50" s="49"/>
      <c r="AO50" s="85"/>
      <c r="AP50" s="49"/>
      <c r="AQ50" s="85"/>
      <c r="AR50" s="49"/>
      <c r="AS50" s="85"/>
      <c r="AT50" s="49"/>
      <c r="AU50" s="86"/>
    </row>
    <row r="51" spans="1:47" s="18" customFormat="1" ht="12.75" customHeight="1">
      <c r="A51" s="59" t="str">
        <f>Parameters!R50</f>
        <v>I</v>
      </c>
      <c r="B51" s="30" t="str">
        <f>Parameters!Q50</f>
        <v>I</v>
      </c>
      <c r="C51" s="23"/>
      <c r="D51" s="551" t="str">
        <f>Parameters!S50</f>
        <v>Accommodation and food service activities</v>
      </c>
      <c r="E51" s="560"/>
      <c r="F51" s="48"/>
      <c r="G51" s="85"/>
      <c r="H51" s="48"/>
      <c r="I51" s="85"/>
      <c r="J51" s="48"/>
      <c r="K51" s="85"/>
      <c r="L51" s="48"/>
      <c r="M51" s="85"/>
      <c r="N51" s="48"/>
      <c r="O51" s="85"/>
      <c r="P51" s="48"/>
      <c r="Q51" s="85"/>
      <c r="R51" s="48"/>
      <c r="S51" s="85"/>
      <c r="T51" s="48"/>
      <c r="U51" s="85"/>
      <c r="V51" s="48"/>
      <c r="W51" s="85"/>
      <c r="X51" s="48"/>
      <c r="Y51" s="85"/>
      <c r="Z51" s="48"/>
      <c r="AA51" s="85"/>
      <c r="AB51" s="48"/>
      <c r="AC51" s="85"/>
      <c r="AD51" s="48"/>
      <c r="AE51" s="85"/>
      <c r="AF51" s="48"/>
      <c r="AG51" s="85"/>
      <c r="AH51" s="48"/>
      <c r="AI51" s="85"/>
      <c r="AJ51" s="48"/>
      <c r="AK51" s="85"/>
      <c r="AL51" s="48"/>
      <c r="AM51" s="85"/>
      <c r="AN51" s="48"/>
      <c r="AO51" s="85"/>
      <c r="AP51" s="48"/>
      <c r="AQ51" s="85"/>
      <c r="AR51" s="48"/>
      <c r="AS51" s="85"/>
      <c r="AT51" s="48"/>
      <c r="AU51" s="86"/>
    </row>
    <row r="52" spans="1:47" s="18" customFormat="1" ht="12.75" customHeight="1">
      <c r="A52" s="59" t="str">
        <f>Parameters!R51</f>
        <v>J</v>
      </c>
      <c r="B52" s="30" t="str">
        <f>Parameters!Q51</f>
        <v>J</v>
      </c>
      <c r="C52" s="23"/>
      <c r="D52" s="551" t="str">
        <f>Parameters!S51</f>
        <v>Information and communication</v>
      </c>
      <c r="E52" s="553"/>
      <c r="F52" s="48"/>
      <c r="G52" s="85"/>
      <c r="H52" s="48"/>
      <c r="I52" s="85"/>
      <c r="J52" s="48"/>
      <c r="K52" s="85"/>
      <c r="L52" s="48"/>
      <c r="M52" s="85"/>
      <c r="N52" s="48"/>
      <c r="O52" s="85"/>
      <c r="P52" s="48"/>
      <c r="Q52" s="85"/>
      <c r="R52" s="48"/>
      <c r="S52" s="85"/>
      <c r="T52" s="48"/>
      <c r="U52" s="85"/>
      <c r="V52" s="48"/>
      <c r="W52" s="85"/>
      <c r="X52" s="48"/>
      <c r="Y52" s="85"/>
      <c r="Z52" s="48"/>
      <c r="AA52" s="85"/>
      <c r="AB52" s="48"/>
      <c r="AC52" s="85"/>
      <c r="AD52" s="48"/>
      <c r="AE52" s="85"/>
      <c r="AF52" s="48"/>
      <c r="AG52" s="85"/>
      <c r="AH52" s="48"/>
      <c r="AI52" s="85"/>
      <c r="AJ52" s="48"/>
      <c r="AK52" s="85"/>
      <c r="AL52" s="48"/>
      <c r="AM52" s="85"/>
      <c r="AN52" s="48"/>
      <c r="AO52" s="85"/>
      <c r="AP52" s="48"/>
      <c r="AQ52" s="85"/>
      <c r="AR52" s="48"/>
      <c r="AS52" s="85"/>
      <c r="AT52" s="48"/>
      <c r="AU52" s="86"/>
    </row>
    <row r="53" spans="1:47" s="18" customFormat="1" ht="27" customHeight="1">
      <c r="A53" s="60" t="str">
        <f>Parameters!R52</f>
        <v>J58-J60</v>
      </c>
      <c r="B53" s="31" t="str">
        <f>Parameters!Q52</f>
        <v>J58-J60</v>
      </c>
      <c r="C53" s="24"/>
      <c r="D53" s="556" t="str">
        <f>Parameters!S52</f>
        <v>Publishing, motion picture, video, television programme production; sound recording, programming and broadcasting activities</v>
      </c>
      <c r="E53" s="558"/>
      <c r="F53" s="66"/>
      <c r="G53" s="85"/>
      <c r="H53" s="66"/>
      <c r="I53" s="85"/>
      <c r="J53" s="66"/>
      <c r="K53" s="85"/>
      <c r="L53" s="66"/>
      <c r="M53" s="85"/>
      <c r="N53" s="66"/>
      <c r="O53" s="85"/>
      <c r="P53" s="66"/>
      <c r="Q53" s="85"/>
      <c r="R53" s="66"/>
      <c r="S53" s="85"/>
      <c r="T53" s="66"/>
      <c r="U53" s="85"/>
      <c r="V53" s="66"/>
      <c r="W53" s="85"/>
      <c r="X53" s="66"/>
      <c r="Y53" s="85"/>
      <c r="Z53" s="66"/>
      <c r="AA53" s="85"/>
      <c r="AB53" s="66"/>
      <c r="AC53" s="85"/>
      <c r="AD53" s="66"/>
      <c r="AE53" s="85"/>
      <c r="AF53" s="66"/>
      <c r="AG53" s="85"/>
      <c r="AH53" s="66"/>
      <c r="AI53" s="85"/>
      <c r="AJ53" s="66"/>
      <c r="AK53" s="85"/>
      <c r="AL53" s="66"/>
      <c r="AM53" s="85"/>
      <c r="AN53" s="66"/>
      <c r="AO53" s="85"/>
      <c r="AP53" s="66"/>
      <c r="AQ53" s="85"/>
      <c r="AR53" s="66"/>
      <c r="AS53" s="85"/>
      <c r="AT53" s="66"/>
      <c r="AU53" s="86"/>
    </row>
    <row r="54" spans="1:47" s="19" customFormat="1" ht="12.75" customHeight="1">
      <c r="A54" s="58" t="str">
        <f>Parameters!R53</f>
        <v>J58</v>
      </c>
      <c r="B54" s="29" t="str">
        <f>Parameters!Q53</f>
        <v>J58</v>
      </c>
      <c r="C54" s="15"/>
      <c r="D54" s="548" t="str">
        <f>Parameters!S53</f>
        <v>Publishing activities</v>
      </c>
      <c r="E54" s="561"/>
      <c r="F54" s="49"/>
      <c r="G54" s="85"/>
      <c r="H54" s="49"/>
      <c r="I54" s="85"/>
      <c r="J54" s="49"/>
      <c r="K54" s="85"/>
      <c r="L54" s="49"/>
      <c r="M54" s="85"/>
      <c r="N54" s="49"/>
      <c r="O54" s="85"/>
      <c r="P54" s="49"/>
      <c r="Q54" s="85"/>
      <c r="R54" s="49"/>
      <c r="S54" s="85"/>
      <c r="T54" s="49"/>
      <c r="U54" s="85"/>
      <c r="V54" s="49"/>
      <c r="W54" s="85"/>
      <c r="X54" s="49"/>
      <c r="Y54" s="85"/>
      <c r="Z54" s="49"/>
      <c r="AA54" s="85"/>
      <c r="AB54" s="49"/>
      <c r="AC54" s="85"/>
      <c r="AD54" s="49"/>
      <c r="AE54" s="85"/>
      <c r="AF54" s="49"/>
      <c r="AG54" s="85"/>
      <c r="AH54" s="49"/>
      <c r="AI54" s="85"/>
      <c r="AJ54" s="49"/>
      <c r="AK54" s="85"/>
      <c r="AL54" s="49"/>
      <c r="AM54" s="85"/>
      <c r="AN54" s="49"/>
      <c r="AO54" s="85"/>
      <c r="AP54" s="49"/>
      <c r="AQ54" s="85"/>
      <c r="AR54" s="49"/>
      <c r="AS54" s="85"/>
      <c r="AT54" s="49"/>
      <c r="AU54" s="86"/>
    </row>
    <row r="55" spans="1:47" s="19" customFormat="1">
      <c r="A55" s="58" t="str">
        <f>Parameters!R54</f>
        <v>J59_J60</v>
      </c>
      <c r="B55" s="29" t="str">
        <f>Parameters!Q54</f>
        <v>J59_J60</v>
      </c>
      <c r="C55" s="15"/>
      <c r="D55" s="548" t="str">
        <f>Parameters!S54</f>
        <v>Motion picture, video, television programme production; programming and broadcasting activities</v>
      </c>
      <c r="E55" s="561"/>
      <c r="F55" s="49"/>
      <c r="G55" s="85"/>
      <c r="H55" s="49"/>
      <c r="I55" s="85"/>
      <c r="J55" s="49"/>
      <c r="K55" s="85"/>
      <c r="L55" s="49"/>
      <c r="M55" s="85"/>
      <c r="N55" s="49"/>
      <c r="O55" s="85"/>
      <c r="P55" s="49"/>
      <c r="Q55" s="85"/>
      <c r="R55" s="49"/>
      <c r="S55" s="85"/>
      <c r="T55" s="49"/>
      <c r="U55" s="85"/>
      <c r="V55" s="49"/>
      <c r="W55" s="85"/>
      <c r="X55" s="49"/>
      <c r="Y55" s="85"/>
      <c r="Z55" s="49"/>
      <c r="AA55" s="85"/>
      <c r="AB55" s="49"/>
      <c r="AC55" s="85"/>
      <c r="AD55" s="49"/>
      <c r="AE55" s="85"/>
      <c r="AF55" s="49"/>
      <c r="AG55" s="85"/>
      <c r="AH55" s="49"/>
      <c r="AI55" s="85"/>
      <c r="AJ55" s="49"/>
      <c r="AK55" s="85"/>
      <c r="AL55" s="49"/>
      <c r="AM55" s="85"/>
      <c r="AN55" s="49"/>
      <c r="AO55" s="85"/>
      <c r="AP55" s="49"/>
      <c r="AQ55" s="85"/>
      <c r="AR55" s="49"/>
      <c r="AS55" s="85"/>
      <c r="AT55" s="49"/>
      <c r="AU55" s="86"/>
    </row>
    <row r="56" spans="1:47" s="19" customFormat="1" ht="12.75" customHeight="1">
      <c r="A56" s="60" t="str">
        <f>Parameters!R55</f>
        <v>J61</v>
      </c>
      <c r="B56" s="31" t="str">
        <f>Parameters!Q55</f>
        <v>J61</v>
      </c>
      <c r="C56" s="24"/>
      <c r="D56" s="556" t="str">
        <f>Parameters!S55</f>
        <v>Telecommunications</v>
      </c>
      <c r="E56" s="557"/>
      <c r="F56" s="66"/>
      <c r="G56" s="85"/>
      <c r="H56" s="66"/>
      <c r="I56" s="85"/>
      <c r="J56" s="66"/>
      <c r="K56" s="85"/>
      <c r="L56" s="66"/>
      <c r="M56" s="85"/>
      <c r="N56" s="66"/>
      <c r="O56" s="85"/>
      <c r="P56" s="66"/>
      <c r="Q56" s="85"/>
      <c r="R56" s="66"/>
      <c r="S56" s="85"/>
      <c r="T56" s="66"/>
      <c r="U56" s="85"/>
      <c r="V56" s="66"/>
      <c r="W56" s="85"/>
      <c r="X56" s="66"/>
      <c r="Y56" s="85"/>
      <c r="Z56" s="66"/>
      <c r="AA56" s="85"/>
      <c r="AB56" s="66"/>
      <c r="AC56" s="85"/>
      <c r="AD56" s="66"/>
      <c r="AE56" s="85"/>
      <c r="AF56" s="66"/>
      <c r="AG56" s="85"/>
      <c r="AH56" s="66"/>
      <c r="AI56" s="85"/>
      <c r="AJ56" s="66"/>
      <c r="AK56" s="85"/>
      <c r="AL56" s="66"/>
      <c r="AM56" s="85"/>
      <c r="AN56" s="66"/>
      <c r="AO56" s="85"/>
      <c r="AP56" s="66"/>
      <c r="AQ56" s="85"/>
      <c r="AR56" s="66"/>
      <c r="AS56" s="85"/>
      <c r="AT56" s="66"/>
      <c r="AU56" s="86"/>
    </row>
    <row r="57" spans="1:47" s="18" customFormat="1" ht="12.75" customHeight="1">
      <c r="A57" s="60" t="str">
        <f>Parameters!R56</f>
        <v>J62_J63</v>
      </c>
      <c r="B57" s="31" t="str">
        <f>Parameters!Q56</f>
        <v>J62_J63</v>
      </c>
      <c r="C57" s="24"/>
      <c r="D57" s="556" t="str">
        <f>Parameters!S56</f>
        <v>Computer programming, consultancy, and information service activities</v>
      </c>
      <c r="E57" s="557"/>
      <c r="F57" s="66"/>
      <c r="G57" s="85"/>
      <c r="H57" s="66"/>
      <c r="I57" s="85"/>
      <c r="J57" s="66"/>
      <c r="K57" s="85"/>
      <c r="L57" s="66"/>
      <c r="M57" s="85"/>
      <c r="N57" s="66"/>
      <c r="O57" s="85"/>
      <c r="P57" s="66"/>
      <c r="Q57" s="85"/>
      <c r="R57" s="66"/>
      <c r="S57" s="85"/>
      <c r="T57" s="66"/>
      <c r="U57" s="85"/>
      <c r="V57" s="66"/>
      <c r="W57" s="85"/>
      <c r="X57" s="66"/>
      <c r="Y57" s="85"/>
      <c r="Z57" s="66"/>
      <c r="AA57" s="85"/>
      <c r="AB57" s="66"/>
      <c r="AC57" s="85"/>
      <c r="AD57" s="66"/>
      <c r="AE57" s="85"/>
      <c r="AF57" s="66"/>
      <c r="AG57" s="85"/>
      <c r="AH57" s="66"/>
      <c r="AI57" s="85"/>
      <c r="AJ57" s="66"/>
      <c r="AK57" s="85"/>
      <c r="AL57" s="66"/>
      <c r="AM57" s="85"/>
      <c r="AN57" s="66"/>
      <c r="AO57" s="85"/>
      <c r="AP57" s="66"/>
      <c r="AQ57" s="85"/>
      <c r="AR57" s="66"/>
      <c r="AS57" s="85"/>
      <c r="AT57" s="66"/>
      <c r="AU57" s="86"/>
    </row>
    <row r="58" spans="1:47" s="18" customFormat="1" ht="12.75" customHeight="1">
      <c r="A58" s="59" t="str">
        <f>Parameters!R57</f>
        <v>K</v>
      </c>
      <c r="B58" s="30" t="str">
        <f>Parameters!Q57</f>
        <v>K</v>
      </c>
      <c r="C58" s="23"/>
      <c r="D58" s="551" t="str">
        <f>Parameters!S57</f>
        <v>Financial and insurance activities</v>
      </c>
      <c r="E58" s="553"/>
      <c r="F58" s="48"/>
      <c r="G58" s="85"/>
      <c r="H58" s="48"/>
      <c r="I58" s="85"/>
      <c r="J58" s="48"/>
      <c r="K58" s="85"/>
      <c r="L58" s="48"/>
      <c r="M58" s="85"/>
      <c r="N58" s="48"/>
      <c r="O58" s="85"/>
      <c r="P58" s="48"/>
      <c r="Q58" s="85"/>
      <c r="R58" s="48"/>
      <c r="S58" s="85"/>
      <c r="T58" s="48"/>
      <c r="U58" s="85"/>
      <c r="V58" s="48"/>
      <c r="W58" s="85"/>
      <c r="X58" s="48"/>
      <c r="Y58" s="85"/>
      <c r="Z58" s="48"/>
      <c r="AA58" s="85"/>
      <c r="AB58" s="48"/>
      <c r="AC58" s="85"/>
      <c r="AD58" s="48"/>
      <c r="AE58" s="85"/>
      <c r="AF58" s="48"/>
      <c r="AG58" s="85"/>
      <c r="AH58" s="48"/>
      <c r="AI58" s="85"/>
      <c r="AJ58" s="48"/>
      <c r="AK58" s="85"/>
      <c r="AL58" s="48"/>
      <c r="AM58" s="85"/>
      <c r="AN58" s="48"/>
      <c r="AO58" s="85"/>
      <c r="AP58" s="48"/>
      <c r="AQ58" s="85"/>
      <c r="AR58" s="48"/>
      <c r="AS58" s="85"/>
      <c r="AT58" s="48"/>
      <c r="AU58" s="86"/>
    </row>
    <row r="59" spans="1:47" s="19" customFormat="1" ht="12.75" customHeight="1">
      <c r="A59" s="58" t="str">
        <f>Parameters!R58</f>
        <v>K64</v>
      </c>
      <c r="B59" s="29" t="str">
        <f>Parameters!Q58</f>
        <v>K64</v>
      </c>
      <c r="C59" s="15"/>
      <c r="D59" s="559" t="str">
        <f>Parameters!S58</f>
        <v>Financial service activities, except insurance and pension funding</v>
      </c>
      <c r="E59" s="560"/>
      <c r="F59" s="49"/>
      <c r="G59" s="85"/>
      <c r="H59" s="49"/>
      <c r="I59" s="85"/>
      <c r="J59" s="49"/>
      <c r="K59" s="85"/>
      <c r="L59" s="49"/>
      <c r="M59" s="85"/>
      <c r="N59" s="49"/>
      <c r="O59" s="85"/>
      <c r="P59" s="49"/>
      <c r="Q59" s="85"/>
      <c r="R59" s="49"/>
      <c r="S59" s="85"/>
      <c r="T59" s="49"/>
      <c r="U59" s="85"/>
      <c r="V59" s="49"/>
      <c r="W59" s="85"/>
      <c r="X59" s="49"/>
      <c r="Y59" s="85"/>
      <c r="Z59" s="49"/>
      <c r="AA59" s="85"/>
      <c r="AB59" s="49"/>
      <c r="AC59" s="85"/>
      <c r="AD59" s="49"/>
      <c r="AE59" s="85"/>
      <c r="AF59" s="49"/>
      <c r="AG59" s="85"/>
      <c r="AH59" s="49"/>
      <c r="AI59" s="85"/>
      <c r="AJ59" s="49"/>
      <c r="AK59" s="85"/>
      <c r="AL59" s="49"/>
      <c r="AM59" s="85"/>
      <c r="AN59" s="49"/>
      <c r="AO59" s="85"/>
      <c r="AP59" s="49"/>
      <c r="AQ59" s="85"/>
      <c r="AR59" s="49"/>
      <c r="AS59" s="85"/>
      <c r="AT59" s="49"/>
      <c r="AU59" s="86"/>
    </row>
    <row r="60" spans="1:47" s="19" customFormat="1" ht="12.75" customHeight="1">
      <c r="A60" s="58" t="str">
        <f>Parameters!R59</f>
        <v>K65</v>
      </c>
      <c r="B60" s="29" t="str">
        <f>Parameters!Q59</f>
        <v>K65</v>
      </c>
      <c r="C60" s="15"/>
      <c r="D60" s="559" t="str">
        <f>Parameters!S59</f>
        <v>Insurance, reinsurance and pension funding, except compulsory social security</v>
      </c>
      <c r="E60" s="560"/>
      <c r="F60" s="49"/>
      <c r="G60" s="85"/>
      <c r="H60" s="49"/>
      <c r="I60" s="85"/>
      <c r="J60" s="49"/>
      <c r="K60" s="85"/>
      <c r="L60" s="49"/>
      <c r="M60" s="85"/>
      <c r="N60" s="49"/>
      <c r="O60" s="85"/>
      <c r="P60" s="49"/>
      <c r="Q60" s="85"/>
      <c r="R60" s="49"/>
      <c r="S60" s="85"/>
      <c r="T60" s="49"/>
      <c r="U60" s="85"/>
      <c r="V60" s="49"/>
      <c r="W60" s="85"/>
      <c r="X60" s="49"/>
      <c r="Y60" s="85"/>
      <c r="Z60" s="49"/>
      <c r="AA60" s="85"/>
      <c r="AB60" s="49"/>
      <c r="AC60" s="85"/>
      <c r="AD60" s="49"/>
      <c r="AE60" s="85"/>
      <c r="AF60" s="49"/>
      <c r="AG60" s="85"/>
      <c r="AH60" s="49"/>
      <c r="AI60" s="85"/>
      <c r="AJ60" s="49"/>
      <c r="AK60" s="85"/>
      <c r="AL60" s="49"/>
      <c r="AM60" s="85"/>
      <c r="AN60" s="49"/>
      <c r="AO60" s="85"/>
      <c r="AP60" s="49"/>
      <c r="AQ60" s="85"/>
      <c r="AR60" s="49"/>
      <c r="AS60" s="85"/>
      <c r="AT60" s="49"/>
      <c r="AU60" s="86"/>
    </row>
    <row r="61" spans="1:47" s="19" customFormat="1" ht="12.75" customHeight="1">
      <c r="A61" s="58" t="str">
        <f>Parameters!R60</f>
        <v>K66</v>
      </c>
      <c r="B61" s="29" t="str">
        <f>Parameters!Q60</f>
        <v>K66</v>
      </c>
      <c r="C61" s="15"/>
      <c r="D61" s="548" t="str">
        <f>Parameters!S60</f>
        <v>Activities auxiliary to financial services and insurance activities</v>
      </c>
      <c r="E61" s="561"/>
      <c r="F61" s="49"/>
      <c r="G61" s="85"/>
      <c r="H61" s="49"/>
      <c r="I61" s="85"/>
      <c r="J61" s="49"/>
      <c r="K61" s="85"/>
      <c r="L61" s="49"/>
      <c r="M61" s="85"/>
      <c r="N61" s="49"/>
      <c r="O61" s="85"/>
      <c r="P61" s="49"/>
      <c r="Q61" s="85"/>
      <c r="R61" s="49"/>
      <c r="S61" s="85"/>
      <c r="T61" s="49"/>
      <c r="U61" s="85"/>
      <c r="V61" s="49"/>
      <c r="W61" s="85"/>
      <c r="X61" s="49"/>
      <c r="Y61" s="85"/>
      <c r="Z61" s="49"/>
      <c r="AA61" s="85"/>
      <c r="AB61" s="49"/>
      <c r="AC61" s="85"/>
      <c r="AD61" s="49"/>
      <c r="AE61" s="85"/>
      <c r="AF61" s="49"/>
      <c r="AG61" s="85"/>
      <c r="AH61" s="49"/>
      <c r="AI61" s="85"/>
      <c r="AJ61" s="49"/>
      <c r="AK61" s="85"/>
      <c r="AL61" s="49"/>
      <c r="AM61" s="85"/>
      <c r="AN61" s="49"/>
      <c r="AO61" s="85"/>
      <c r="AP61" s="49"/>
      <c r="AQ61" s="85"/>
      <c r="AR61" s="49"/>
      <c r="AS61" s="85"/>
      <c r="AT61" s="49"/>
      <c r="AU61" s="86"/>
    </row>
    <row r="62" spans="1:47" s="19" customFormat="1" ht="12.75" customHeight="1">
      <c r="A62" s="59" t="str">
        <f>Parameters!R61</f>
        <v>L</v>
      </c>
      <c r="B62" s="30" t="str">
        <f>Parameters!Q61</f>
        <v>L</v>
      </c>
      <c r="C62" s="23"/>
      <c r="D62" s="551" t="str">
        <f>Parameters!S61</f>
        <v>Real estate activities</v>
      </c>
      <c r="E62" s="552"/>
      <c r="F62" s="48"/>
      <c r="G62" s="85"/>
      <c r="H62" s="48"/>
      <c r="I62" s="85"/>
      <c r="J62" s="48"/>
      <c r="K62" s="85"/>
      <c r="L62" s="48"/>
      <c r="M62" s="85"/>
      <c r="N62" s="48"/>
      <c r="O62" s="85"/>
      <c r="P62" s="48"/>
      <c r="Q62" s="85"/>
      <c r="R62" s="48"/>
      <c r="S62" s="85"/>
      <c r="T62" s="48"/>
      <c r="U62" s="85"/>
      <c r="V62" s="48"/>
      <c r="W62" s="85"/>
      <c r="X62" s="48"/>
      <c r="Y62" s="85"/>
      <c r="Z62" s="48"/>
      <c r="AA62" s="85"/>
      <c r="AB62" s="48"/>
      <c r="AC62" s="85"/>
      <c r="AD62" s="48"/>
      <c r="AE62" s="85"/>
      <c r="AF62" s="48"/>
      <c r="AG62" s="85"/>
      <c r="AH62" s="48"/>
      <c r="AI62" s="85"/>
      <c r="AJ62" s="48"/>
      <c r="AK62" s="85"/>
      <c r="AL62" s="48"/>
      <c r="AM62" s="85"/>
      <c r="AN62" s="48"/>
      <c r="AO62" s="85"/>
      <c r="AP62" s="48"/>
      <c r="AQ62" s="85"/>
      <c r="AR62" s="48"/>
      <c r="AS62" s="85"/>
      <c r="AT62" s="48"/>
      <c r="AU62" s="86"/>
    </row>
    <row r="63" spans="1:47" s="19" customFormat="1" ht="12.75" customHeight="1">
      <c r="A63" s="58" t="str">
        <f>Parameters!R62</f>
        <v>L68A</v>
      </c>
      <c r="B63" s="29" t="str">
        <f>Parameters!Q62</f>
        <v>L68A</v>
      </c>
      <c r="C63" s="15"/>
      <c r="D63" s="581" t="str">
        <f>Parameters!S62</f>
        <v>Imputed rents of owner-occupied dwellings</v>
      </c>
      <c r="E63" s="582"/>
      <c r="F63" s="50"/>
      <c r="G63" s="85"/>
      <c r="H63" s="50"/>
      <c r="I63" s="85"/>
      <c r="J63" s="50"/>
      <c r="K63" s="85"/>
      <c r="L63" s="50"/>
      <c r="M63" s="85"/>
      <c r="N63" s="50"/>
      <c r="O63" s="85"/>
      <c r="P63" s="50"/>
      <c r="Q63" s="85"/>
      <c r="R63" s="50"/>
      <c r="S63" s="85"/>
      <c r="T63" s="50"/>
      <c r="U63" s="85"/>
      <c r="V63" s="50"/>
      <c r="W63" s="85"/>
      <c r="X63" s="50"/>
      <c r="Y63" s="85"/>
      <c r="Z63" s="50"/>
      <c r="AA63" s="85"/>
      <c r="AB63" s="50"/>
      <c r="AC63" s="85"/>
      <c r="AD63" s="50"/>
      <c r="AE63" s="85"/>
      <c r="AF63" s="50"/>
      <c r="AG63" s="85"/>
      <c r="AH63" s="50"/>
      <c r="AI63" s="85"/>
      <c r="AJ63" s="50"/>
      <c r="AK63" s="85"/>
      <c r="AL63" s="50"/>
      <c r="AM63" s="85"/>
      <c r="AN63" s="50"/>
      <c r="AO63" s="85"/>
      <c r="AP63" s="50"/>
      <c r="AQ63" s="85"/>
      <c r="AR63" s="50"/>
      <c r="AS63" s="85"/>
      <c r="AT63" s="50"/>
      <c r="AU63" s="86"/>
    </row>
    <row r="64" spans="1:47" s="19" customFormat="1" ht="12.75" customHeight="1">
      <c r="A64" s="59" t="str">
        <f>Parameters!R63</f>
        <v>M</v>
      </c>
      <c r="B64" s="30" t="str">
        <f>Parameters!Q63</f>
        <v>M</v>
      </c>
      <c r="C64" s="23"/>
      <c r="D64" s="551" t="str">
        <f>Parameters!S63</f>
        <v>Professional, scientific and technical activities</v>
      </c>
      <c r="E64" s="553"/>
      <c r="F64" s="48"/>
      <c r="G64" s="85"/>
      <c r="H64" s="48"/>
      <c r="I64" s="85"/>
      <c r="J64" s="48"/>
      <c r="K64" s="85"/>
      <c r="L64" s="48"/>
      <c r="M64" s="85"/>
      <c r="N64" s="48"/>
      <c r="O64" s="85"/>
      <c r="P64" s="48"/>
      <c r="Q64" s="85"/>
      <c r="R64" s="48"/>
      <c r="S64" s="85"/>
      <c r="T64" s="48"/>
      <c r="U64" s="85"/>
      <c r="V64" s="48"/>
      <c r="W64" s="85"/>
      <c r="X64" s="48"/>
      <c r="Y64" s="85"/>
      <c r="Z64" s="48"/>
      <c r="AA64" s="85"/>
      <c r="AB64" s="48"/>
      <c r="AC64" s="85"/>
      <c r="AD64" s="48"/>
      <c r="AE64" s="85"/>
      <c r="AF64" s="48"/>
      <c r="AG64" s="85"/>
      <c r="AH64" s="48"/>
      <c r="AI64" s="85"/>
      <c r="AJ64" s="48"/>
      <c r="AK64" s="85"/>
      <c r="AL64" s="48"/>
      <c r="AM64" s="85"/>
      <c r="AN64" s="48"/>
      <c r="AO64" s="85"/>
      <c r="AP64" s="48"/>
      <c r="AQ64" s="85"/>
      <c r="AR64" s="48"/>
      <c r="AS64" s="85"/>
      <c r="AT64" s="48"/>
      <c r="AU64" s="86"/>
    </row>
    <row r="65" spans="1:47" s="19" customFormat="1" ht="26.25" customHeight="1">
      <c r="A65" s="60" t="str">
        <f>Parameters!R64</f>
        <v>M69-M71</v>
      </c>
      <c r="B65" s="31" t="str">
        <f>Parameters!Q64</f>
        <v>M69-M71</v>
      </c>
      <c r="C65" s="24"/>
      <c r="D65" s="556" t="str">
        <f>Parameters!S64</f>
        <v>Legal and accounting activities; activities of head offices; management consultancy activities; architectural and engineering activities; technical testing and analysis</v>
      </c>
      <c r="E65" s="558"/>
      <c r="F65" s="66"/>
      <c r="G65" s="85"/>
      <c r="H65" s="66"/>
      <c r="I65" s="85"/>
      <c r="J65" s="66"/>
      <c r="K65" s="85"/>
      <c r="L65" s="66"/>
      <c r="M65" s="85"/>
      <c r="N65" s="66"/>
      <c r="O65" s="85"/>
      <c r="P65" s="66"/>
      <c r="Q65" s="85"/>
      <c r="R65" s="66"/>
      <c r="S65" s="85"/>
      <c r="T65" s="66"/>
      <c r="U65" s="85"/>
      <c r="V65" s="66"/>
      <c r="W65" s="85"/>
      <c r="X65" s="66"/>
      <c r="Y65" s="85"/>
      <c r="Z65" s="66"/>
      <c r="AA65" s="85"/>
      <c r="AB65" s="66"/>
      <c r="AC65" s="85"/>
      <c r="AD65" s="66"/>
      <c r="AE65" s="85"/>
      <c r="AF65" s="66"/>
      <c r="AG65" s="85"/>
      <c r="AH65" s="66"/>
      <c r="AI65" s="85"/>
      <c r="AJ65" s="66"/>
      <c r="AK65" s="85"/>
      <c r="AL65" s="66"/>
      <c r="AM65" s="85"/>
      <c r="AN65" s="66"/>
      <c r="AO65" s="85"/>
      <c r="AP65" s="66"/>
      <c r="AQ65" s="85"/>
      <c r="AR65" s="66"/>
      <c r="AS65" s="85"/>
      <c r="AT65" s="66"/>
      <c r="AU65" s="86"/>
    </row>
    <row r="66" spans="1:47" s="18" customFormat="1">
      <c r="A66" s="58" t="str">
        <f>Parameters!R65</f>
        <v>M69_M70</v>
      </c>
      <c r="B66" s="29" t="str">
        <f>Parameters!Q65</f>
        <v>M69_M70</v>
      </c>
      <c r="C66" s="15"/>
      <c r="D66" s="559" t="str">
        <f>Parameters!S65</f>
        <v>Legal and accounting activities; activities of head offices; management consultancy activities</v>
      </c>
      <c r="E66" s="560"/>
      <c r="F66" s="49"/>
      <c r="G66" s="85"/>
      <c r="H66" s="49"/>
      <c r="I66" s="85"/>
      <c r="J66" s="49"/>
      <c r="K66" s="85"/>
      <c r="L66" s="49"/>
      <c r="M66" s="85"/>
      <c r="N66" s="49"/>
      <c r="O66" s="85"/>
      <c r="P66" s="49"/>
      <c r="Q66" s="85"/>
      <c r="R66" s="49"/>
      <c r="S66" s="85"/>
      <c r="T66" s="49"/>
      <c r="U66" s="85"/>
      <c r="V66" s="49"/>
      <c r="W66" s="85"/>
      <c r="X66" s="49"/>
      <c r="Y66" s="85"/>
      <c r="Z66" s="49"/>
      <c r="AA66" s="85"/>
      <c r="AB66" s="49"/>
      <c r="AC66" s="85"/>
      <c r="AD66" s="49"/>
      <c r="AE66" s="85"/>
      <c r="AF66" s="49"/>
      <c r="AG66" s="85"/>
      <c r="AH66" s="49"/>
      <c r="AI66" s="85"/>
      <c r="AJ66" s="49"/>
      <c r="AK66" s="85"/>
      <c r="AL66" s="49"/>
      <c r="AM66" s="85"/>
      <c r="AN66" s="49"/>
      <c r="AO66" s="85"/>
      <c r="AP66" s="49"/>
      <c r="AQ66" s="85"/>
      <c r="AR66" s="49"/>
      <c r="AS66" s="85"/>
      <c r="AT66" s="49"/>
      <c r="AU66" s="86"/>
    </row>
    <row r="67" spans="1:47" s="18" customFormat="1" ht="12.75" customHeight="1">
      <c r="A67" s="58" t="str">
        <f>Parameters!R66</f>
        <v>M71</v>
      </c>
      <c r="B67" s="29" t="str">
        <f>Parameters!Q66</f>
        <v>M71</v>
      </c>
      <c r="C67" s="15"/>
      <c r="D67" s="559" t="str">
        <f>Parameters!S66</f>
        <v>Architectural and engineering activities; technical testing and analysis</v>
      </c>
      <c r="E67" s="560"/>
      <c r="F67" s="49"/>
      <c r="G67" s="85"/>
      <c r="H67" s="49"/>
      <c r="I67" s="85"/>
      <c r="J67" s="49"/>
      <c r="K67" s="85"/>
      <c r="L67" s="49"/>
      <c r="M67" s="85"/>
      <c r="N67" s="49"/>
      <c r="O67" s="85"/>
      <c r="P67" s="49"/>
      <c r="Q67" s="85"/>
      <c r="R67" s="49"/>
      <c r="S67" s="85"/>
      <c r="T67" s="49"/>
      <c r="U67" s="85"/>
      <c r="V67" s="49"/>
      <c r="W67" s="85"/>
      <c r="X67" s="49"/>
      <c r="Y67" s="85"/>
      <c r="Z67" s="49"/>
      <c r="AA67" s="85"/>
      <c r="AB67" s="49"/>
      <c r="AC67" s="85"/>
      <c r="AD67" s="49"/>
      <c r="AE67" s="85"/>
      <c r="AF67" s="49"/>
      <c r="AG67" s="85"/>
      <c r="AH67" s="49"/>
      <c r="AI67" s="85"/>
      <c r="AJ67" s="49"/>
      <c r="AK67" s="85"/>
      <c r="AL67" s="49"/>
      <c r="AM67" s="85"/>
      <c r="AN67" s="49"/>
      <c r="AO67" s="85"/>
      <c r="AP67" s="49"/>
      <c r="AQ67" s="85"/>
      <c r="AR67" s="49"/>
      <c r="AS67" s="85"/>
      <c r="AT67" s="49"/>
      <c r="AU67" s="86"/>
    </row>
    <row r="68" spans="1:47" s="18" customFormat="1" ht="12.75" customHeight="1">
      <c r="A68" s="60" t="str">
        <f>Parameters!R67</f>
        <v>M72</v>
      </c>
      <c r="B68" s="31" t="str">
        <f>Parameters!Q67</f>
        <v>M72</v>
      </c>
      <c r="C68" s="24"/>
      <c r="D68" s="556" t="str">
        <f>Parameters!S67</f>
        <v>Scientific research and development</v>
      </c>
      <c r="E68" s="557"/>
      <c r="F68" s="66"/>
      <c r="G68" s="85"/>
      <c r="H68" s="66"/>
      <c r="I68" s="85"/>
      <c r="J68" s="66"/>
      <c r="K68" s="85"/>
      <c r="L68" s="66"/>
      <c r="M68" s="85"/>
      <c r="N68" s="66"/>
      <c r="O68" s="85"/>
      <c r="P68" s="66"/>
      <c r="Q68" s="85"/>
      <c r="R68" s="66"/>
      <c r="S68" s="85"/>
      <c r="T68" s="66"/>
      <c r="U68" s="85"/>
      <c r="V68" s="66"/>
      <c r="W68" s="85"/>
      <c r="X68" s="66"/>
      <c r="Y68" s="85"/>
      <c r="Z68" s="66"/>
      <c r="AA68" s="85"/>
      <c r="AB68" s="66"/>
      <c r="AC68" s="85"/>
      <c r="AD68" s="66"/>
      <c r="AE68" s="85"/>
      <c r="AF68" s="66"/>
      <c r="AG68" s="85"/>
      <c r="AH68" s="66"/>
      <c r="AI68" s="85"/>
      <c r="AJ68" s="66"/>
      <c r="AK68" s="85"/>
      <c r="AL68" s="66"/>
      <c r="AM68" s="85"/>
      <c r="AN68" s="66"/>
      <c r="AO68" s="85"/>
      <c r="AP68" s="66"/>
      <c r="AQ68" s="85"/>
      <c r="AR68" s="66"/>
      <c r="AS68" s="85"/>
      <c r="AT68" s="66"/>
      <c r="AU68" s="86"/>
    </row>
    <row r="69" spans="1:47" s="18" customFormat="1" ht="24" customHeight="1">
      <c r="A69" s="60" t="str">
        <f>Parameters!R68</f>
        <v>M73-M75</v>
      </c>
      <c r="B69" s="31" t="str">
        <f>Parameters!Q68</f>
        <v>M73-M75</v>
      </c>
      <c r="C69" s="24"/>
      <c r="D69" s="556" t="str">
        <f>Parameters!S68</f>
        <v>Advertising and market research; other professional, scientific and technical activities; veterinary activities</v>
      </c>
      <c r="E69" s="558"/>
      <c r="F69" s="66"/>
      <c r="G69" s="85"/>
      <c r="H69" s="66"/>
      <c r="I69" s="85"/>
      <c r="J69" s="66"/>
      <c r="K69" s="85"/>
      <c r="L69" s="66"/>
      <c r="M69" s="85"/>
      <c r="N69" s="66"/>
      <c r="O69" s="85"/>
      <c r="P69" s="66"/>
      <c r="Q69" s="85"/>
      <c r="R69" s="66"/>
      <c r="S69" s="85"/>
      <c r="T69" s="66"/>
      <c r="U69" s="85"/>
      <c r="V69" s="66"/>
      <c r="W69" s="85"/>
      <c r="X69" s="66"/>
      <c r="Y69" s="85"/>
      <c r="Z69" s="66"/>
      <c r="AA69" s="85"/>
      <c r="AB69" s="66"/>
      <c r="AC69" s="85"/>
      <c r="AD69" s="66"/>
      <c r="AE69" s="85"/>
      <c r="AF69" s="66"/>
      <c r="AG69" s="85"/>
      <c r="AH69" s="66"/>
      <c r="AI69" s="85"/>
      <c r="AJ69" s="66"/>
      <c r="AK69" s="85"/>
      <c r="AL69" s="66"/>
      <c r="AM69" s="85"/>
      <c r="AN69" s="66"/>
      <c r="AO69" s="85"/>
      <c r="AP69" s="66"/>
      <c r="AQ69" s="85"/>
      <c r="AR69" s="66"/>
      <c r="AS69" s="85"/>
      <c r="AT69" s="66"/>
      <c r="AU69" s="86"/>
    </row>
    <row r="70" spans="1:47" s="18" customFormat="1" ht="12.75" customHeight="1">
      <c r="A70" s="58" t="str">
        <f>Parameters!R69</f>
        <v>M73</v>
      </c>
      <c r="B70" s="29" t="str">
        <f>Parameters!Q69</f>
        <v>M73</v>
      </c>
      <c r="C70" s="15"/>
      <c r="D70" s="559" t="str">
        <f>Parameters!S69</f>
        <v>Advertising and market research</v>
      </c>
      <c r="E70" s="560"/>
      <c r="F70" s="49"/>
      <c r="G70" s="85"/>
      <c r="H70" s="49"/>
      <c r="I70" s="85"/>
      <c r="J70" s="49"/>
      <c r="K70" s="85"/>
      <c r="L70" s="49"/>
      <c r="M70" s="85"/>
      <c r="N70" s="49"/>
      <c r="O70" s="85"/>
      <c r="P70" s="49"/>
      <c r="Q70" s="85"/>
      <c r="R70" s="49"/>
      <c r="S70" s="85"/>
      <c r="T70" s="49"/>
      <c r="U70" s="85"/>
      <c r="V70" s="49"/>
      <c r="W70" s="85"/>
      <c r="X70" s="49"/>
      <c r="Y70" s="85"/>
      <c r="Z70" s="49"/>
      <c r="AA70" s="85"/>
      <c r="AB70" s="49"/>
      <c r="AC70" s="85"/>
      <c r="AD70" s="49"/>
      <c r="AE70" s="85"/>
      <c r="AF70" s="49"/>
      <c r="AG70" s="85"/>
      <c r="AH70" s="49"/>
      <c r="AI70" s="85"/>
      <c r="AJ70" s="49"/>
      <c r="AK70" s="85"/>
      <c r="AL70" s="49"/>
      <c r="AM70" s="85"/>
      <c r="AN70" s="49"/>
      <c r="AO70" s="85"/>
      <c r="AP70" s="49"/>
      <c r="AQ70" s="85"/>
      <c r="AR70" s="49"/>
      <c r="AS70" s="85"/>
      <c r="AT70" s="49"/>
      <c r="AU70" s="86"/>
    </row>
    <row r="71" spans="1:47" s="19" customFormat="1" ht="12.75" customHeight="1">
      <c r="A71" s="58" t="str">
        <f>Parameters!R70</f>
        <v>M74_M75</v>
      </c>
      <c r="B71" s="29" t="str">
        <f>Parameters!Q70</f>
        <v>M74_M75</v>
      </c>
      <c r="C71" s="15"/>
      <c r="D71" s="559" t="str">
        <f>Parameters!S70</f>
        <v>Other professional, scientific and technical activities; veterinary activities</v>
      </c>
      <c r="E71" s="560"/>
      <c r="F71" s="49"/>
      <c r="G71" s="85"/>
      <c r="H71" s="49"/>
      <c r="I71" s="85"/>
      <c r="J71" s="49"/>
      <c r="K71" s="85"/>
      <c r="L71" s="49"/>
      <c r="M71" s="85"/>
      <c r="N71" s="49"/>
      <c r="O71" s="85"/>
      <c r="P71" s="49"/>
      <c r="Q71" s="85"/>
      <c r="R71" s="49"/>
      <c r="S71" s="85"/>
      <c r="T71" s="49"/>
      <c r="U71" s="85"/>
      <c r="V71" s="49"/>
      <c r="W71" s="85"/>
      <c r="X71" s="49"/>
      <c r="Y71" s="85"/>
      <c r="Z71" s="49"/>
      <c r="AA71" s="85"/>
      <c r="AB71" s="49"/>
      <c r="AC71" s="85"/>
      <c r="AD71" s="49"/>
      <c r="AE71" s="85"/>
      <c r="AF71" s="49"/>
      <c r="AG71" s="85"/>
      <c r="AH71" s="49"/>
      <c r="AI71" s="85"/>
      <c r="AJ71" s="49"/>
      <c r="AK71" s="85"/>
      <c r="AL71" s="49"/>
      <c r="AM71" s="85"/>
      <c r="AN71" s="49"/>
      <c r="AO71" s="85"/>
      <c r="AP71" s="49"/>
      <c r="AQ71" s="85"/>
      <c r="AR71" s="49"/>
      <c r="AS71" s="85"/>
      <c r="AT71" s="49"/>
      <c r="AU71" s="86"/>
    </row>
    <row r="72" spans="1:47" s="19" customFormat="1" ht="12.75" customHeight="1">
      <c r="A72" s="59" t="str">
        <f>Parameters!R71</f>
        <v>N</v>
      </c>
      <c r="B72" s="30" t="str">
        <f>Parameters!Q71</f>
        <v>N</v>
      </c>
      <c r="C72" s="23"/>
      <c r="D72" s="551" t="str">
        <f>Parameters!S71</f>
        <v>Administrative and support service activities</v>
      </c>
      <c r="E72" s="553"/>
      <c r="F72" s="48"/>
      <c r="G72" s="85"/>
      <c r="H72" s="48"/>
      <c r="I72" s="85"/>
      <c r="J72" s="48"/>
      <c r="K72" s="85"/>
      <c r="L72" s="48"/>
      <c r="M72" s="85"/>
      <c r="N72" s="48"/>
      <c r="O72" s="85"/>
      <c r="P72" s="48"/>
      <c r="Q72" s="85"/>
      <c r="R72" s="48"/>
      <c r="S72" s="85"/>
      <c r="T72" s="48"/>
      <c r="U72" s="85"/>
      <c r="V72" s="48"/>
      <c r="W72" s="85"/>
      <c r="X72" s="48"/>
      <c r="Y72" s="85"/>
      <c r="Z72" s="48"/>
      <c r="AA72" s="85"/>
      <c r="AB72" s="48"/>
      <c r="AC72" s="85"/>
      <c r="AD72" s="48"/>
      <c r="AE72" s="85"/>
      <c r="AF72" s="48"/>
      <c r="AG72" s="85"/>
      <c r="AH72" s="48"/>
      <c r="AI72" s="85"/>
      <c r="AJ72" s="48"/>
      <c r="AK72" s="85"/>
      <c r="AL72" s="48"/>
      <c r="AM72" s="85"/>
      <c r="AN72" s="48"/>
      <c r="AO72" s="85"/>
      <c r="AP72" s="48"/>
      <c r="AQ72" s="85"/>
      <c r="AR72" s="48"/>
      <c r="AS72" s="85"/>
      <c r="AT72" s="48"/>
      <c r="AU72" s="86"/>
    </row>
    <row r="73" spans="1:47" s="19" customFormat="1" ht="12.75" customHeight="1">
      <c r="A73" s="58" t="str">
        <f>Parameters!R72</f>
        <v>N77</v>
      </c>
      <c r="B73" s="29" t="str">
        <f>Parameters!Q72</f>
        <v>N77</v>
      </c>
      <c r="C73" s="15"/>
      <c r="D73" s="559" t="str">
        <f>Parameters!S72</f>
        <v>Rental and leasing activities</v>
      </c>
      <c r="E73" s="560"/>
      <c r="F73" s="49"/>
      <c r="G73" s="85"/>
      <c r="H73" s="49"/>
      <c r="I73" s="85"/>
      <c r="J73" s="49"/>
      <c r="K73" s="85"/>
      <c r="L73" s="49"/>
      <c r="M73" s="85"/>
      <c r="N73" s="49"/>
      <c r="O73" s="85"/>
      <c r="P73" s="49"/>
      <c r="Q73" s="85"/>
      <c r="R73" s="49"/>
      <c r="S73" s="85"/>
      <c r="T73" s="49"/>
      <c r="U73" s="85"/>
      <c r="V73" s="49"/>
      <c r="W73" s="85"/>
      <c r="X73" s="49"/>
      <c r="Y73" s="85"/>
      <c r="Z73" s="49"/>
      <c r="AA73" s="85"/>
      <c r="AB73" s="49"/>
      <c r="AC73" s="85"/>
      <c r="AD73" s="49"/>
      <c r="AE73" s="85"/>
      <c r="AF73" s="49"/>
      <c r="AG73" s="85"/>
      <c r="AH73" s="49"/>
      <c r="AI73" s="85"/>
      <c r="AJ73" s="49"/>
      <c r="AK73" s="85"/>
      <c r="AL73" s="49"/>
      <c r="AM73" s="85"/>
      <c r="AN73" s="49"/>
      <c r="AO73" s="85"/>
      <c r="AP73" s="49"/>
      <c r="AQ73" s="85"/>
      <c r="AR73" s="49"/>
      <c r="AS73" s="85"/>
      <c r="AT73" s="49"/>
      <c r="AU73" s="86"/>
    </row>
    <row r="74" spans="1:47" s="19" customFormat="1" ht="12.75" customHeight="1">
      <c r="A74" s="58" t="str">
        <f>Parameters!R73</f>
        <v>N78</v>
      </c>
      <c r="B74" s="29" t="str">
        <f>Parameters!Q73</f>
        <v>N78</v>
      </c>
      <c r="C74" s="15"/>
      <c r="D74" s="559" t="str">
        <f>Parameters!S73</f>
        <v>Employment activities</v>
      </c>
      <c r="E74" s="560"/>
      <c r="F74" s="49"/>
      <c r="G74" s="85"/>
      <c r="H74" s="49"/>
      <c r="I74" s="85"/>
      <c r="J74" s="49"/>
      <c r="K74" s="85"/>
      <c r="L74" s="49"/>
      <c r="M74" s="85"/>
      <c r="N74" s="49"/>
      <c r="O74" s="85"/>
      <c r="P74" s="49"/>
      <c r="Q74" s="85"/>
      <c r="R74" s="49"/>
      <c r="S74" s="85"/>
      <c r="T74" s="49"/>
      <c r="U74" s="85"/>
      <c r="V74" s="49"/>
      <c r="W74" s="85"/>
      <c r="X74" s="49"/>
      <c r="Y74" s="85"/>
      <c r="Z74" s="49"/>
      <c r="AA74" s="85"/>
      <c r="AB74" s="49"/>
      <c r="AC74" s="85"/>
      <c r="AD74" s="49"/>
      <c r="AE74" s="85"/>
      <c r="AF74" s="49"/>
      <c r="AG74" s="85"/>
      <c r="AH74" s="49"/>
      <c r="AI74" s="85"/>
      <c r="AJ74" s="49"/>
      <c r="AK74" s="85"/>
      <c r="AL74" s="49"/>
      <c r="AM74" s="85"/>
      <c r="AN74" s="49"/>
      <c r="AO74" s="85"/>
      <c r="AP74" s="49"/>
      <c r="AQ74" s="85"/>
      <c r="AR74" s="49"/>
      <c r="AS74" s="85"/>
      <c r="AT74" s="49"/>
      <c r="AU74" s="86"/>
    </row>
    <row r="75" spans="1:47" s="19" customFormat="1" ht="12.75" customHeight="1">
      <c r="A75" s="58" t="str">
        <f>Parameters!R74</f>
        <v>N79</v>
      </c>
      <c r="B75" s="29" t="str">
        <f>Parameters!Q74</f>
        <v>N79</v>
      </c>
      <c r="C75" s="15"/>
      <c r="D75" s="559" t="str">
        <f>Parameters!S74</f>
        <v>Travel agency, tour operator reservation service and related activities</v>
      </c>
      <c r="E75" s="560"/>
      <c r="F75" s="49"/>
      <c r="G75" s="85"/>
      <c r="H75" s="49"/>
      <c r="I75" s="85"/>
      <c r="J75" s="49"/>
      <c r="K75" s="85"/>
      <c r="L75" s="49"/>
      <c r="M75" s="85"/>
      <c r="N75" s="49"/>
      <c r="O75" s="85"/>
      <c r="P75" s="49"/>
      <c r="Q75" s="85"/>
      <c r="R75" s="49"/>
      <c r="S75" s="85"/>
      <c r="T75" s="49"/>
      <c r="U75" s="85"/>
      <c r="V75" s="49"/>
      <c r="W75" s="85"/>
      <c r="X75" s="49"/>
      <c r="Y75" s="85"/>
      <c r="Z75" s="49"/>
      <c r="AA75" s="85"/>
      <c r="AB75" s="49"/>
      <c r="AC75" s="85"/>
      <c r="AD75" s="49"/>
      <c r="AE75" s="85"/>
      <c r="AF75" s="49"/>
      <c r="AG75" s="85"/>
      <c r="AH75" s="49"/>
      <c r="AI75" s="85"/>
      <c r="AJ75" s="49"/>
      <c r="AK75" s="85"/>
      <c r="AL75" s="49"/>
      <c r="AM75" s="85"/>
      <c r="AN75" s="49"/>
      <c r="AO75" s="85"/>
      <c r="AP75" s="49"/>
      <c r="AQ75" s="85"/>
      <c r="AR75" s="49"/>
      <c r="AS75" s="85"/>
      <c r="AT75" s="49"/>
      <c r="AU75" s="86"/>
    </row>
    <row r="76" spans="1:47" s="19" customFormat="1">
      <c r="A76" s="58" t="str">
        <f>Parameters!R75</f>
        <v>N80-N82</v>
      </c>
      <c r="B76" s="29" t="str">
        <f>Parameters!Q75</f>
        <v>N80-N82</v>
      </c>
      <c r="C76" s="15"/>
      <c r="D76" s="559" t="str">
        <f>Parameters!S75</f>
        <v>Security and investigation, service and landscape, office administrative and support activities</v>
      </c>
      <c r="E76" s="580"/>
      <c r="F76" s="49"/>
      <c r="G76" s="85"/>
      <c r="H76" s="49"/>
      <c r="I76" s="85"/>
      <c r="J76" s="49"/>
      <c r="K76" s="85"/>
      <c r="L76" s="49"/>
      <c r="M76" s="85"/>
      <c r="N76" s="49"/>
      <c r="O76" s="85"/>
      <c r="P76" s="49"/>
      <c r="Q76" s="85"/>
      <c r="R76" s="49"/>
      <c r="S76" s="85"/>
      <c r="T76" s="49"/>
      <c r="U76" s="85"/>
      <c r="V76" s="49"/>
      <c r="W76" s="85"/>
      <c r="X76" s="49"/>
      <c r="Y76" s="85"/>
      <c r="Z76" s="49"/>
      <c r="AA76" s="85"/>
      <c r="AB76" s="49"/>
      <c r="AC76" s="85"/>
      <c r="AD76" s="49"/>
      <c r="AE76" s="85"/>
      <c r="AF76" s="49"/>
      <c r="AG76" s="85"/>
      <c r="AH76" s="49"/>
      <c r="AI76" s="85"/>
      <c r="AJ76" s="49"/>
      <c r="AK76" s="85"/>
      <c r="AL76" s="49"/>
      <c r="AM76" s="85"/>
      <c r="AN76" s="49"/>
      <c r="AO76" s="85"/>
      <c r="AP76" s="49"/>
      <c r="AQ76" s="85"/>
      <c r="AR76" s="49"/>
      <c r="AS76" s="85"/>
      <c r="AT76" s="49"/>
      <c r="AU76" s="86"/>
    </row>
    <row r="77" spans="1:47" s="19" customFormat="1" ht="12.75" customHeight="1">
      <c r="A77" s="59" t="str">
        <f>Parameters!R76</f>
        <v>O</v>
      </c>
      <c r="B77" s="30" t="str">
        <f>Parameters!Q76</f>
        <v>O</v>
      </c>
      <c r="C77" s="23"/>
      <c r="D77" s="551" t="str">
        <f>Parameters!S76</f>
        <v>Public administration and defence; compulsory social security</v>
      </c>
      <c r="E77" s="553"/>
      <c r="F77" s="48"/>
      <c r="G77" s="85"/>
      <c r="H77" s="48"/>
      <c r="I77" s="85"/>
      <c r="J77" s="48"/>
      <c r="K77" s="85"/>
      <c r="L77" s="48"/>
      <c r="M77" s="85"/>
      <c r="N77" s="48"/>
      <c r="O77" s="85"/>
      <c r="P77" s="48"/>
      <c r="Q77" s="85"/>
      <c r="R77" s="48"/>
      <c r="S77" s="85"/>
      <c r="T77" s="48"/>
      <c r="U77" s="85"/>
      <c r="V77" s="48"/>
      <c r="W77" s="85"/>
      <c r="X77" s="48"/>
      <c r="Y77" s="85"/>
      <c r="Z77" s="48"/>
      <c r="AA77" s="85"/>
      <c r="AB77" s="48"/>
      <c r="AC77" s="85"/>
      <c r="AD77" s="48"/>
      <c r="AE77" s="85"/>
      <c r="AF77" s="48"/>
      <c r="AG77" s="85"/>
      <c r="AH77" s="48"/>
      <c r="AI77" s="85"/>
      <c r="AJ77" s="48"/>
      <c r="AK77" s="85"/>
      <c r="AL77" s="48"/>
      <c r="AM77" s="85"/>
      <c r="AN77" s="48"/>
      <c r="AO77" s="85"/>
      <c r="AP77" s="48"/>
      <c r="AQ77" s="85"/>
      <c r="AR77" s="48"/>
      <c r="AS77" s="85"/>
      <c r="AT77" s="48"/>
      <c r="AU77" s="86"/>
    </row>
    <row r="78" spans="1:47" s="19" customFormat="1" ht="12.75" customHeight="1">
      <c r="A78" s="59" t="str">
        <f>Parameters!R77</f>
        <v>P</v>
      </c>
      <c r="B78" s="30" t="str">
        <f>Parameters!Q77</f>
        <v>P</v>
      </c>
      <c r="C78" s="23"/>
      <c r="D78" s="551" t="str">
        <f>Parameters!S77</f>
        <v>Education</v>
      </c>
      <c r="E78" s="553"/>
      <c r="F78" s="48"/>
      <c r="G78" s="85"/>
      <c r="H78" s="48"/>
      <c r="I78" s="85"/>
      <c r="J78" s="48"/>
      <c r="K78" s="85"/>
      <c r="L78" s="48"/>
      <c r="M78" s="85"/>
      <c r="N78" s="48"/>
      <c r="O78" s="85"/>
      <c r="P78" s="48"/>
      <c r="Q78" s="85"/>
      <c r="R78" s="48"/>
      <c r="S78" s="85"/>
      <c r="T78" s="48"/>
      <c r="U78" s="85"/>
      <c r="V78" s="48"/>
      <c r="W78" s="85"/>
      <c r="X78" s="48"/>
      <c r="Y78" s="85"/>
      <c r="Z78" s="48"/>
      <c r="AA78" s="85"/>
      <c r="AB78" s="48"/>
      <c r="AC78" s="85"/>
      <c r="AD78" s="48"/>
      <c r="AE78" s="85"/>
      <c r="AF78" s="48"/>
      <c r="AG78" s="85"/>
      <c r="AH78" s="48"/>
      <c r="AI78" s="85"/>
      <c r="AJ78" s="48"/>
      <c r="AK78" s="85"/>
      <c r="AL78" s="48"/>
      <c r="AM78" s="85"/>
      <c r="AN78" s="48"/>
      <c r="AO78" s="85"/>
      <c r="AP78" s="48"/>
      <c r="AQ78" s="85"/>
      <c r="AR78" s="48"/>
      <c r="AS78" s="85"/>
      <c r="AT78" s="48"/>
      <c r="AU78" s="86"/>
    </row>
    <row r="79" spans="1:47" s="19" customFormat="1" ht="12.75" customHeight="1">
      <c r="A79" s="59" t="str">
        <f>Parameters!R78</f>
        <v>Q</v>
      </c>
      <c r="B79" s="30" t="str">
        <f>Parameters!Q78</f>
        <v>Q</v>
      </c>
      <c r="C79" s="23"/>
      <c r="D79" s="551" t="str">
        <f>Parameters!S78</f>
        <v>Human health and social work activities</v>
      </c>
      <c r="E79" s="553"/>
      <c r="F79" s="48"/>
      <c r="G79" s="85"/>
      <c r="H79" s="48"/>
      <c r="I79" s="85"/>
      <c r="J79" s="48"/>
      <c r="K79" s="85"/>
      <c r="L79" s="48"/>
      <c r="M79" s="85"/>
      <c r="N79" s="48"/>
      <c r="O79" s="85"/>
      <c r="P79" s="48"/>
      <c r="Q79" s="85"/>
      <c r="R79" s="48"/>
      <c r="S79" s="85"/>
      <c r="T79" s="48"/>
      <c r="U79" s="85"/>
      <c r="V79" s="48"/>
      <c r="W79" s="85"/>
      <c r="X79" s="48"/>
      <c r="Y79" s="85"/>
      <c r="Z79" s="48"/>
      <c r="AA79" s="85"/>
      <c r="AB79" s="48"/>
      <c r="AC79" s="85"/>
      <c r="AD79" s="48"/>
      <c r="AE79" s="85"/>
      <c r="AF79" s="48"/>
      <c r="AG79" s="85"/>
      <c r="AH79" s="48"/>
      <c r="AI79" s="85"/>
      <c r="AJ79" s="48"/>
      <c r="AK79" s="85"/>
      <c r="AL79" s="48"/>
      <c r="AM79" s="85"/>
      <c r="AN79" s="48"/>
      <c r="AO79" s="85"/>
      <c r="AP79" s="48"/>
      <c r="AQ79" s="85"/>
      <c r="AR79" s="48"/>
      <c r="AS79" s="85"/>
      <c r="AT79" s="48"/>
      <c r="AU79" s="86"/>
    </row>
    <row r="80" spans="1:47" s="19" customFormat="1" ht="12.75" customHeight="1">
      <c r="A80" s="58" t="str">
        <f>Parameters!R79</f>
        <v>Q86</v>
      </c>
      <c r="B80" s="29" t="str">
        <f>Parameters!Q79</f>
        <v>Q86</v>
      </c>
      <c r="C80" s="15"/>
      <c r="D80" s="559" t="str">
        <f>Parameters!S79</f>
        <v>Human health activities</v>
      </c>
      <c r="E80" s="580"/>
      <c r="F80" s="49"/>
      <c r="G80" s="85"/>
      <c r="H80" s="49"/>
      <c r="I80" s="85"/>
      <c r="J80" s="49"/>
      <c r="K80" s="85"/>
      <c r="L80" s="49"/>
      <c r="M80" s="85"/>
      <c r="N80" s="49"/>
      <c r="O80" s="85"/>
      <c r="P80" s="49"/>
      <c r="Q80" s="85"/>
      <c r="R80" s="49"/>
      <c r="S80" s="85"/>
      <c r="T80" s="49"/>
      <c r="U80" s="85"/>
      <c r="V80" s="49"/>
      <c r="W80" s="85"/>
      <c r="X80" s="49"/>
      <c r="Y80" s="85"/>
      <c r="Z80" s="49"/>
      <c r="AA80" s="85"/>
      <c r="AB80" s="49"/>
      <c r="AC80" s="85"/>
      <c r="AD80" s="49"/>
      <c r="AE80" s="85"/>
      <c r="AF80" s="49"/>
      <c r="AG80" s="85"/>
      <c r="AH80" s="49"/>
      <c r="AI80" s="85"/>
      <c r="AJ80" s="49"/>
      <c r="AK80" s="85"/>
      <c r="AL80" s="49"/>
      <c r="AM80" s="85"/>
      <c r="AN80" s="49"/>
      <c r="AO80" s="85"/>
      <c r="AP80" s="49"/>
      <c r="AQ80" s="85"/>
      <c r="AR80" s="49"/>
      <c r="AS80" s="85"/>
      <c r="AT80" s="49"/>
      <c r="AU80" s="86"/>
    </row>
    <row r="81" spans="1:47" s="19" customFormat="1" ht="12.75" customHeight="1">
      <c r="A81" s="58" t="str">
        <f>Parameters!R80</f>
        <v>Q87_Q88</v>
      </c>
      <c r="B81" s="29" t="str">
        <f>Parameters!Q80</f>
        <v>Q87_Q88</v>
      </c>
      <c r="C81" s="15"/>
      <c r="D81" s="559" t="str">
        <f>Parameters!S80</f>
        <v>Residential care activities and social work activities without accommodation</v>
      </c>
      <c r="E81" s="580"/>
      <c r="F81" s="49"/>
      <c r="G81" s="85"/>
      <c r="H81" s="49"/>
      <c r="I81" s="85"/>
      <c r="J81" s="49"/>
      <c r="K81" s="85"/>
      <c r="L81" s="49"/>
      <c r="M81" s="85"/>
      <c r="N81" s="49"/>
      <c r="O81" s="85"/>
      <c r="P81" s="49"/>
      <c r="Q81" s="85"/>
      <c r="R81" s="49"/>
      <c r="S81" s="85"/>
      <c r="T81" s="49"/>
      <c r="U81" s="85"/>
      <c r="V81" s="49"/>
      <c r="W81" s="85"/>
      <c r="X81" s="49"/>
      <c r="Y81" s="85"/>
      <c r="Z81" s="49"/>
      <c r="AA81" s="85"/>
      <c r="AB81" s="49"/>
      <c r="AC81" s="85"/>
      <c r="AD81" s="49"/>
      <c r="AE81" s="85"/>
      <c r="AF81" s="49"/>
      <c r="AG81" s="85"/>
      <c r="AH81" s="49"/>
      <c r="AI81" s="85"/>
      <c r="AJ81" s="49"/>
      <c r="AK81" s="85"/>
      <c r="AL81" s="49"/>
      <c r="AM81" s="85"/>
      <c r="AN81" s="49"/>
      <c r="AO81" s="85"/>
      <c r="AP81" s="49"/>
      <c r="AQ81" s="85"/>
      <c r="AR81" s="49"/>
      <c r="AS81" s="85"/>
      <c r="AT81" s="49"/>
      <c r="AU81" s="86"/>
    </row>
    <row r="82" spans="1:47" s="19" customFormat="1" ht="12.75" customHeight="1">
      <c r="A82" s="59" t="str">
        <f>Parameters!R81</f>
        <v>R</v>
      </c>
      <c r="B82" s="30" t="str">
        <f>Parameters!Q81</f>
        <v>R</v>
      </c>
      <c r="C82" s="23"/>
      <c r="D82" s="551" t="str">
        <f>Parameters!S81</f>
        <v>Arts, entertainment and recreation</v>
      </c>
      <c r="E82" s="553"/>
      <c r="F82" s="48"/>
      <c r="G82" s="85"/>
      <c r="H82" s="48"/>
      <c r="I82" s="85"/>
      <c r="J82" s="48"/>
      <c r="K82" s="85"/>
      <c r="L82" s="48"/>
      <c r="M82" s="85"/>
      <c r="N82" s="48"/>
      <c r="O82" s="85"/>
      <c r="P82" s="48"/>
      <c r="Q82" s="85"/>
      <c r="R82" s="48"/>
      <c r="S82" s="85"/>
      <c r="T82" s="48"/>
      <c r="U82" s="85"/>
      <c r="V82" s="48"/>
      <c r="W82" s="85"/>
      <c r="X82" s="48"/>
      <c r="Y82" s="85"/>
      <c r="Z82" s="48"/>
      <c r="AA82" s="85"/>
      <c r="AB82" s="48"/>
      <c r="AC82" s="85"/>
      <c r="AD82" s="48"/>
      <c r="AE82" s="85"/>
      <c r="AF82" s="48"/>
      <c r="AG82" s="85"/>
      <c r="AH82" s="48"/>
      <c r="AI82" s="85"/>
      <c r="AJ82" s="48"/>
      <c r="AK82" s="85"/>
      <c r="AL82" s="48"/>
      <c r="AM82" s="85"/>
      <c r="AN82" s="48"/>
      <c r="AO82" s="85"/>
      <c r="AP82" s="48"/>
      <c r="AQ82" s="85"/>
      <c r="AR82" s="48"/>
      <c r="AS82" s="85"/>
      <c r="AT82" s="48"/>
      <c r="AU82" s="86"/>
    </row>
    <row r="83" spans="1:47" s="19" customFormat="1" ht="25.5" customHeight="1">
      <c r="A83" s="58" t="str">
        <f>Parameters!R82</f>
        <v>R90-R92</v>
      </c>
      <c r="B83" s="29" t="str">
        <f>Parameters!Q82</f>
        <v>R90-R92</v>
      </c>
      <c r="C83" s="15"/>
      <c r="D83" s="559" t="str">
        <f>Parameters!S82</f>
        <v>Creative, arts and entertainment activities; libraries, archives, museums and other cultural activities; gambling and betting activities</v>
      </c>
      <c r="E83" s="580"/>
      <c r="F83" s="49"/>
      <c r="G83" s="85"/>
      <c r="H83" s="49"/>
      <c r="I83" s="85"/>
      <c r="J83" s="49"/>
      <c r="K83" s="85"/>
      <c r="L83" s="49"/>
      <c r="M83" s="85"/>
      <c r="N83" s="49"/>
      <c r="O83" s="85"/>
      <c r="P83" s="49"/>
      <c r="Q83" s="85"/>
      <c r="R83" s="49"/>
      <c r="S83" s="85"/>
      <c r="T83" s="49"/>
      <c r="U83" s="85"/>
      <c r="V83" s="49"/>
      <c r="W83" s="85"/>
      <c r="X83" s="49"/>
      <c r="Y83" s="85"/>
      <c r="Z83" s="49"/>
      <c r="AA83" s="85"/>
      <c r="AB83" s="49"/>
      <c r="AC83" s="85"/>
      <c r="AD83" s="49"/>
      <c r="AE83" s="85"/>
      <c r="AF83" s="49"/>
      <c r="AG83" s="85"/>
      <c r="AH83" s="49"/>
      <c r="AI83" s="85"/>
      <c r="AJ83" s="49"/>
      <c r="AK83" s="85"/>
      <c r="AL83" s="49"/>
      <c r="AM83" s="85"/>
      <c r="AN83" s="49"/>
      <c r="AO83" s="85"/>
      <c r="AP83" s="49"/>
      <c r="AQ83" s="85"/>
      <c r="AR83" s="49"/>
      <c r="AS83" s="85"/>
      <c r="AT83" s="49"/>
      <c r="AU83" s="86"/>
    </row>
    <row r="84" spans="1:47" s="19" customFormat="1" ht="12.75" customHeight="1">
      <c r="A84" s="58" t="str">
        <f>Parameters!R83</f>
        <v>R93</v>
      </c>
      <c r="B84" s="29" t="str">
        <f>Parameters!Q83</f>
        <v>R93</v>
      </c>
      <c r="C84" s="15"/>
      <c r="D84" s="559" t="str">
        <f>Parameters!S83</f>
        <v>Sports activities and amusement and recreation activities</v>
      </c>
      <c r="E84" s="580"/>
      <c r="F84" s="49"/>
      <c r="G84" s="85"/>
      <c r="H84" s="49"/>
      <c r="I84" s="85"/>
      <c r="J84" s="49"/>
      <c r="K84" s="85"/>
      <c r="L84" s="49"/>
      <c r="M84" s="85"/>
      <c r="N84" s="49"/>
      <c r="O84" s="85"/>
      <c r="P84" s="49"/>
      <c r="Q84" s="85"/>
      <c r="R84" s="49"/>
      <c r="S84" s="85"/>
      <c r="T84" s="49"/>
      <c r="U84" s="85"/>
      <c r="V84" s="49"/>
      <c r="W84" s="85"/>
      <c r="X84" s="49"/>
      <c r="Y84" s="85"/>
      <c r="Z84" s="49"/>
      <c r="AA84" s="85"/>
      <c r="AB84" s="49"/>
      <c r="AC84" s="85"/>
      <c r="AD84" s="49"/>
      <c r="AE84" s="85"/>
      <c r="AF84" s="49"/>
      <c r="AG84" s="85"/>
      <c r="AH84" s="49"/>
      <c r="AI84" s="85"/>
      <c r="AJ84" s="49"/>
      <c r="AK84" s="85"/>
      <c r="AL84" s="49"/>
      <c r="AM84" s="85"/>
      <c r="AN84" s="49"/>
      <c r="AO84" s="85"/>
      <c r="AP84" s="49"/>
      <c r="AQ84" s="85"/>
      <c r="AR84" s="49"/>
      <c r="AS84" s="85"/>
      <c r="AT84" s="49"/>
      <c r="AU84" s="86"/>
    </row>
    <row r="85" spans="1:47" s="19" customFormat="1" ht="12.75" customHeight="1">
      <c r="A85" s="59" t="str">
        <f>Parameters!R84</f>
        <v>S</v>
      </c>
      <c r="B85" s="30" t="str">
        <f>Parameters!Q84</f>
        <v>S</v>
      </c>
      <c r="C85" s="23"/>
      <c r="D85" s="551" t="str">
        <f>Parameters!S84</f>
        <v>Other service activities</v>
      </c>
      <c r="E85" s="553"/>
      <c r="F85" s="48"/>
      <c r="G85" s="85"/>
      <c r="H85" s="48"/>
      <c r="I85" s="85"/>
      <c r="J85" s="48"/>
      <c r="K85" s="85"/>
      <c r="L85" s="48"/>
      <c r="M85" s="85"/>
      <c r="N85" s="48"/>
      <c r="O85" s="85"/>
      <c r="P85" s="48"/>
      <c r="Q85" s="85"/>
      <c r="R85" s="48"/>
      <c r="S85" s="85"/>
      <c r="T85" s="48"/>
      <c r="U85" s="85"/>
      <c r="V85" s="48"/>
      <c r="W85" s="85"/>
      <c r="X85" s="48"/>
      <c r="Y85" s="85"/>
      <c r="Z85" s="48"/>
      <c r="AA85" s="85"/>
      <c r="AB85" s="48"/>
      <c r="AC85" s="85"/>
      <c r="AD85" s="48"/>
      <c r="AE85" s="85"/>
      <c r="AF85" s="48"/>
      <c r="AG85" s="85"/>
      <c r="AH85" s="48"/>
      <c r="AI85" s="85"/>
      <c r="AJ85" s="48"/>
      <c r="AK85" s="85"/>
      <c r="AL85" s="48"/>
      <c r="AM85" s="85"/>
      <c r="AN85" s="48"/>
      <c r="AO85" s="85"/>
      <c r="AP85" s="48"/>
      <c r="AQ85" s="85"/>
      <c r="AR85" s="48"/>
      <c r="AS85" s="85"/>
      <c r="AT85" s="48"/>
      <c r="AU85" s="86"/>
    </row>
    <row r="86" spans="1:47" s="18" customFormat="1" ht="12.75" customHeight="1">
      <c r="A86" s="58" t="str">
        <f>Parameters!R85</f>
        <v>S94</v>
      </c>
      <c r="B86" s="29" t="str">
        <f>Parameters!Q85</f>
        <v>S94</v>
      </c>
      <c r="C86" s="15"/>
      <c r="D86" s="559" t="str">
        <f>Parameters!S85</f>
        <v>Activities of membership organisations</v>
      </c>
      <c r="E86" s="560"/>
      <c r="F86" s="49"/>
      <c r="G86" s="85"/>
      <c r="H86" s="49"/>
      <c r="I86" s="85"/>
      <c r="J86" s="49"/>
      <c r="K86" s="85"/>
      <c r="L86" s="49"/>
      <c r="M86" s="85"/>
      <c r="N86" s="49"/>
      <c r="O86" s="85"/>
      <c r="P86" s="49"/>
      <c r="Q86" s="85"/>
      <c r="R86" s="49"/>
      <c r="S86" s="85"/>
      <c r="T86" s="49"/>
      <c r="U86" s="85"/>
      <c r="V86" s="49"/>
      <c r="W86" s="85"/>
      <c r="X86" s="49"/>
      <c r="Y86" s="85"/>
      <c r="Z86" s="49"/>
      <c r="AA86" s="85"/>
      <c r="AB86" s="49"/>
      <c r="AC86" s="85"/>
      <c r="AD86" s="49"/>
      <c r="AE86" s="85"/>
      <c r="AF86" s="49"/>
      <c r="AG86" s="85"/>
      <c r="AH86" s="49"/>
      <c r="AI86" s="85"/>
      <c r="AJ86" s="49"/>
      <c r="AK86" s="85"/>
      <c r="AL86" s="49"/>
      <c r="AM86" s="85"/>
      <c r="AN86" s="49"/>
      <c r="AO86" s="85"/>
      <c r="AP86" s="49"/>
      <c r="AQ86" s="85"/>
      <c r="AR86" s="49"/>
      <c r="AS86" s="85"/>
      <c r="AT86" s="49"/>
      <c r="AU86" s="86"/>
    </row>
    <row r="87" spans="1:47" s="18" customFormat="1" ht="12.75" customHeight="1">
      <c r="A87" s="58" t="str">
        <f>Parameters!R86</f>
        <v>S95</v>
      </c>
      <c r="B87" s="29" t="str">
        <f>Parameters!Q86</f>
        <v>S95</v>
      </c>
      <c r="C87" s="15"/>
      <c r="D87" s="559" t="str">
        <f>Parameters!S86</f>
        <v>Repair of computers and personal and household goods</v>
      </c>
      <c r="E87" s="580"/>
      <c r="F87" s="49"/>
      <c r="G87" s="85"/>
      <c r="H87" s="49"/>
      <c r="I87" s="85"/>
      <c r="J87" s="49"/>
      <c r="K87" s="85"/>
      <c r="L87" s="49"/>
      <c r="M87" s="85"/>
      <c r="N87" s="49"/>
      <c r="O87" s="85"/>
      <c r="P87" s="49"/>
      <c r="Q87" s="85"/>
      <c r="R87" s="49"/>
      <c r="S87" s="85"/>
      <c r="T87" s="49"/>
      <c r="U87" s="85"/>
      <c r="V87" s="49"/>
      <c r="W87" s="85"/>
      <c r="X87" s="49"/>
      <c r="Y87" s="85"/>
      <c r="Z87" s="49"/>
      <c r="AA87" s="85"/>
      <c r="AB87" s="49"/>
      <c r="AC87" s="85"/>
      <c r="AD87" s="49"/>
      <c r="AE87" s="85"/>
      <c r="AF87" s="49"/>
      <c r="AG87" s="85"/>
      <c r="AH87" s="49"/>
      <c r="AI87" s="85"/>
      <c r="AJ87" s="49"/>
      <c r="AK87" s="85"/>
      <c r="AL87" s="49"/>
      <c r="AM87" s="85"/>
      <c r="AN87" s="49"/>
      <c r="AO87" s="85"/>
      <c r="AP87" s="49"/>
      <c r="AQ87" s="85"/>
      <c r="AR87" s="49"/>
      <c r="AS87" s="85"/>
      <c r="AT87" s="49"/>
      <c r="AU87" s="86"/>
    </row>
    <row r="88" spans="1:47" s="18" customFormat="1" ht="12.75" customHeight="1">
      <c r="A88" s="58" t="str">
        <f>Parameters!R87</f>
        <v>S96</v>
      </c>
      <c r="B88" s="29" t="str">
        <f>Parameters!Q87</f>
        <v>S96</v>
      </c>
      <c r="C88" s="15"/>
      <c r="D88" s="559" t="str">
        <f>Parameters!S87</f>
        <v>Other personal service activities</v>
      </c>
      <c r="E88" s="580"/>
      <c r="F88" s="49"/>
      <c r="G88" s="85"/>
      <c r="H88" s="49"/>
      <c r="I88" s="85"/>
      <c r="J88" s="49"/>
      <c r="K88" s="85"/>
      <c r="L88" s="49"/>
      <c r="M88" s="85"/>
      <c r="N88" s="49"/>
      <c r="O88" s="85"/>
      <c r="P88" s="49"/>
      <c r="Q88" s="85"/>
      <c r="R88" s="49"/>
      <c r="S88" s="85"/>
      <c r="T88" s="49"/>
      <c r="U88" s="85"/>
      <c r="V88" s="49"/>
      <c r="W88" s="85"/>
      <c r="X88" s="49"/>
      <c r="Y88" s="85"/>
      <c r="Z88" s="49"/>
      <c r="AA88" s="85"/>
      <c r="AB88" s="49"/>
      <c r="AC88" s="85"/>
      <c r="AD88" s="49"/>
      <c r="AE88" s="85"/>
      <c r="AF88" s="49"/>
      <c r="AG88" s="85"/>
      <c r="AH88" s="49"/>
      <c r="AI88" s="85"/>
      <c r="AJ88" s="49"/>
      <c r="AK88" s="85"/>
      <c r="AL88" s="49"/>
      <c r="AM88" s="85"/>
      <c r="AN88" s="49"/>
      <c r="AO88" s="85"/>
      <c r="AP88" s="49"/>
      <c r="AQ88" s="85"/>
      <c r="AR88" s="49"/>
      <c r="AS88" s="85"/>
      <c r="AT88" s="49"/>
      <c r="AU88" s="86"/>
    </row>
    <row r="89" spans="1:47" s="18" customFormat="1" ht="30.75" customHeight="1">
      <c r="A89" s="59" t="str">
        <f>Parameters!R88</f>
        <v>T</v>
      </c>
      <c r="B89" s="30" t="str">
        <f>Parameters!Q88</f>
        <v>T</v>
      </c>
      <c r="C89" s="23"/>
      <c r="D89" s="551" t="str">
        <f>Parameters!S88</f>
        <v>Activities of households as employers; undifferentiated goods- and services-producing activities of households for own use</v>
      </c>
      <c r="E89" s="553"/>
      <c r="F89" s="73"/>
      <c r="G89" s="85"/>
      <c r="H89" s="73"/>
      <c r="I89" s="85"/>
      <c r="J89" s="73"/>
      <c r="K89" s="85"/>
      <c r="L89" s="73"/>
      <c r="M89" s="85"/>
      <c r="N89" s="73"/>
      <c r="O89" s="85"/>
      <c r="P89" s="73"/>
      <c r="Q89" s="85"/>
      <c r="R89" s="73"/>
      <c r="S89" s="85"/>
      <c r="T89" s="73"/>
      <c r="U89" s="85"/>
      <c r="V89" s="73"/>
      <c r="W89" s="85"/>
      <c r="X89" s="73"/>
      <c r="Y89" s="85"/>
      <c r="Z89" s="73"/>
      <c r="AA89" s="85"/>
      <c r="AB89" s="73"/>
      <c r="AC89" s="85"/>
      <c r="AD89" s="73"/>
      <c r="AE89" s="85"/>
      <c r="AF89" s="73"/>
      <c r="AG89" s="85"/>
      <c r="AH89" s="73"/>
      <c r="AI89" s="85"/>
      <c r="AJ89" s="73"/>
      <c r="AK89" s="85"/>
      <c r="AL89" s="73"/>
      <c r="AM89" s="85"/>
      <c r="AN89" s="73"/>
      <c r="AO89" s="85"/>
      <c r="AP89" s="73"/>
      <c r="AQ89" s="85"/>
      <c r="AR89" s="73"/>
      <c r="AS89" s="85"/>
      <c r="AT89" s="48"/>
      <c r="AU89" s="86"/>
    </row>
    <row r="90" spans="1:47" s="18" customFormat="1" ht="17.25" customHeight="1" thickBot="1">
      <c r="A90" s="59" t="str">
        <f>Parameters!R89</f>
        <v>U</v>
      </c>
      <c r="B90" s="32" t="str">
        <f>Parameters!Q89</f>
        <v>U</v>
      </c>
      <c r="C90" s="33"/>
      <c r="D90" s="595" t="str">
        <f>Parameters!S89</f>
        <v>Activities of extraterritorial organisations and bodies</v>
      </c>
      <c r="E90" s="596"/>
      <c r="F90" s="48"/>
      <c r="G90" s="85"/>
      <c r="H90" s="48"/>
      <c r="I90" s="85"/>
      <c r="J90" s="48"/>
      <c r="K90" s="85"/>
      <c r="L90" s="48"/>
      <c r="M90" s="85"/>
      <c r="N90" s="48"/>
      <c r="O90" s="85"/>
      <c r="P90" s="48"/>
      <c r="Q90" s="85"/>
      <c r="R90" s="48"/>
      <c r="S90" s="85"/>
      <c r="T90" s="48"/>
      <c r="U90" s="85"/>
      <c r="V90" s="48"/>
      <c r="W90" s="85"/>
      <c r="X90" s="48"/>
      <c r="Y90" s="85"/>
      <c r="Z90" s="48"/>
      <c r="AA90" s="85"/>
      <c r="AB90" s="48"/>
      <c r="AC90" s="85"/>
      <c r="AD90" s="48"/>
      <c r="AE90" s="85"/>
      <c r="AF90" s="48"/>
      <c r="AG90" s="85"/>
      <c r="AH90" s="48"/>
      <c r="AI90" s="85"/>
      <c r="AJ90" s="48"/>
      <c r="AK90" s="85"/>
      <c r="AL90" s="48"/>
      <c r="AM90" s="85"/>
      <c r="AN90" s="48"/>
      <c r="AO90" s="85"/>
      <c r="AP90" s="48"/>
      <c r="AQ90" s="85"/>
      <c r="AR90" s="48"/>
      <c r="AS90" s="85"/>
      <c r="AT90" s="48"/>
      <c r="AU90" s="86"/>
    </row>
    <row r="91" spans="1:47" ht="45" customHeight="1">
      <c r="A91" s="68" t="str">
        <f>Parameters!R90</f>
        <v>HH</v>
      </c>
      <c r="B91" s="588" t="s">
        <v>297</v>
      </c>
      <c r="C91" s="597"/>
      <c r="D91" s="597"/>
      <c r="E91" s="597"/>
      <c r="F91" s="74"/>
      <c r="G91" s="80"/>
      <c r="H91" s="74"/>
      <c r="I91" s="80"/>
      <c r="J91" s="74"/>
      <c r="K91" s="81"/>
      <c r="L91" s="74"/>
      <c r="M91" s="81"/>
      <c r="N91" s="74"/>
      <c r="O91" s="81"/>
      <c r="P91" s="74"/>
      <c r="Q91" s="81"/>
      <c r="R91" s="74"/>
      <c r="S91" s="81"/>
      <c r="T91" s="74"/>
      <c r="U91" s="80"/>
      <c r="V91" s="74"/>
      <c r="W91" s="80"/>
      <c r="X91" s="74"/>
      <c r="Y91" s="80"/>
      <c r="Z91" s="74"/>
      <c r="AA91" s="80"/>
      <c r="AB91" s="74"/>
      <c r="AC91" s="80"/>
      <c r="AD91" s="74"/>
      <c r="AE91" s="80"/>
      <c r="AF91" s="74"/>
      <c r="AG91" s="80"/>
      <c r="AH91" s="74"/>
      <c r="AI91" s="80"/>
      <c r="AJ91" s="74"/>
      <c r="AK91" s="80"/>
      <c r="AL91" s="74"/>
      <c r="AM91" s="80"/>
      <c r="AN91" s="74"/>
      <c r="AO91" s="80"/>
      <c r="AP91" s="74"/>
      <c r="AQ91" s="80"/>
      <c r="AR91" s="74"/>
      <c r="AS91" s="80"/>
      <c r="AT91" s="77"/>
      <c r="AU91" s="87"/>
    </row>
    <row r="92" spans="1:47">
      <c r="A92" s="68" t="str">
        <f>Parameters!R91</f>
        <v>HH_TRA</v>
      </c>
      <c r="B92" s="4"/>
      <c r="C92" s="2"/>
      <c r="D92" s="583" t="s">
        <v>126</v>
      </c>
      <c r="E92" s="584"/>
      <c r="F92" s="75"/>
      <c r="G92" s="85"/>
      <c r="H92" s="75"/>
      <c r="I92" s="85"/>
      <c r="J92" s="75"/>
      <c r="K92" s="85"/>
      <c r="L92" s="75"/>
      <c r="M92" s="85"/>
      <c r="N92" s="75"/>
      <c r="O92" s="85"/>
      <c r="P92" s="75"/>
      <c r="Q92" s="85"/>
      <c r="R92" s="75"/>
      <c r="S92" s="85"/>
      <c r="T92" s="75"/>
      <c r="U92" s="85"/>
      <c r="V92" s="75"/>
      <c r="W92" s="85"/>
      <c r="X92" s="75"/>
      <c r="Y92" s="85"/>
      <c r="Z92" s="75"/>
      <c r="AA92" s="85"/>
      <c r="AB92" s="75"/>
      <c r="AC92" s="85"/>
      <c r="AD92" s="75"/>
      <c r="AE92" s="85"/>
      <c r="AF92" s="75"/>
      <c r="AG92" s="85"/>
      <c r="AH92" s="75"/>
      <c r="AI92" s="85"/>
      <c r="AJ92" s="75"/>
      <c r="AK92" s="85"/>
      <c r="AL92" s="75"/>
      <c r="AM92" s="85"/>
      <c r="AN92" s="75"/>
      <c r="AO92" s="85"/>
      <c r="AP92" s="75"/>
      <c r="AQ92" s="85"/>
      <c r="AR92" s="75"/>
      <c r="AS92" s="85"/>
      <c r="AT92" s="78"/>
      <c r="AU92" s="86"/>
    </row>
    <row r="93" spans="1:47">
      <c r="A93" s="62" t="str">
        <f>Parameters!R92</f>
        <v>HH_HEAT</v>
      </c>
      <c r="B93" s="4"/>
      <c r="C93" s="2"/>
      <c r="D93" s="585" t="s">
        <v>392</v>
      </c>
      <c r="E93" s="584"/>
      <c r="F93" s="75"/>
      <c r="G93" s="85"/>
      <c r="H93" s="75"/>
      <c r="I93" s="85"/>
      <c r="J93" s="75"/>
      <c r="K93" s="85"/>
      <c r="L93" s="75"/>
      <c r="M93" s="85"/>
      <c r="N93" s="75"/>
      <c r="O93" s="85"/>
      <c r="P93" s="75"/>
      <c r="Q93" s="85"/>
      <c r="R93" s="75"/>
      <c r="S93" s="85"/>
      <c r="T93" s="75"/>
      <c r="U93" s="85"/>
      <c r="V93" s="75"/>
      <c r="W93" s="85"/>
      <c r="X93" s="75"/>
      <c r="Y93" s="85"/>
      <c r="Z93" s="75"/>
      <c r="AA93" s="85"/>
      <c r="AB93" s="75"/>
      <c r="AC93" s="85"/>
      <c r="AD93" s="75"/>
      <c r="AE93" s="85"/>
      <c r="AF93" s="75"/>
      <c r="AG93" s="85"/>
      <c r="AH93" s="75"/>
      <c r="AI93" s="85"/>
      <c r="AJ93" s="75"/>
      <c r="AK93" s="85"/>
      <c r="AL93" s="75"/>
      <c r="AM93" s="85"/>
      <c r="AN93" s="75"/>
      <c r="AO93" s="85"/>
      <c r="AP93" s="75"/>
      <c r="AQ93" s="85"/>
      <c r="AR93" s="75"/>
      <c r="AS93" s="85"/>
      <c r="AT93" s="78"/>
      <c r="AU93" s="86"/>
    </row>
    <row r="94" spans="1:47" ht="15" customHeight="1" thickBot="1">
      <c r="A94" s="62" t="str">
        <f>Parameters!R93</f>
        <v>HH_OTH</v>
      </c>
      <c r="B94" s="5"/>
      <c r="C94" s="3"/>
      <c r="D94" s="586" t="s">
        <v>127</v>
      </c>
      <c r="E94" s="587"/>
      <c r="F94" s="76"/>
      <c r="G94" s="88"/>
      <c r="H94" s="76"/>
      <c r="I94" s="88"/>
      <c r="J94" s="76"/>
      <c r="K94" s="85"/>
      <c r="L94" s="76"/>
      <c r="M94" s="85"/>
      <c r="N94" s="76"/>
      <c r="O94" s="85"/>
      <c r="P94" s="76"/>
      <c r="Q94" s="85"/>
      <c r="R94" s="76"/>
      <c r="S94" s="85"/>
      <c r="T94" s="76"/>
      <c r="U94" s="88"/>
      <c r="V94" s="76"/>
      <c r="W94" s="88"/>
      <c r="X94" s="76"/>
      <c r="Y94" s="88"/>
      <c r="Z94" s="76"/>
      <c r="AA94" s="88"/>
      <c r="AB94" s="76"/>
      <c r="AC94" s="88"/>
      <c r="AD94" s="76"/>
      <c r="AE94" s="88"/>
      <c r="AF94" s="76"/>
      <c r="AG94" s="88"/>
      <c r="AH94" s="76"/>
      <c r="AI94" s="88"/>
      <c r="AJ94" s="76"/>
      <c r="AK94" s="88"/>
      <c r="AL94" s="76"/>
      <c r="AM94" s="88"/>
      <c r="AN94" s="76"/>
      <c r="AO94" s="88"/>
      <c r="AP94" s="76"/>
      <c r="AQ94" s="88"/>
      <c r="AR94" s="76"/>
      <c r="AS94" s="88"/>
      <c r="AT94" s="79"/>
      <c r="AU94" s="89"/>
    </row>
    <row r="95" spans="1:47" ht="55.5" customHeight="1">
      <c r="A95" s="62" t="str">
        <f>Parameters!R94</f>
        <v>TOT_NACE_HH</v>
      </c>
      <c r="B95" s="588" t="s">
        <v>74</v>
      </c>
      <c r="C95" s="589"/>
      <c r="D95" s="589"/>
      <c r="E95" s="590"/>
      <c r="F95" s="75"/>
      <c r="G95" s="85"/>
      <c r="H95" s="75"/>
      <c r="I95" s="85"/>
      <c r="J95" s="75"/>
      <c r="K95" s="81"/>
      <c r="L95" s="75"/>
      <c r="M95" s="81"/>
      <c r="N95" s="75"/>
      <c r="O95" s="81"/>
      <c r="P95" s="75"/>
      <c r="Q95" s="81"/>
      <c r="R95" s="75"/>
      <c r="S95" s="81"/>
      <c r="T95" s="75"/>
      <c r="U95" s="85"/>
      <c r="V95" s="75"/>
      <c r="W95" s="85"/>
      <c r="X95" s="75"/>
      <c r="Y95" s="85"/>
      <c r="Z95" s="75"/>
      <c r="AA95" s="85"/>
      <c r="AB95" s="75"/>
      <c r="AC95" s="85"/>
      <c r="AD95" s="75"/>
      <c r="AE95" s="85"/>
      <c r="AF95" s="75"/>
      <c r="AG95" s="85"/>
      <c r="AH95" s="75"/>
      <c r="AI95" s="85"/>
      <c r="AJ95" s="75"/>
      <c r="AK95" s="85"/>
      <c r="AL95" s="75"/>
      <c r="AM95" s="85"/>
      <c r="AN95" s="75"/>
      <c r="AO95" s="85"/>
      <c r="AP95" s="75"/>
      <c r="AQ95" s="85"/>
      <c r="AR95" s="75"/>
      <c r="AS95" s="85"/>
      <c r="AT95" s="78"/>
      <c r="AU95" s="86"/>
    </row>
    <row r="96" spans="1:47" ht="17.25" customHeight="1">
      <c r="A96" s="63" t="str">
        <f>Parameters!R95</f>
        <v>TOT_NRA</v>
      </c>
      <c r="B96" s="6"/>
      <c r="C96" s="7"/>
      <c r="D96" s="591" t="s">
        <v>139</v>
      </c>
      <c r="E96" s="592"/>
      <c r="F96" s="75"/>
      <c r="G96" s="85"/>
      <c r="H96" s="75"/>
      <c r="I96" s="85"/>
      <c r="J96" s="75"/>
      <c r="K96" s="85"/>
      <c r="L96" s="75"/>
      <c r="M96" s="85"/>
      <c r="N96" s="75"/>
      <c r="O96" s="85"/>
      <c r="P96" s="75"/>
      <c r="Q96" s="85"/>
      <c r="R96" s="75"/>
      <c r="S96" s="85"/>
      <c r="T96" s="75"/>
      <c r="U96" s="85"/>
      <c r="V96" s="75"/>
      <c r="W96" s="85"/>
      <c r="X96" s="75"/>
      <c r="Y96" s="85"/>
      <c r="Z96" s="75"/>
      <c r="AA96" s="85"/>
      <c r="AB96" s="75"/>
      <c r="AC96" s="85"/>
      <c r="AD96" s="75"/>
      <c r="AE96" s="85"/>
      <c r="AF96" s="75"/>
      <c r="AG96" s="85"/>
      <c r="AH96" s="75"/>
      <c r="AI96" s="85"/>
      <c r="AJ96" s="75"/>
      <c r="AK96" s="85"/>
      <c r="AL96" s="75"/>
      <c r="AM96" s="85"/>
      <c r="AN96" s="75"/>
      <c r="AO96" s="85"/>
      <c r="AP96" s="75"/>
      <c r="AQ96" s="85"/>
      <c r="AR96" s="75"/>
      <c r="AS96" s="85"/>
      <c r="AT96" s="78"/>
      <c r="AU96" s="86"/>
    </row>
    <row r="97" spans="1:47" ht="12.75" customHeight="1">
      <c r="A97" s="63" t="str">
        <f>Parameters!R96</f>
        <v>NRA_FISH</v>
      </c>
      <c r="B97" s="8"/>
      <c r="C97" s="9"/>
      <c r="D97" s="593" t="s">
        <v>141</v>
      </c>
      <c r="E97" s="594"/>
      <c r="F97" s="51"/>
      <c r="G97" s="85"/>
      <c r="H97" s="51"/>
      <c r="I97" s="85"/>
      <c r="J97" s="51"/>
      <c r="K97" s="85"/>
      <c r="L97" s="51"/>
      <c r="M97" s="85"/>
      <c r="N97" s="51"/>
      <c r="O97" s="85"/>
      <c r="P97" s="51"/>
      <c r="Q97" s="85"/>
      <c r="R97" s="51"/>
      <c r="S97" s="85"/>
      <c r="T97" s="51"/>
      <c r="U97" s="85"/>
      <c r="V97" s="51"/>
      <c r="W97" s="85"/>
      <c r="X97" s="51"/>
      <c r="Y97" s="85"/>
      <c r="Z97" s="51"/>
      <c r="AA97" s="85"/>
      <c r="AB97" s="51"/>
      <c r="AC97" s="85"/>
      <c r="AD97" s="51"/>
      <c r="AE97" s="85"/>
      <c r="AF97" s="51"/>
      <c r="AG97" s="85"/>
      <c r="AH97" s="51"/>
      <c r="AI97" s="85"/>
      <c r="AJ97" s="51"/>
      <c r="AK97" s="85"/>
      <c r="AL97" s="51"/>
      <c r="AM97" s="85"/>
      <c r="AN97" s="51"/>
      <c r="AO97" s="85"/>
      <c r="AP97" s="51"/>
      <c r="AQ97" s="85"/>
      <c r="AR97" s="51"/>
      <c r="AS97" s="85"/>
      <c r="AT97" s="49"/>
      <c r="AU97" s="86"/>
    </row>
    <row r="98" spans="1:47" ht="12.75" customHeight="1">
      <c r="A98" s="63" t="str">
        <f>Parameters!R97</f>
        <v>NRA_LAND</v>
      </c>
      <c r="B98" s="8"/>
      <c r="C98" s="9"/>
      <c r="D98" s="593" t="s">
        <v>142</v>
      </c>
      <c r="E98" s="594"/>
      <c r="F98" s="51"/>
      <c r="G98" s="85"/>
      <c r="H98" s="51"/>
      <c r="I98" s="85"/>
      <c r="J98" s="51"/>
      <c r="K98" s="85"/>
      <c r="L98" s="51"/>
      <c r="M98" s="85"/>
      <c r="N98" s="51"/>
      <c r="O98" s="85"/>
      <c r="P98" s="51"/>
      <c r="Q98" s="85"/>
      <c r="R98" s="51"/>
      <c r="S98" s="85"/>
      <c r="T98" s="51"/>
      <c r="U98" s="85"/>
      <c r="V98" s="51"/>
      <c r="W98" s="85"/>
      <c r="X98" s="51"/>
      <c r="Y98" s="85"/>
      <c r="Z98" s="51"/>
      <c r="AA98" s="85"/>
      <c r="AB98" s="51"/>
      <c r="AC98" s="85"/>
      <c r="AD98" s="51"/>
      <c r="AE98" s="85"/>
      <c r="AF98" s="51"/>
      <c r="AG98" s="85"/>
      <c r="AH98" s="51"/>
      <c r="AI98" s="85"/>
      <c r="AJ98" s="51"/>
      <c r="AK98" s="85"/>
      <c r="AL98" s="51"/>
      <c r="AM98" s="85"/>
      <c r="AN98" s="51"/>
      <c r="AO98" s="85"/>
      <c r="AP98" s="51"/>
      <c r="AQ98" s="85"/>
      <c r="AR98" s="51"/>
      <c r="AS98" s="85"/>
      <c r="AT98" s="49"/>
      <c r="AU98" s="86"/>
    </row>
    <row r="99" spans="1:47" ht="12.75" customHeight="1">
      <c r="A99" s="63" t="str">
        <f>Parameters!R98</f>
        <v>NRA_WATER</v>
      </c>
      <c r="B99" s="8"/>
      <c r="C99" s="9"/>
      <c r="D99" s="593" t="s">
        <v>143</v>
      </c>
      <c r="E99" s="594"/>
      <c r="F99" s="51"/>
      <c r="G99" s="85"/>
      <c r="H99" s="51"/>
      <c r="I99" s="85"/>
      <c r="J99" s="51"/>
      <c r="K99" s="85"/>
      <c r="L99" s="51"/>
      <c r="M99" s="85"/>
      <c r="N99" s="51"/>
      <c r="O99" s="85"/>
      <c r="P99" s="51"/>
      <c r="Q99" s="85"/>
      <c r="R99" s="51"/>
      <c r="S99" s="85"/>
      <c r="T99" s="51"/>
      <c r="U99" s="85"/>
      <c r="V99" s="51"/>
      <c r="W99" s="85"/>
      <c r="X99" s="51"/>
      <c r="Y99" s="85"/>
      <c r="Z99" s="51"/>
      <c r="AA99" s="85"/>
      <c r="AB99" s="51"/>
      <c r="AC99" s="85"/>
      <c r="AD99" s="51"/>
      <c r="AE99" s="85"/>
      <c r="AF99" s="51"/>
      <c r="AG99" s="85"/>
      <c r="AH99" s="51"/>
      <c r="AI99" s="85"/>
      <c r="AJ99" s="51"/>
      <c r="AK99" s="85"/>
      <c r="AL99" s="51"/>
      <c r="AM99" s="85"/>
      <c r="AN99" s="51"/>
      <c r="AO99" s="85"/>
      <c r="AP99" s="51"/>
      <c r="AQ99" s="85"/>
      <c r="AR99" s="51"/>
      <c r="AS99" s="85"/>
      <c r="AT99" s="49"/>
      <c r="AU99" s="86"/>
    </row>
    <row r="100" spans="1:47" ht="12.75" customHeight="1">
      <c r="A100" s="63" t="str">
        <f>Parameters!R99</f>
        <v>NRA_AIR</v>
      </c>
      <c r="B100" s="8"/>
      <c r="C100" s="9"/>
      <c r="D100" s="593" t="s">
        <v>144</v>
      </c>
      <c r="E100" s="594"/>
      <c r="F100" s="51"/>
      <c r="G100" s="85"/>
      <c r="H100" s="51"/>
      <c r="I100" s="85"/>
      <c r="J100" s="51"/>
      <c r="K100" s="85"/>
      <c r="L100" s="51"/>
      <c r="M100" s="85"/>
      <c r="N100" s="51"/>
      <c r="O100" s="85"/>
      <c r="P100" s="51"/>
      <c r="Q100" s="85"/>
      <c r="R100" s="51"/>
      <c r="S100" s="85"/>
      <c r="T100" s="51"/>
      <c r="U100" s="85"/>
      <c r="V100" s="51"/>
      <c r="W100" s="85"/>
      <c r="X100" s="51"/>
      <c r="Y100" s="85"/>
      <c r="Z100" s="51"/>
      <c r="AA100" s="85"/>
      <c r="AB100" s="51"/>
      <c r="AC100" s="85"/>
      <c r="AD100" s="51"/>
      <c r="AE100" s="85"/>
      <c r="AF100" s="51"/>
      <c r="AG100" s="85"/>
      <c r="AH100" s="51"/>
      <c r="AI100" s="85"/>
      <c r="AJ100" s="51"/>
      <c r="AK100" s="85"/>
      <c r="AL100" s="51"/>
      <c r="AM100" s="85"/>
      <c r="AN100" s="51"/>
      <c r="AO100" s="85"/>
      <c r="AP100" s="51"/>
      <c r="AQ100" s="85"/>
      <c r="AR100" s="51"/>
      <c r="AS100" s="85"/>
      <c r="AT100" s="49"/>
      <c r="AU100" s="86"/>
    </row>
    <row r="101" spans="1:47" ht="19.5" customHeight="1">
      <c r="A101" s="63" t="str">
        <f>Parameters!R100</f>
        <v>TOT_NRES</v>
      </c>
      <c r="B101" s="6"/>
      <c r="C101" s="7"/>
      <c r="D101" s="591" t="s">
        <v>140</v>
      </c>
      <c r="E101" s="592"/>
      <c r="F101" s="75"/>
      <c r="G101" s="85"/>
      <c r="H101" s="75"/>
      <c r="I101" s="85"/>
      <c r="J101" s="75"/>
      <c r="K101" s="85"/>
      <c r="L101" s="75"/>
      <c r="M101" s="85"/>
      <c r="N101" s="75"/>
      <c r="O101" s="85"/>
      <c r="P101" s="75"/>
      <c r="Q101" s="85"/>
      <c r="R101" s="75"/>
      <c r="S101" s="85"/>
      <c r="T101" s="75"/>
      <c r="U101" s="85"/>
      <c r="V101" s="75"/>
      <c r="W101" s="85"/>
      <c r="X101" s="75"/>
      <c r="Y101" s="85"/>
      <c r="Z101" s="75"/>
      <c r="AA101" s="85"/>
      <c r="AB101" s="75"/>
      <c r="AC101" s="85"/>
      <c r="AD101" s="75"/>
      <c r="AE101" s="85"/>
      <c r="AF101" s="75"/>
      <c r="AG101" s="85"/>
      <c r="AH101" s="75"/>
      <c r="AI101" s="85"/>
      <c r="AJ101" s="75"/>
      <c r="AK101" s="85"/>
      <c r="AL101" s="75"/>
      <c r="AM101" s="85"/>
      <c r="AN101" s="75"/>
      <c r="AO101" s="85"/>
      <c r="AP101" s="75"/>
      <c r="AQ101" s="85"/>
      <c r="AR101" s="75"/>
      <c r="AS101" s="85"/>
      <c r="AT101" s="78"/>
      <c r="AU101" s="86"/>
    </row>
    <row r="102" spans="1:47" ht="12.75" customHeight="1">
      <c r="A102" s="63" t="str">
        <f>Parameters!R101</f>
        <v>NRES_LAND</v>
      </c>
      <c r="B102" s="8"/>
      <c r="C102" s="9"/>
      <c r="D102" s="593" t="s">
        <v>389</v>
      </c>
      <c r="E102" s="594"/>
      <c r="F102" s="51"/>
      <c r="G102" s="85"/>
      <c r="H102" s="51"/>
      <c r="I102" s="85"/>
      <c r="J102" s="51"/>
      <c r="K102" s="85"/>
      <c r="L102" s="51"/>
      <c r="M102" s="85"/>
      <c r="N102" s="51"/>
      <c r="O102" s="85"/>
      <c r="P102" s="51"/>
      <c r="Q102" s="85"/>
      <c r="R102" s="51"/>
      <c r="S102" s="85"/>
      <c r="T102" s="51"/>
      <c r="U102" s="85"/>
      <c r="V102" s="51"/>
      <c r="W102" s="85"/>
      <c r="X102" s="51"/>
      <c r="Y102" s="85"/>
      <c r="Z102" s="51"/>
      <c r="AA102" s="85"/>
      <c r="AB102" s="51"/>
      <c r="AC102" s="85"/>
      <c r="AD102" s="51"/>
      <c r="AE102" s="85"/>
      <c r="AF102" s="51"/>
      <c r="AG102" s="85"/>
      <c r="AH102" s="51"/>
      <c r="AI102" s="85"/>
      <c r="AJ102" s="51"/>
      <c r="AK102" s="85"/>
      <c r="AL102" s="51"/>
      <c r="AM102" s="85"/>
      <c r="AN102" s="51"/>
      <c r="AO102" s="85"/>
      <c r="AP102" s="51"/>
      <c r="AQ102" s="85"/>
      <c r="AR102" s="51"/>
      <c r="AS102" s="85"/>
      <c r="AT102" s="49"/>
      <c r="AU102" s="86"/>
    </row>
    <row r="103" spans="1:47" ht="12.75" customHeight="1">
      <c r="A103" s="63" t="str">
        <f>Parameters!R102</f>
        <v>NRES_WATER</v>
      </c>
      <c r="B103" s="8"/>
      <c r="C103" s="9"/>
      <c r="D103" s="593" t="s">
        <v>390</v>
      </c>
      <c r="E103" s="594"/>
      <c r="F103" s="51"/>
      <c r="G103" s="85"/>
      <c r="H103" s="51"/>
      <c r="I103" s="85"/>
      <c r="J103" s="51"/>
      <c r="K103" s="85"/>
      <c r="L103" s="51"/>
      <c r="M103" s="85"/>
      <c r="N103" s="51"/>
      <c r="O103" s="85"/>
      <c r="P103" s="51"/>
      <c r="Q103" s="85"/>
      <c r="R103" s="51"/>
      <c r="S103" s="85"/>
      <c r="T103" s="51"/>
      <c r="U103" s="85"/>
      <c r="V103" s="51"/>
      <c r="W103" s="85"/>
      <c r="X103" s="51"/>
      <c r="Y103" s="85"/>
      <c r="Z103" s="51"/>
      <c r="AA103" s="85"/>
      <c r="AB103" s="51"/>
      <c r="AC103" s="85"/>
      <c r="AD103" s="51"/>
      <c r="AE103" s="85"/>
      <c r="AF103" s="51"/>
      <c r="AG103" s="85"/>
      <c r="AH103" s="51"/>
      <c r="AI103" s="85"/>
      <c r="AJ103" s="51"/>
      <c r="AK103" s="85"/>
      <c r="AL103" s="51"/>
      <c r="AM103" s="85"/>
      <c r="AN103" s="51"/>
      <c r="AO103" s="85"/>
      <c r="AP103" s="51"/>
      <c r="AQ103" s="85"/>
      <c r="AR103" s="51"/>
      <c r="AS103" s="85"/>
      <c r="AT103" s="49"/>
      <c r="AU103" s="86"/>
    </row>
    <row r="104" spans="1:47" ht="12.75" customHeight="1">
      <c r="A104" s="63" t="str">
        <f>Parameters!R103</f>
        <v>NRES_AIR</v>
      </c>
      <c r="B104" s="8"/>
      <c r="C104" s="9"/>
      <c r="D104" s="593" t="s">
        <v>391</v>
      </c>
      <c r="E104" s="594"/>
      <c r="F104" s="51"/>
      <c r="G104" s="85"/>
      <c r="H104" s="51"/>
      <c r="I104" s="85"/>
      <c r="J104" s="51"/>
      <c r="K104" s="85"/>
      <c r="L104" s="51"/>
      <c r="M104" s="85"/>
      <c r="N104" s="51"/>
      <c r="O104" s="85"/>
      <c r="P104" s="51"/>
      <c r="Q104" s="85"/>
      <c r="R104" s="51"/>
      <c r="S104" s="85"/>
      <c r="T104" s="51"/>
      <c r="U104" s="85"/>
      <c r="V104" s="51"/>
      <c r="W104" s="85"/>
      <c r="X104" s="51"/>
      <c r="Y104" s="85"/>
      <c r="Z104" s="51"/>
      <c r="AA104" s="85"/>
      <c r="AB104" s="51"/>
      <c r="AC104" s="85"/>
      <c r="AD104" s="51"/>
      <c r="AE104" s="85"/>
      <c r="AF104" s="51"/>
      <c r="AG104" s="85"/>
      <c r="AH104" s="51"/>
      <c r="AI104" s="85"/>
      <c r="AJ104" s="51"/>
      <c r="AK104" s="85"/>
      <c r="AL104" s="51"/>
      <c r="AM104" s="85"/>
      <c r="AN104" s="51"/>
      <c r="AO104" s="85"/>
      <c r="AP104" s="51"/>
      <c r="AQ104" s="85"/>
      <c r="AR104" s="51"/>
      <c r="AS104" s="85"/>
      <c r="AT104" s="49"/>
      <c r="AU104" s="86"/>
    </row>
    <row r="105" spans="1:47" ht="17.25" customHeight="1">
      <c r="A105" s="63" t="str">
        <f>Parameters!R104</f>
        <v>ADJ_OTH</v>
      </c>
      <c r="B105" s="6"/>
      <c r="C105" s="7"/>
      <c r="D105" s="591" t="s">
        <v>117</v>
      </c>
      <c r="E105" s="592"/>
      <c r="F105" s="75"/>
      <c r="G105" s="85"/>
      <c r="H105" s="75"/>
      <c r="I105" s="85"/>
      <c r="J105" s="75"/>
      <c r="K105" s="85"/>
      <c r="L105" s="75"/>
      <c r="M105" s="85"/>
      <c r="N105" s="75"/>
      <c r="O105" s="85"/>
      <c r="P105" s="75"/>
      <c r="Q105" s="85"/>
      <c r="R105" s="75"/>
      <c r="S105" s="85"/>
      <c r="T105" s="75"/>
      <c r="U105" s="85"/>
      <c r="V105" s="75"/>
      <c r="W105" s="85"/>
      <c r="X105" s="75"/>
      <c r="Y105" s="85"/>
      <c r="Z105" s="75"/>
      <c r="AA105" s="85"/>
      <c r="AB105" s="75"/>
      <c r="AC105" s="85"/>
      <c r="AD105" s="75"/>
      <c r="AE105" s="85"/>
      <c r="AF105" s="75"/>
      <c r="AG105" s="85"/>
      <c r="AH105" s="75"/>
      <c r="AI105" s="85"/>
      <c r="AJ105" s="75"/>
      <c r="AK105" s="85"/>
      <c r="AL105" s="75"/>
      <c r="AM105" s="85"/>
      <c r="AN105" s="75"/>
      <c r="AO105" s="85"/>
      <c r="AP105" s="75"/>
      <c r="AQ105" s="85"/>
      <c r="AR105" s="75"/>
      <c r="AS105" s="85"/>
      <c r="AT105" s="78"/>
      <c r="AU105" s="86"/>
    </row>
    <row r="106" spans="1:47" ht="32.25" customHeight="1">
      <c r="A106" s="63" t="str">
        <f>Parameters!R105</f>
        <v>TOT_CONV</v>
      </c>
      <c r="B106" s="6"/>
      <c r="C106" s="7"/>
      <c r="D106" s="598" t="s">
        <v>213</v>
      </c>
      <c r="E106" s="599"/>
      <c r="F106" s="75"/>
      <c r="G106" s="85"/>
      <c r="H106" s="75"/>
      <c r="I106" s="85"/>
      <c r="J106" s="75"/>
      <c r="K106" s="85"/>
      <c r="L106" s="75"/>
      <c r="M106" s="85"/>
      <c r="N106" s="75"/>
      <c r="O106" s="85"/>
      <c r="P106" s="75"/>
      <c r="Q106" s="85"/>
      <c r="R106" s="75"/>
      <c r="S106" s="85"/>
      <c r="T106" s="75"/>
      <c r="U106" s="85"/>
      <c r="V106" s="75"/>
      <c r="W106" s="85"/>
      <c r="X106" s="75"/>
      <c r="Y106" s="85"/>
      <c r="Z106" s="75"/>
      <c r="AA106" s="85"/>
      <c r="AB106" s="75"/>
      <c r="AC106" s="85"/>
      <c r="AD106" s="75"/>
      <c r="AE106" s="85"/>
      <c r="AF106" s="75"/>
      <c r="AG106" s="85"/>
      <c r="AH106" s="75"/>
      <c r="AI106" s="85"/>
      <c r="AJ106" s="75"/>
      <c r="AK106" s="85"/>
      <c r="AL106" s="75"/>
      <c r="AM106" s="85"/>
      <c r="AN106" s="75"/>
      <c r="AO106" s="85"/>
      <c r="AP106" s="75"/>
      <c r="AQ106" s="85"/>
      <c r="AR106" s="75"/>
      <c r="AS106" s="85"/>
      <c r="AT106" s="78"/>
      <c r="AU106" s="86"/>
    </row>
    <row r="107" spans="1:47" ht="21" customHeight="1" thickBot="1">
      <c r="A107" s="63" t="str">
        <f>Parameters!R106</f>
        <v>0_TOT_YR_SUBM</v>
      </c>
      <c r="B107" s="10"/>
      <c r="C107" s="11"/>
      <c r="D107" s="600" t="s">
        <v>298</v>
      </c>
      <c r="E107" s="601"/>
      <c r="F107" s="47"/>
      <c r="G107" s="88"/>
      <c r="H107" s="47"/>
      <c r="I107" s="88"/>
      <c r="J107" s="47"/>
      <c r="K107" s="88"/>
      <c r="L107" s="47"/>
      <c r="M107" s="88"/>
      <c r="N107" s="47"/>
      <c r="O107" s="88"/>
      <c r="P107" s="47"/>
      <c r="Q107" s="88"/>
      <c r="R107" s="47"/>
      <c r="S107" s="88"/>
      <c r="T107" s="47"/>
      <c r="U107" s="88"/>
      <c r="V107" s="47"/>
      <c r="W107" s="88"/>
      <c r="X107" s="47"/>
      <c r="Y107" s="88"/>
      <c r="Z107" s="47"/>
      <c r="AA107" s="88"/>
      <c r="AB107" s="47"/>
      <c r="AC107" s="88"/>
      <c r="AD107" s="47"/>
      <c r="AE107" s="88"/>
      <c r="AF107" s="47"/>
      <c r="AG107" s="88"/>
      <c r="AH107" s="47"/>
      <c r="AI107" s="88"/>
      <c r="AJ107" s="47"/>
      <c r="AK107" s="88"/>
      <c r="AL107" s="47"/>
      <c r="AM107" s="88"/>
      <c r="AN107" s="47"/>
      <c r="AO107" s="88"/>
      <c r="AP107" s="47"/>
      <c r="AQ107" s="88"/>
      <c r="AR107" s="47"/>
      <c r="AS107" s="88"/>
      <c r="AT107" s="47"/>
      <c r="AU107" s="89"/>
    </row>
    <row r="108" spans="1:47" ht="12.75" customHeight="1">
      <c r="A108" s="52" t="str">
        <f>F108&amp;" "&amp;G108</f>
        <v>b) Break in series</v>
      </c>
      <c r="B108" s="602" t="s">
        <v>113</v>
      </c>
      <c r="C108" s="603"/>
      <c r="D108" s="603"/>
      <c r="E108" s="603"/>
      <c r="F108" s="35" t="s">
        <v>109</v>
      </c>
      <c r="G108" s="604" t="s">
        <v>44</v>
      </c>
      <c r="H108" s="604"/>
      <c r="I108" s="604"/>
      <c r="J108" s="604"/>
      <c r="K108" s="604"/>
      <c r="L108" s="604"/>
      <c r="M108" s="604"/>
      <c r="N108" s="604"/>
      <c r="O108" s="604"/>
      <c r="P108" s="604"/>
      <c r="Q108" s="604"/>
      <c r="R108" s="604"/>
      <c r="S108" s="604"/>
      <c r="T108" s="604"/>
      <c r="U108" s="604"/>
      <c r="V108" s="604"/>
      <c r="W108" s="604"/>
      <c r="X108" s="604"/>
      <c r="Y108" s="604"/>
      <c r="Z108" s="604"/>
      <c r="AA108" s="604"/>
      <c r="AB108" s="604"/>
      <c r="AC108" s="604"/>
      <c r="AD108" s="604"/>
      <c r="AE108" s="604"/>
      <c r="AF108" s="604"/>
      <c r="AG108" s="604"/>
      <c r="AH108" s="604"/>
      <c r="AI108" s="604"/>
      <c r="AJ108" s="604"/>
      <c r="AK108" s="604"/>
      <c r="AL108" s="604"/>
      <c r="AM108" s="604"/>
      <c r="AN108" s="604"/>
      <c r="AO108" s="604"/>
      <c r="AP108" s="604"/>
      <c r="AQ108" s="604"/>
      <c r="AR108" s="604"/>
      <c r="AS108" s="604"/>
      <c r="AT108" s="604"/>
      <c r="AU108" s="605"/>
    </row>
    <row r="109" spans="1:47" ht="12.75" customHeight="1">
      <c r="A109" s="52" t="str">
        <f t="shared" ref="A109:A134" si="0">F109&amp;" "&amp;G109</f>
        <v>c) Confidential</v>
      </c>
      <c r="B109" s="610" t="s">
        <v>107</v>
      </c>
      <c r="C109" s="611"/>
      <c r="D109" s="611"/>
      <c r="E109" s="611"/>
      <c r="F109" s="36" t="s">
        <v>110</v>
      </c>
      <c r="G109" s="608" t="s">
        <v>43</v>
      </c>
      <c r="H109" s="608"/>
      <c r="I109" s="608"/>
      <c r="J109" s="608"/>
      <c r="K109" s="608"/>
      <c r="L109" s="608"/>
      <c r="M109" s="608"/>
      <c r="N109" s="608"/>
      <c r="O109" s="608"/>
      <c r="P109" s="608"/>
      <c r="Q109" s="608"/>
      <c r="R109" s="608"/>
      <c r="S109" s="608"/>
      <c r="T109" s="608"/>
      <c r="U109" s="608"/>
      <c r="V109" s="608"/>
      <c r="W109" s="608"/>
      <c r="X109" s="608"/>
      <c r="Y109" s="608"/>
      <c r="Z109" s="608"/>
      <c r="AA109" s="608"/>
      <c r="AB109" s="608"/>
      <c r="AC109" s="608"/>
      <c r="AD109" s="608"/>
      <c r="AE109" s="608"/>
      <c r="AF109" s="608"/>
      <c r="AG109" s="608"/>
      <c r="AH109" s="608"/>
      <c r="AI109" s="608"/>
      <c r="AJ109" s="608"/>
      <c r="AK109" s="608"/>
      <c r="AL109" s="608"/>
      <c r="AM109" s="608"/>
      <c r="AN109" s="608"/>
      <c r="AO109" s="608"/>
      <c r="AP109" s="608"/>
      <c r="AQ109" s="608"/>
      <c r="AR109" s="608"/>
      <c r="AS109" s="608"/>
      <c r="AT109" s="608"/>
      <c r="AU109" s="612"/>
    </row>
    <row r="110" spans="1:47" ht="12.75" customHeight="1">
      <c r="A110" s="52" t="str">
        <f t="shared" si="0"/>
        <v>d) Secondary confidentiality</v>
      </c>
      <c r="B110" s="613" t="s">
        <v>108</v>
      </c>
      <c r="C110" s="614"/>
      <c r="D110" s="614"/>
      <c r="E110" s="614"/>
      <c r="F110" s="36" t="s">
        <v>393</v>
      </c>
      <c r="G110" s="608" t="s">
        <v>394</v>
      </c>
      <c r="H110" s="608"/>
      <c r="I110" s="608"/>
      <c r="J110" s="608"/>
      <c r="K110" s="608"/>
      <c r="L110" s="608"/>
      <c r="M110" s="608"/>
      <c r="N110" s="608"/>
      <c r="O110" s="608"/>
      <c r="P110" s="608"/>
      <c r="Q110" s="608"/>
      <c r="R110" s="608"/>
      <c r="S110" s="608"/>
      <c r="T110" s="608"/>
      <c r="U110" s="608"/>
      <c r="V110" s="608"/>
      <c r="W110" s="608"/>
      <c r="X110" s="608"/>
      <c r="Y110" s="608"/>
      <c r="Z110" s="608"/>
      <c r="AA110" s="608"/>
      <c r="AB110" s="608"/>
      <c r="AC110" s="608"/>
      <c r="AD110" s="608"/>
      <c r="AE110" s="608"/>
      <c r="AF110" s="608"/>
      <c r="AG110" s="608"/>
      <c r="AH110" s="608"/>
      <c r="AI110" s="608"/>
      <c r="AJ110" s="608"/>
      <c r="AK110" s="608"/>
      <c r="AL110" s="608"/>
      <c r="AM110" s="608"/>
      <c r="AN110" s="608"/>
      <c r="AO110" s="608"/>
      <c r="AP110" s="608"/>
      <c r="AQ110" s="608"/>
      <c r="AR110" s="608"/>
      <c r="AS110" s="608"/>
      <c r="AT110" s="608"/>
      <c r="AU110" s="612"/>
    </row>
    <row r="111" spans="1:47">
      <c r="A111" s="52" t="str">
        <f t="shared" si="0"/>
        <v>e) Estimated data</v>
      </c>
      <c r="B111" s="615" t="s">
        <v>576</v>
      </c>
      <c r="C111" s="616"/>
      <c r="D111" s="616"/>
      <c r="E111" s="616"/>
      <c r="F111" s="36" t="s">
        <v>9</v>
      </c>
      <c r="G111" s="608" t="s">
        <v>312</v>
      </c>
      <c r="H111" s="608"/>
      <c r="I111" s="608"/>
      <c r="J111" s="608"/>
      <c r="K111" s="608"/>
      <c r="L111" s="608"/>
      <c r="M111" s="608"/>
      <c r="N111" s="608"/>
      <c r="O111" s="608"/>
      <c r="P111" s="608"/>
      <c r="Q111" s="608"/>
      <c r="R111" s="608"/>
      <c r="S111" s="608"/>
      <c r="T111" s="608"/>
      <c r="U111" s="608"/>
      <c r="V111" s="608"/>
      <c r="W111" s="608"/>
      <c r="X111" s="608"/>
      <c r="Y111" s="608"/>
      <c r="Z111" s="608"/>
      <c r="AA111" s="608"/>
      <c r="AB111" s="608"/>
      <c r="AC111" s="608"/>
      <c r="AD111" s="608"/>
      <c r="AE111" s="608"/>
      <c r="AF111" s="608"/>
      <c r="AG111" s="608"/>
      <c r="AH111" s="608"/>
      <c r="AI111" s="608"/>
      <c r="AJ111" s="608"/>
      <c r="AK111" s="608"/>
      <c r="AL111" s="608"/>
      <c r="AM111" s="608"/>
      <c r="AN111" s="608"/>
      <c r="AO111" s="608"/>
      <c r="AP111" s="608"/>
      <c r="AQ111" s="608"/>
      <c r="AR111" s="608"/>
      <c r="AS111" s="608"/>
      <c r="AT111" s="608"/>
      <c r="AU111" s="612"/>
    </row>
    <row r="112" spans="1:47" ht="13.15" customHeight="1">
      <c r="A112" s="52" t="str">
        <f t="shared" si="0"/>
        <v xml:space="preserve">p) Provisional </v>
      </c>
      <c r="B112" s="606" t="s">
        <v>397</v>
      </c>
      <c r="C112" s="607"/>
      <c r="D112" s="607"/>
      <c r="E112" s="607"/>
      <c r="F112" s="36" t="s">
        <v>45</v>
      </c>
      <c r="G112" s="608" t="s">
        <v>395</v>
      </c>
      <c r="H112" s="608"/>
      <c r="I112" s="608"/>
      <c r="J112" s="608"/>
      <c r="K112" s="608"/>
      <c r="L112" s="608"/>
      <c r="M112" s="608"/>
      <c r="N112" s="608"/>
      <c r="O112" s="608"/>
      <c r="P112" s="608"/>
      <c r="Q112" s="608"/>
      <c r="R112" s="608"/>
      <c r="S112" s="608"/>
      <c r="T112" s="608"/>
      <c r="U112" s="608"/>
      <c r="V112" s="608"/>
      <c r="W112" s="608"/>
      <c r="X112" s="608"/>
      <c r="Y112" s="608"/>
      <c r="Z112" s="608"/>
      <c r="AA112" s="608"/>
      <c r="AB112" s="608"/>
      <c r="AC112" s="608"/>
      <c r="AD112" s="608"/>
      <c r="AE112" s="608"/>
      <c r="AF112" s="608"/>
      <c r="AG112" s="608"/>
      <c r="AH112" s="608"/>
      <c r="AI112" s="608"/>
      <c r="AJ112" s="608"/>
      <c r="AK112" s="608"/>
      <c r="AL112" s="608"/>
      <c r="AM112" s="608"/>
      <c r="AN112" s="608"/>
      <c r="AO112" s="608"/>
      <c r="AP112" s="608"/>
      <c r="AQ112" s="608"/>
      <c r="AR112" s="608"/>
      <c r="AS112" s="608"/>
      <c r="AT112" s="608"/>
      <c r="AU112" s="609"/>
    </row>
    <row r="113" spans="1:47" ht="13.15" customHeight="1">
      <c r="A113" s="52" t="str">
        <f t="shared" si="0"/>
        <v>s) Eurostat estimate</v>
      </c>
      <c r="B113" s="606" t="s">
        <v>574</v>
      </c>
      <c r="C113" s="607"/>
      <c r="D113" s="607"/>
      <c r="E113" s="607"/>
      <c r="F113" s="36" t="s">
        <v>46</v>
      </c>
      <c r="G113" s="608" t="s">
        <v>396</v>
      </c>
      <c r="H113" s="608"/>
      <c r="I113" s="608"/>
      <c r="J113" s="608"/>
      <c r="K113" s="608"/>
      <c r="L113" s="608"/>
      <c r="M113" s="608"/>
      <c r="N113" s="608"/>
      <c r="O113" s="608"/>
      <c r="P113" s="608"/>
      <c r="Q113" s="608"/>
      <c r="R113" s="608"/>
      <c r="S113" s="608"/>
      <c r="T113" s="608"/>
      <c r="U113" s="608"/>
      <c r="V113" s="608"/>
      <c r="W113" s="608"/>
      <c r="X113" s="608"/>
      <c r="Y113" s="608"/>
      <c r="Z113" s="608"/>
      <c r="AA113" s="608"/>
      <c r="AB113" s="608"/>
      <c r="AC113" s="608"/>
      <c r="AD113" s="608"/>
      <c r="AE113" s="608"/>
      <c r="AF113" s="608"/>
      <c r="AG113" s="608"/>
      <c r="AH113" s="608"/>
      <c r="AI113" s="608"/>
      <c r="AJ113" s="608"/>
      <c r="AK113" s="608"/>
      <c r="AL113" s="608"/>
      <c r="AM113" s="608"/>
      <c r="AN113" s="608"/>
      <c r="AO113" s="608"/>
      <c r="AP113" s="608"/>
      <c r="AQ113" s="608"/>
      <c r="AR113" s="608"/>
      <c r="AS113" s="608"/>
      <c r="AT113" s="608"/>
      <c r="AU113" s="609"/>
    </row>
    <row r="114" spans="1:47" ht="12.75" customHeight="1">
      <c r="A114" s="52" t="str">
        <f t="shared" si="0"/>
        <v xml:space="preserve">1) </v>
      </c>
      <c r="B114" s="606" t="s">
        <v>547</v>
      </c>
      <c r="C114" s="607"/>
      <c r="D114" s="607"/>
      <c r="E114" s="607"/>
      <c r="F114" s="36" t="s">
        <v>313</v>
      </c>
      <c r="G114" s="617"/>
      <c r="H114" s="617"/>
      <c r="I114" s="617"/>
      <c r="J114" s="617"/>
      <c r="K114" s="617"/>
      <c r="L114" s="617"/>
      <c r="M114" s="617"/>
      <c r="N114" s="617"/>
      <c r="O114" s="617"/>
      <c r="P114" s="617"/>
      <c r="Q114" s="617"/>
      <c r="R114" s="617"/>
      <c r="S114" s="617"/>
      <c r="T114" s="617"/>
      <c r="U114" s="617"/>
      <c r="V114" s="617"/>
      <c r="W114" s="617"/>
      <c r="X114" s="617"/>
      <c r="Y114" s="617"/>
      <c r="Z114" s="617"/>
      <c r="AA114" s="617"/>
      <c r="AB114" s="617"/>
      <c r="AC114" s="617"/>
      <c r="AD114" s="617"/>
      <c r="AE114" s="617"/>
      <c r="AF114" s="617"/>
      <c r="AG114" s="617"/>
      <c r="AH114" s="617"/>
      <c r="AI114" s="617"/>
      <c r="AJ114" s="617"/>
      <c r="AK114" s="617"/>
      <c r="AL114" s="617"/>
      <c r="AM114" s="617"/>
      <c r="AN114" s="617"/>
      <c r="AO114" s="617"/>
      <c r="AP114" s="617"/>
      <c r="AQ114" s="617"/>
      <c r="AR114" s="617"/>
      <c r="AS114" s="617"/>
      <c r="AT114" s="617"/>
      <c r="AU114" s="618"/>
    </row>
    <row r="115" spans="1:47" ht="13.15" customHeight="1">
      <c r="A115" s="52" t="str">
        <f t="shared" si="0"/>
        <v xml:space="preserve">2) </v>
      </c>
      <c r="B115" s="606" t="s">
        <v>546</v>
      </c>
      <c r="C115" s="607"/>
      <c r="D115" s="607"/>
      <c r="E115" s="607"/>
      <c r="F115" s="36" t="s">
        <v>314</v>
      </c>
      <c r="G115" s="617"/>
      <c r="H115" s="617"/>
      <c r="I115" s="617"/>
      <c r="J115" s="617"/>
      <c r="K115" s="617"/>
      <c r="L115" s="617"/>
      <c r="M115" s="617"/>
      <c r="N115" s="617"/>
      <c r="O115" s="617"/>
      <c r="P115" s="617"/>
      <c r="Q115" s="617"/>
      <c r="R115" s="617"/>
      <c r="S115" s="617"/>
      <c r="T115" s="617"/>
      <c r="U115" s="617"/>
      <c r="V115" s="617"/>
      <c r="W115" s="617"/>
      <c r="X115" s="617"/>
      <c r="Y115" s="617"/>
      <c r="Z115" s="617"/>
      <c r="AA115" s="617"/>
      <c r="AB115" s="617"/>
      <c r="AC115" s="617"/>
      <c r="AD115" s="617"/>
      <c r="AE115" s="617"/>
      <c r="AF115" s="617"/>
      <c r="AG115" s="617"/>
      <c r="AH115" s="617"/>
      <c r="AI115" s="617"/>
      <c r="AJ115" s="617"/>
      <c r="AK115" s="617"/>
      <c r="AL115" s="617"/>
      <c r="AM115" s="617"/>
      <c r="AN115" s="617"/>
      <c r="AO115" s="617"/>
      <c r="AP115" s="617"/>
      <c r="AQ115" s="617"/>
      <c r="AR115" s="617"/>
      <c r="AS115" s="617"/>
      <c r="AT115" s="617"/>
      <c r="AU115" s="618"/>
    </row>
    <row r="116" spans="1:47">
      <c r="A116" s="52" t="str">
        <f t="shared" si="0"/>
        <v xml:space="preserve">3) </v>
      </c>
      <c r="B116" s="623" t="s">
        <v>398</v>
      </c>
      <c r="C116" s="624"/>
      <c r="D116" s="624"/>
      <c r="E116" s="624"/>
      <c r="F116" s="36" t="s">
        <v>315</v>
      </c>
      <c r="G116" s="617"/>
      <c r="H116" s="617"/>
      <c r="I116" s="617"/>
      <c r="J116" s="617"/>
      <c r="K116" s="617"/>
      <c r="L116" s="617"/>
      <c r="M116" s="617"/>
      <c r="N116" s="617"/>
      <c r="O116" s="617"/>
      <c r="P116" s="617"/>
      <c r="Q116" s="617"/>
      <c r="R116" s="617"/>
      <c r="S116" s="617"/>
      <c r="T116" s="617"/>
      <c r="U116" s="617"/>
      <c r="V116" s="617"/>
      <c r="W116" s="617"/>
      <c r="X116" s="617"/>
      <c r="Y116" s="617"/>
      <c r="Z116" s="617"/>
      <c r="AA116" s="617"/>
      <c r="AB116" s="617"/>
      <c r="AC116" s="617"/>
      <c r="AD116" s="617"/>
      <c r="AE116" s="617"/>
      <c r="AF116" s="617"/>
      <c r="AG116" s="617"/>
      <c r="AH116" s="617"/>
      <c r="AI116" s="617"/>
      <c r="AJ116" s="617"/>
      <c r="AK116" s="617"/>
      <c r="AL116" s="617"/>
      <c r="AM116" s="617"/>
      <c r="AN116" s="617"/>
      <c r="AO116" s="617"/>
      <c r="AP116" s="617"/>
      <c r="AQ116" s="617"/>
      <c r="AR116" s="617"/>
      <c r="AS116" s="617"/>
      <c r="AT116" s="617"/>
      <c r="AU116" s="618"/>
    </row>
    <row r="117" spans="1:47">
      <c r="A117" s="52" t="str">
        <f t="shared" si="0"/>
        <v xml:space="preserve">4) </v>
      </c>
      <c r="B117" s="619" t="s">
        <v>314</v>
      </c>
      <c r="C117" s="620"/>
      <c r="D117" s="620"/>
      <c r="E117" s="620"/>
      <c r="F117" s="36" t="s">
        <v>316</v>
      </c>
      <c r="G117" s="617"/>
      <c r="H117" s="617"/>
      <c r="I117" s="617"/>
      <c r="J117" s="617"/>
      <c r="K117" s="617"/>
      <c r="L117" s="617"/>
      <c r="M117" s="617"/>
      <c r="N117" s="617"/>
      <c r="O117" s="617"/>
      <c r="P117" s="617"/>
      <c r="Q117" s="617"/>
      <c r="R117" s="617"/>
      <c r="S117" s="617"/>
      <c r="T117" s="617"/>
      <c r="U117" s="617"/>
      <c r="V117" s="617"/>
      <c r="W117" s="617"/>
      <c r="X117" s="617"/>
      <c r="Y117" s="617"/>
      <c r="Z117" s="617"/>
      <c r="AA117" s="617"/>
      <c r="AB117" s="617"/>
      <c r="AC117" s="617"/>
      <c r="AD117" s="617"/>
      <c r="AE117" s="617"/>
      <c r="AF117" s="617"/>
      <c r="AG117" s="617"/>
      <c r="AH117" s="617"/>
      <c r="AI117" s="617"/>
      <c r="AJ117" s="617"/>
      <c r="AK117" s="617"/>
      <c r="AL117" s="617"/>
      <c r="AM117" s="617"/>
      <c r="AN117" s="617"/>
      <c r="AO117" s="617"/>
      <c r="AP117" s="617"/>
      <c r="AQ117" s="617"/>
      <c r="AR117" s="617"/>
      <c r="AS117" s="617"/>
      <c r="AT117" s="617"/>
      <c r="AU117" s="618"/>
    </row>
    <row r="118" spans="1:47">
      <c r="A118" s="52" t="str">
        <f t="shared" si="0"/>
        <v xml:space="preserve">5) </v>
      </c>
      <c r="B118" s="619" t="s">
        <v>315</v>
      </c>
      <c r="C118" s="620"/>
      <c r="D118" s="620"/>
      <c r="E118" s="620"/>
      <c r="F118" s="36" t="s">
        <v>317</v>
      </c>
      <c r="G118" s="617"/>
      <c r="H118" s="617"/>
      <c r="I118" s="617"/>
      <c r="J118" s="617"/>
      <c r="K118" s="617"/>
      <c r="L118" s="617"/>
      <c r="M118" s="617"/>
      <c r="N118" s="617"/>
      <c r="O118" s="617"/>
      <c r="P118" s="617"/>
      <c r="Q118" s="617"/>
      <c r="R118" s="617"/>
      <c r="S118" s="617"/>
      <c r="T118" s="617"/>
      <c r="U118" s="617"/>
      <c r="V118" s="617"/>
      <c r="W118" s="617"/>
      <c r="X118" s="617"/>
      <c r="Y118" s="617"/>
      <c r="Z118" s="617"/>
      <c r="AA118" s="617"/>
      <c r="AB118" s="617"/>
      <c r="AC118" s="617"/>
      <c r="AD118" s="617"/>
      <c r="AE118" s="617"/>
      <c r="AF118" s="617"/>
      <c r="AG118" s="617"/>
      <c r="AH118" s="617"/>
      <c r="AI118" s="617"/>
      <c r="AJ118" s="617"/>
      <c r="AK118" s="617"/>
      <c r="AL118" s="617"/>
      <c r="AM118" s="617"/>
      <c r="AN118" s="617"/>
      <c r="AO118" s="617"/>
      <c r="AP118" s="617"/>
      <c r="AQ118" s="617"/>
      <c r="AR118" s="617"/>
      <c r="AS118" s="617"/>
      <c r="AT118" s="617"/>
      <c r="AU118" s="618"/>
    </row>
    <row r="119" spans="1:47">
      <c r="A119" s="52" t="str">
        <f t="shared" si="0"/>
        <v xml:space="preserve">6) </v>
      </c>
      <c r="B119" s="621" t="s">
        <v>114</v>
      </c>
      <c r="C119" s="622"/>
      <c r="D119" s="622"/>
      <c r="E119" s="622"/>
      <c r="F119" s="36" t="s">
        <v>318</v>
      </c>
      <c r="G119" s="617"/>
      <c r="H119" s="617"/>
      <c r="I119" s="617"/>
      <c r="J119" s="617"/>
      <c r="K119" s="617"/>
      <c r="L119" s="617"/>
      <c r="M119" s="617"/>
      <c r="N119" s="617"/>
      <c r="O119" s="617"/>
      <c r="P119" s="617"/>
      <c r="Q119" s="617"/>
      <c r="R119" s="617"/>
      <c r="S119" s="617"/>
      <c r="T119" s="617"/>
      <c r="U119" s="617"/>
      <c r="V119" s="617"/>
      <c r="W119" s="617"/>
      <c r="X119" s="617"/>
      <c r="Y119" s="617"/>
      <c r="Z119" s="617"/>
      <c r="AA119" s="617"/>
      <c r="AB119" s="617"/>
      <c r="AC119" s="617"/>
      <c r="AD119" s="617"/>
      <c r="AE119" s="617"/>
      <c r="AF119" s="617"/>
      <c r="AG119" s="617"/>
      <c r="AH119" s="617"/>
      <c r="AI119" s="617"/>
      <c r="AJ119" s="617"/>
      <c r="AK119" s="617"/>
      <c r="AL119" s="617"/>
      <c r="AM119" s="617"/>
      <c r="AN119" s="617"/>
      <c r="AO119" s="617"/>
      <c r="AP119" s="617"/>
      <c r="AQ119" s="617"/>
      <c r="AR119" s="617"/>
      <c r="AS119" s="617"/>
      <c r="AT119" s="617"/>
      <c r="AU119" s="618"/>
    </row>
    <row r="120" spans="1:47">
      <c r="A120" s="52" t="str">
        <f t="shared" si="0"/>
        <v xml:space="preserve">7) </v>
      </c>
      <c r="B120" s="554" t="s">
        <v>399</v>
      </c>
      <c r="C120" s="555"/>
      <c r="D120" s="555"/>
      <c r="E120" s="555"/>
      <c r="F120" s="36" t="s">
        <v>319</v>
      </c>
      <c r="G120" s="617"/>
      <c r="H120" s="617"/>
      <c r="I120" s="617"/>
      <c r="J120" s="617"/>
      <c r="K120" s="617"/>
      <c r="L120" s="617"/>
      <c r="M120" s="617"/>
      <c r="N120" s="617"/>
      <c r="O120" s="617"/>
      <c r="P120" s="617"/>
      <c r="Q120" s="617"/>
      <c r="R120" s="617"/>
      <c r="S120" s="617"/>
      <c r="T120" s="617"/>
      <c r="U120" s="617"/>
      <c r="V120" s="617"/>
      <c r="W120" s="617"/>
      <c r="X120" s="617"/>
      <c r="Y120" s="617"/>
      <c r="Z120" s="617"/>
      <c r="AA120" s="617"/>
      <c r="AB120" s="617"/>
      <c r="AC120" s="617"/>
      <c r="AD120" s="617"/>
      <c r="AE120" s="617"/>
      <c r="AF120" s="617"/>
      <c r="AG120" s="617"/>
      <c r="AH120" s="617"/>
      <c r="AI120" s="617"/>
      <c r="AJ120" s="617"/>
      <c r="AK120" s="617"/>
      <c r="AL120" s="617"/>
      <c r="AM120" s="617"/>
      <c r="AN120" s="617"/>
      <c r="AO120" s="617"/>
      <c r="AP120" s="617"/>
      <c r="AQ120" s="617"/>
      <c r="AR120" s="617"/>
      <c r="AS120" s="617"/>
      <c r="AT120" s="617"/>
      <c r="AU120" s="618"/>
    </row>
    <row r="121" spans="1:47">
      <c r="A121" s="52" t="str">
        <f t="shared" si="0"/>
        <v xml:space="preserve">8) </v>
      </c>
      <c r="B121" s="621" t="s">
        <v>540</v>
      </c>
      <c r="C121" s="625"/>
      <c r="D121" s="625"/>
      <c r="E121" s="625"/>
      <c r="F121" s="36" t="s">
        <v>320</v>
      </c>
      <c r="G121" s="617"/>
      <c r="H121" s="617"/>
      <c r="I121" s="617"/>
      <c r="J121" s="617"/>
      <c r="K121" s="617"/>
      <c r="L121" s="617"/>
      <c r="M121" s="617"/>
      <c r="N121" s="617"/>
      <c r="O121" s="617"/>
      <c r="P121" s="617"/>
      <c r="Q121" s="617"/>
      <c r="R121" s="617"/>
      <c r="S121" s="617"/>
      <c r="T121" s="617"/>
      <c r="U121" s="617"/>
      <c r="V121" s="617"/>
      <c r="W121" s="617"/>
      <c r="X121" s="617"/>
      <c r="Y121" s="617"/>
      <c r="Z121" s="617"/>
      <c r="AA121" s="617"/>
      <c r="AB121" s="617"/>
      <c r="AC121" s="617"/>
      <c r="AD121" s="617"/>
      <c r="AE121" s="617"/>
      <c r="AF121" s="617"/>
      <c r="AG121" s="617"/>
      <c r="AH121" s="617"/>
      <c r="AI121" s="617"/>
      <c r="AJ121" s="617"/>
      <c r="AK121" s="617"/>
      <c r="AL121" s="617"/>
      <c r="AM121" s="617"/>
      <c r="AN121" s="617"/>
      <c r="AO121" s="617"/>
      <c r="AP121" s="617"/>
      <c r="AQ121" s="617"/>
      <c r="AR121" s="617"/>
      <c r="AS121" s="617"/>
      <c r="AT121" s="617"/>
      <c r="AU121" s="618"/>
    </row>
    <row r="122" spans="1:47">
      <c r="A122" s="52" t="str">
        <f t="shared" si="0"/>
        <v xml:space="preserve">9) </v>
      </c>
      <c r="B122" s="621" t="s">
        <v>541</v>
      </c>
      <c r="C122" s="625"/>
      <c r="D122" s="625"/>
      <c r="E122" s="625"/>
      <c r="F122" s="36" t="s">
        <v>321</v>
      </c>
      <c r="G122" s="617"/>
      <c r="H122" s="617"/>
      <c r="I122" s="617"/>
      <c r="J122" s="617"/>
      <c r="K122" s="617"/>
      <c r="L122" s="617"/>
      <c r="M122" s="617"/>
      <c r="N122" s="617"/>
      <c r="O122" s="617"/>
      <c r="P122" s="617"/>
      <c r="Q122" s="617"/>
      <c r="R122" s="617"/>
      <c r="S122" s="617"/>
      <c r="T122" s="617"/>
      <c r="U122" s="617"/>
      <c r="V122" s="617"/>
      <c r="W122" s="617"/>
      <c r="X122" s="617"/>
      <c r="Y122" s="617"/>
      <c r="Z122" s="617"/>
      <c r="AA122" s="617"/>
      <c r="AB122" s="617"/>
      <c r="AC122" s="617"/>
      <c r="AD122" s="617"/>
      <c r="AE122" s="617"/>
      <c r="AF122" s="617"/>
      <c r="AG122" s="617"/>
      <c r="AH122" s="617"/>
      <c r="AI122" s="617"/>
      <c r="AJ122" s="617"/>
      <c r="AK122" s="617"/>
      <c r="AL122" s="617"/>
      <c r="AM122" s="617"/>
      <c r="AN122" s="617"/>
      <c r="AO122" s="617"/>
      <c r="AP122" s="617"/>
      <c r="AQ122" s="617"/>
      <c r="AR122" s="617"/>
      <c r="AS122" s="617"/>
      <c r="AT122" s="617"/>
      <c r="AU122" s="618"/>
    </row>
    <row r="123" spans="1:47">
      <c r="A123" s="52" t="str">
        <f t="shared" si="0"/>
        <v xml:space="preserve">10) </v>
      </c>
      <c r="B123" s="554" t="s">
        <v>542</v>
      </c>
      <c r="C123" s="555"/>
      <c r="D123" s="555"/>
      <c r="E123" s="555"/>
      <c r="F123" s="36" t="s">
        <v>322</v>
      </c>
      <c r="G123" s="617"/>
      <c r="H123" s="617"/>
      <c r="I123" s="617"/>
      <c r="J123" s="617"/>
      <c r="K123" s="617"/>
      <c r="L123" s="617"/>
      <c r="M123" s="617"/>
      <c r="N123" s="617"/>
      <c r="O123" s="617"/>
      <c r="P123" s="617"/>
      <c r="Q123" s="617"/>
      <c r="R123" s="617"/>
      <c r="S123" s="617"/>
      <c r="T123" s="617"/>
      <c r="U123" s="617"/>
      <c r="V123" s="617"/>
      <c r="W123" s="617"/>
      <c r="X123" s="617"/>
      <c r="Y123" s="617"/>
      <c r="Z123" s="617"/>
      <c r="AA123" s="617"/>
      <c r="AB123" s="617"/>
      <c r="AC123" s="617"/>
      <c r="AD123" s="617"/>
      <c r="AE123" s="617"/>
      <c r="AF123" s="617"/>
      <c r="AG123" s="617"/>
      <c r="AH123" s="617"/>
      <c r="AI123" s="617"/>
      <c r="AJ123" s="617"/>
      <c r="AK123" s="617"/>
      <c r="AL123" s="617"/>
      <c r="AM123" s="617"/>
      <c r="AN123" s="617"/>
      <c r="AO123" s="617"/>
      <c r="AP123" s="617"/>
      <c r="AQ123" s="617"/>
      <c r="AR123" s="617"/>
      <c r="AS123" s="617"/>
      <c r="AT123" s="617"/>
      <c r="AU123" s="618"/>
    </row>
    <row r="124" spans="1:47">
      <c r="A124" s="52" t="str">
        <f t="shared" si="0"/>
        <v xml:space="preserve">11) </v>
      </c>
      <c r="B124" s="621" t="s">
        <v>543</v>
      </c>
      <c r="C124" s="625"/>
      <c r="D124" s="625"/>
      <c r="E124" s="625"/>
      <c r="F124" s="36" t="s">
        <v>323</v>
      </c>
      <c r="G124" s="617"/>
      <c r="H124" s="617"/>
      <c r="I124" s="617"/>
      <c r="J124" s="617"/>
      <c r="K124" s="617"/>
      <c r="L124" s="617"/>
      <c r="M124" s="617"/>
      <c r="N124" s="617"/>
      <c r="O124" s="617"/>
      <c r="P124" s="617"/>
      <c r="Q124" s="617"/>
      <c r="R124" s="617"/>
      <c r="S124" s="617"/>
      <c r="T124" s="617"/>
      <c r="U124" s="617"/>
      <c r="V124" s="617"/>
      <c r="W124" s="617"/>
      <c r="X124" s="617"/>
      <c r="Y124" s="617"/>
      <c r="Z124" s="617"/>
      <c r="AA124" s="617"/>
      <c r="AB124" s="617"/>
      <c r="AC124" s="617"/>
      <c r="AD124" s="617"/>
      <c r="AE124" s="617"/>
      <c r="AF124" s="617"/>
      <c r="AG124" s="617"/>
      <c r="AH124" s="617"/>
      <c r="AI124" s="617"/>
      <c r="AJ124" s="617"/>
      <c r="AK124" s="617"/>
      <c r="AL124" s="617"/>
      <c r="AM124" s="617"/>
      <c r="AN124" s="617"/>
      <c r="AO124" s="617"/>
      <c r="AP124" s="617"/>
      <c r="AQ124" s="617"/>
      <c r="AR124" s="617"/>
      <c r="AS124" s="617"/>
      <c r="AT124" s="617"/>
      <c r="AU124" s="618"/>
    </row>
    <row r="125" spans="1:47">
      <c r="A125" s="52" t="str">
        <f t="shared" si="0"/>
        <v xml:space="preserve">12) </v>
      </c>
      <c r="B125" s="142" t="s">
        <v>535</v>
      </c>
      <c r="C125" s="143"/>
      <c r="D125" s="143"/>
      <c r="E125" s="143"/>
      <c r="F125" s="36" t="s">
        <v>324</v>
      </c>
      <c r="G125" s="617"/>
      <c r="H125" s="617"/>
      <c r="I125" s="617"/>
      <c r="J125" s="617"/>
      <c r="K125" s="617"/>
      <c r="L125" s="617"/>
      <c r="M125" s="617"/>
      <c r="N125" s="617"/>
      <c r="O125" s="617"/>
      <c r="P125" s="617"/>
      <c r="Q125" s="617"/>
      <c r="R125" s="617"/>
      <c r="S125" s="617"/>
      <c r="T125" s="617"/>
      <c r="U125" s="617"/>
      <c r="V125" s="617"/>
      <c r="W125" s="617"/>
      <c r="X125" s="617"/>
      <c r="Y125" s="617"/>
      <c r="Z125" s="617"/>
      <c r="AA125" s="617"/>
      <c r="AB125" s="617"/>
      <c r="AC125" s="617"/>
      <c r="AD125" s="617"/>
      <c r="AE125" s="617"/>
      <c r="AF125" s="617"/>
      <c r="AG125" s="617"/>
      <c r="AH125" s="617"/>
      <c r="AI125" s="617"/>
      <c r="AJ125" s="617"/>
      <c r="AK125" s="617"/>
      <c r="AL125" s="617"/>
      <c r="AM125" s="617"/>
      <c r="AN125" s="617"/>
      <c r="AO125" s="617"/>
      <c r="AP125" s="617"/>
      <c r="AQ125" s="617"/>
      <c r="AR125" s="617"/>
      <c r="AS125" s="617"/>
      <c r="AT125" s="617"/>
      <c r="AU125" s="618"/>
    </row>
    <row r="126" spans="1:47">
      <c r="A126" s="52" t="str">
        <f t="shared" si="0"/>
        <v xml:space="preserve">13) </v>
      </c>
      <c r="B126" s="144" t="s">
        <v>536</v>
      </c>
      <c r="C126" s="145"/>
      <c r="D126" s="145"/>
      <c r="E126" s="145"/>
      <c r="F126" s="36" t="s">
        <v>325</v>
      </c>
      <c r="G126" s="617"/>
      <c r="H126" s="617"/>
      <c r="I126" s="617"/>
      <c r="J126" s="617"/>
      <c r="K126" s="617"/>
      <c r="L126" s="617"/>
      <c r="M126" s="617"/>
      <c r="N126" s="617"/>
      <c r="O126" s="617"/>
      <c r="P126" s="617"/>
      <c r="Q126" s="617"/>
      <c r="R126" s="617"/>
      <c r="S126" s="617"/>
      <c r="T126" s="617"/>
      <c r="U126" s="617"/>
      <c r="V126" s="617"/>
      <c r="W126" s="617"/>
      <c r="X126" s="617"/>
      <c r="Y126" s="617"/>
      <c r="Z126" s="617"/>
      <c r="AA126" s="617"/>
      <c r="AB126" s="617"/>
      <c r="AC126" s="617"/>
      <c r="AD126" s="617"/>
      <c r="AE126" s="617"/>
      <c r="AF126" s="617"/>
      <c r="AG126" s="617"/>
      <c r="AH126" s="617"/>
      <c r="AI126" s="617"/>
      <c r="AJ126" s="617"/>
      <c r="AK126" s="617"/>
      <c r="AL126" s="617"/>
      <c r="AM126" s="617"/>
      <c r="AN126" s="617"/>
      <c r="AO126" s="617"/>
      <c r="AP126" s="617"/>
      <c r="AQ126" s="617"/>
      <c r="AR126" s="617"/>
      <c r="AS126" s="617"/>
      <c r="AT126" s="617"/>
      <c r="AU126" s="618"/>
    </row>
    <row r="127" spans="1:47">
      <c r="A127" s="52" t="str">
        <f t="shared" si="0"/>
        <v xml:space="preserve">14) </v>
      </c>
      <c r="B127" s="175" t="s">
        <v>537</v>
      </c>
      <c r="C127" s="176"/>
      <c r="D127" s="176"/>
      <c r="E127" s="176"/>
      <c r="F127" s="36" t="s">
        <v>326</v>
      </c>
      <c r="G127" s="617"/>
      <c r="H127" s="617"/>
      <c r="I127" s="617"/>
      <c r="J127" s="617"/>
      <c r="K127" s="617"/>
      <c r="L127" s="617"/>
      <c r="M127" s="617"/>
      <c r="N127" s="617"/>
      <c r="O127" s="617"/>
      <c r="P127" s="617"/>
      <c r="Q127" s="617"/>
      <c r="R127" s="617"/>
      <c r="S127" s="617"/>
      <c r="T127" s="617"/>
      <c r="U127" s="617"/>
      <c r="V127" s="617"/>
      <c r="W127" s="617"/>
      <c r="X127" s="617"/>
      <c r="Y127" s="617"/>
      <c r="Z127" s="617"/>
      <c r="AA127" s="617"/>
      <c r="AB127" s="617"/>
      <c r="AC127" s="617"/>
      <c r="AD127" s="617"/>
      <c r="AE127" s="617"/>
      <c r="AF127" s="617"/>
      <c r="AG127" s="617"/>
      <c r="AH127" s="617"/>
      <c r="AI127" s="617"/>
      <c r="AJ127" s="617"/>
      <c r="AK127" s="617"/>
      <c r="AL127" s="617"/>
      <c r="AM127" s="617"/>
      <c r="AN127" s="617"/>
      <c r="AO127" s="617"/>
      <c r="AP127" s="617"/>
      <c r="AQ127" s="617"/>
      <c r="AR127" s="617"/>
      <c r="AS127" s="617"/>
      <c r="AT127" s="617"/>
      <c r="AU127" s="618"/>
    </row>
    <row r="128" spans="1:47" ht="13.5" thickBot="1">
      <c r="A128" s="52" t="str">
        <f t="shared" si="0"/>
        <v xml:space="preserve">15) </v>
      </c>
      <c r="B128" s="178"/>
      <c r="C128" s="179"/>
      <c r="D128" s="179"/>
      <c r="E128" s="179"/>
      <c r="F128" s="36" t="s">
        <v>327</v>
      </c>
      <c r="G128" s="617"/>
      <c r="H128" s="617"/>
      <c r="I128" s="617"/>
      <c r="J128" s="617"/>
      <c r="K128" s="617"/>
      <c r="L128" s="617"/>
      <c r="M128" s="617"/>
      <c r="N128" s="617"/>
      <c r="O128" s="617"/>
      <c r="P128" s="617"/>
      <c r="Q128" s="617"/>
      <c r="R128" s="617"/>
      <c r="S128" s="617"/>
      <c r="T128" s="617"/>
      <c r="U128" s="617"/>
      <c r="V128" s="617"/>
      <c r="W128" s="617"/>
      <c r="X128" s="617"/>
      <c r="Y128" s="617"/>
      <c r="Z128" s="617"/>
      <c r="AA128" s="617"/>
      <c r="AB128" s="617"/>
      <c r="AC128" s="617"/>
      <c r="AD128" s="617"/>
      <c r="AE128" s="617"/>
      <c r="AF128" s="617"/>
      <c r="AG128" s="617"/>
      <c r="AH128" s="617"/>
      <c r="AI128" s="617"/>
      <c r="AJ128" s="617"/>
      <c r="AK128" s="617"/>
      <c r="AL128" s="617"/>
      <c r="AM128" s="617"/>
      <c r="AN128" s="617"/>
      <c r="AO128" s="617"/>
      <c r="AP128" s="617"/>
      <c r="AQ128" s="617"/>
      <c r="AR128" s="617"/>
      <c r="AS128" s="617"/>
      <c r="AT128" s="617"/>
      <c r="AU128" s="618"/>
    </row>
    <row r="129" spans="1:47">
      <c r="A129" s="52" t="str">
        <f t="shared" si="0"/>
        <v xml:space="preserve">16) </v>
      </c>
      <c r="B129" s="140" t="s">
        <v>112</v>
      </c>
      <c r="C129" s="141"/>
      <c r="D129" s="141"/>
      <c r="E129" s="141"/>
      <c r="F129" s="36" t="s">
        <v>328</v>
      </c>
      <c r="G129" s="617"/>
      <c r="H129" s="617"/>
      <c r="I129" s="617"/>
      <c r="J129" s="617"/>
      <c r="K129" s="617"/>
      <c r="L129" s="617"/>
      <c r="M129" s="617"/>
      <c r="N129" s="617"/>
      <c r="O129" s="617"/>
      <c r="P129" s="617"/>
      <c r="Q129" s="617"/>
      <c r="R129" s="617"/>
      <c r="S129" s="617"/>
      <c r="T129" s="617"/>
      <c r="U129" s="617"/>
      <c r="V129" s="617"/>
      <c r="W129" s="617"/>
      <c r="X129" s="617"/>
      <c r="Y129" s="617"/>
      <c r="Z129" s="617"/>
      <c r="AA129" s="617"/>
      <c r="AB129" s="617"/>
      <c r="AC129" s="617"/>
      <c r="AD129" s="617"/>
      <c r="AE129" s="617"/>
      <c r="AF129" s="617"/>
      <c r="AG129" s="617"/>
      <c r="AH129" s="617"/>
      <c r="AI129" s="617"/>
      <c r="AJ129" s="617"/>
      <c r="AK129" s="617"/>
      <c r="AL129" s="617"/>
      <c r="AM129" s="617"/>
      <c r="AN129" s="617"/>
      <c r="AO129" s="617"/>
      <c r="AP129" s="617"/>
      <c r="AQ129" s="617"/>
      <c r="AR129" s="617"/>
      <c r="AS129" s="617"/>
      <c r="AT129" s="617"/>
      <c r="AU129" s="618"/>
    </row>
    <row r="130" spans="1:47">
      <c r="A130" s="52" t="str">
        <f t="shared" si="0"/>
        <v xml:space="preserve">17) </v>
      </c>
      <c r="B130" s="142" t="s">
        <v>579</v>
      </c>
      <c r="C130" s="143"/>
      <c r="D130" s="143"/>
      <c r="E130" s="143"/>
      <c r="F130" s="36" t="s">
        <v>329</v>
      </c>
      <c r="G130" s="617"/>
      <c r="H130" s="617"/>
      <c r="I130" s="617"/>
      <c r="J130" s="617"/>
      <c r="K130" s="617"/>
      <c r="L130" s="617"/>
      <c r="M130" s="617"/>
      <c r="N130" s="617"/>
      <c r="O130" s="617"/>
      <c r="P130" s="617"/>
      <c r="Q130" s="617"/>
      <c r="R130" s="617"/>
      <c r="S130" s="617"/>
      <c r="T130" s="617"/>
      <c r="U130" s="617"/>
      <c r="V130" s="617"/>
      <c r="W130" s="617"/>
      <c r="X130" s="617"/>
      <c r="Y130" s="617"/>
      <c r="Z130" s="617"/>
      <c r="AA130" s="617"/>
      <c r="AB130" s="617"/>
      <c r="AC130" s="617"/>
      <c r="AD130" s="617"/>
      <c r="AE130" s="617"/>
      <c r="AF130" s="617"/>
      <c r="AG130" s="617"/>
      <c r="AH130" s="617"/>
      <c r="AI130" s="617"/>
      <c r="AJ130" s="617"/>
      <c r="AK130" s="617"/>
      <c r="AL130" s="617"/>
      <c r="AM130" s="617"/>
      <c r="AN130" s="617"/>
      <c r="AO130" s="617"/>
      <c r="AP130" s="617"/>
      <c r="AQ130" s="617"/>
      <c r="AR130" s="617"/>
      <c r="AS130" s="617"/>
      <c r="AT130" s="617"/>
      <c r="AU130" s="618"/>
    </row>
    <row r="131" spans="1:47">
      <c r="A131" s="52" t="str">
        <f t="shared" si="0"/>
        <v xml:space="preserve">18) </v>
      </c>
      <c r="B131" s="144" t="s">
        <v>575</v>
      </c>
      <c r="C131" s="145"/>
      <c r="D131" s="145"/>
      <c r="E131" s="145"/>
      <c r="F131" s="36" t="s">
        <v>330</v>
      </c>
      <c r="G131" s="617"/>
      <c r="H131" s="617"/>
      <c r="I131" s="617"/>
      <c r="J131" s="617"/>
      <c r="K131" s="617"/>
      <c r="L131" s="617"/>
      <c r="M131" s="617"/>
      <c r="N131" s="617"/>
      <c r="O131" s="617"/>
      <c r="P131" s="617"/>
      <c r="Q131" s="617"/>
      <c r="R131" s="617"/>
      <c r="S131" s="617"/>
      <c r="T131" s="617"/>
      <c r="U131" s="617"/>
      <c r="V131" s="617"/>
      <c r="W131" s="617"/>
      <c r="X131" s="617"/>
      <c r="Y131" s="617"/>
      <c r="Z131" s="617"/>
      <c r="AA131" s="617"/>
      <c r="AB131" s="617"/>
      <c r="AC131" s="617"/>
      <c r="AD131" s="617"/>
      <c r="AE131" s="617"/>
      <c r="AF131" s="617"/>
      <c r="AG131" s="617"/>
      <c r="AH131" s="617"/>
      <c r="AI131" s="617"/>
      <c r="AJ131" s="617"/>
      <c r="AK131" s="617"/>
      <c r="AL131" s="617"/>
      <c r="AM131" s="617"/>
      <c r="AN131" s="617"/>
      <c r="AO131" s="617"/>
      <c r="AP131" s="617"/>
      <c r="AQ131" s="617"/>
      <c r="AR131" s="617"/>
      <c r="AS131" s="617"/>
      <c r="AT131" s="617"/>
      <c r="AU131" s="618"/>
    </row>
    <row r="132" spans="1:47">
      <c r="A132" s="52" t="str">
        <f t="shared" si="0"/>
        <v xml:space="preserve">19) </v>
      </c>
      <c r="B132" s="144" t="s">
        <v>577</v>
      </c>
      <c r="C132" s="145"/>
      <c r="D132" s="145"/>
      <c r="E132" s="145"/>
      <c r="F132" s="36" t="s">
        <v>331</v>
      </c>
      <c r="G132" s="617"/>
      <c r="H132" s="617"/>
      <c r="I132" s="617"/>
      <c r="J132" s="617"/>
      <c r="K132" s="617"/>
      <c r="L132" s="617"/>
      <c r="M132" s="617"/>
      <c r="N132" s="617"/>
      <c r="O132" s="617"/>
      <c r="P132" s="617"/>
      <c r="Q132" s="617"/>
      <c r="R132" s="617"/>
      <c r="S132" s="617"/>
      <c r="T132" s="617"/>
      <c r="U132" s="617"/>
      <c r="V132" s="617"/>
      <c r="W132" s="617"/>
      <c r="X132" s="617"/>
      <c r="Y132" s="617"/>
      <c r="Z132" s="617"/>
      <c r="AA132" s="617"/>
      <c r="AB132" s="617"/>
      <c r="AC132" s="617"/>
      <c r="AD132" s="617"/>
      <c r="AE132" s="617"/>
      <c r="AF132" s="617"/>
      <c r="AG132" s="617"/>
      <c r="AH132" s="617"/>
      <c r="AI132" s="617"/>
      <c r="AJ132" s="617"/>
      <c r="AK132" s="617"/>
      <c r="AL132" s="617"/>
      <c r="AM132" s="617"/>
      <c r="AN132" s="617"/>
      <c r="AO132" s="617"/>
      <c r="AP132" s="617"/>
      <c r="AQ132" s="617"/>
      <c r="AR132" s="617"/>
      <c r="AS132" s="617"/>
      <c r="AT132" s="617"/>
      <c r="AU132" s="618"/>
    </row>
    <row r="133" spans="1:47">
      <c r="A133" s="52" t="str">
        <f t="shared" si="0"/>
        <v xml:space="preserve">20) </v>
      </c>
      <c r="B133" s="142" t="s">
        <v>400</v>
      </c>
      <c r="C133" s="143"/>
      <c r="D133" s="143"/>
      <c r="E133" s="143"/>
      <c r="F133" s="36" t="s">
        <v>332</v>
      </c>
      <c r="G133" s="617"/>
      <c r="H133" s="617"/>
      <c r="I133" s="617"/>
      <c r="J133" s="617"/>
      <c r="K133" s="617"/>
      <c r="L133" s="617"/>
      <c r="M133" s="617"/>
      <c r="N133" s="617"/>
      <c r="O133" s="617"/>
      <c r="P133" s="617"/>
      <c r="Q133" s="617"/>
      <c r="R133" s="617"/>
      <c r="S133" s="617"/>
      <c r="T133" s="617"/>
      <c r="U133" s="617"/>
      <c r="V133" s="617"/>
      <c r="W133" s="617"/>
      <c r="X133" s="617"/>
      <c r="Y133" s="617"/>
      <c r="Z133" s="617"/>
      <c r="AA133" s="617"/>
      <c r="AB133" s="617"/>
      <c r="AC133" s="617"/>
      <c r="AD133" s="617"/>
      <c r="AE133" s="617"/>
      <c r="AF133" s="617"/>
      <c r="AG133" s="617"/>
      <c r="AH133" s="617"/>
      <c r="AI133" s="617"/>
      <c r="AJ133" s="617"/>
      <c r="AK133" s="617"/>
      <c r="AL133" s="617"/>
      <c r="AM133" s="617"/>
      <c r="AN133" s="617"/>
      <c r="AO133" s="617"/>
      <c r="AP133" s="617"/>
      <c r="AQ133" s="617"/>
      <c r="AR133" s="617"/>
      <c r="AS133" s="617"/>
      <c r="AT133" s="617"/>
      <c r="AU133" s="618"/>
    </row>
    <row r="134" spans="1:47">
      <c r="A134" s="52" t="str">
        <f t="shared" si="0"/>
        <v xml:space="preserve">21) </v>
      </c>
      <c r="B134" s="142" t="s">
        <v>538</v>
      </c>
      <c r="C134" s="143"/>
      <c r="D134" s="143"/>
      <c r="E134" s="143"/>
      <c r="F134" s="36" t="s">
        <v>558</v>
      </c>
      <c r="G134" s="617"/>
      <c r="H134" s="617"/>
      <c r="I134" s="617"/>
      <c r="J134" s="617"/>
      <c r="K134" s="617"/>
      <c r="L134" s="617"/>
      <c r="M134" s="617"/>
      <c r="N134" s="617"/>
      <c r="O134" s="617"/>
      <c r="P134" s="617"/>
      <c r="Q134" s="617"/>
      <c r="R134" s="617"/>
      <c r="S134" s="617"/>
      <c r="T134" s="617"/>
      <c r="U134" s="617"/>
      <c r="V134" s="617"/>
      <c r="W134" s="617"/>
      <c r="X134" s="617"/>
      <c r="Y134" s="617"/>
      <c r="Z134" s="617"/>
      <c r="AA134" s="617"/>
      <c r="AB134" s="617"/>
      <c r="AC134" s="617"/>
      <c r="AD134" s="617"/>
      <c r="AE134" s="617"/>
      <c r="AF134" s="617"/>
      <c r="AG134" s="617"/>
      <c r="AH134" s="617"/>
      <c r="AI134" s="617"/>
      <c r="AJ134" s="617"/>
      <c r="AK134" s="617"/>
      <c r="AL134" s="617"/>
      <c r="AM134" s="617"/>
      <c r="AN134" s="617"/>
      <c r="AO134" s="617"/>
      <c r="AP134" s="617"/>
      <c r="AQ134" s="617"/>
      <c r="AR134" s="617"/>
      <c r="AS134" s="617"/>
      <c r="AT134" s="617"/>
      <c r="AU134" s="618"/>
    </row>
    <row r="135" spans="1:47">
      <c r="B135" s="39" t="s">
        <v>401</v>
      </c>
      <c r="C135" s="71"/>
      <c r="D135" s="71"/>
      <c r="E135" s="71"/>
      <c r="F135" s="36" t="s">
        <v>559</v>
      </c>
      <c r="G135" s="617"/>
      <c r="H135" s="617"/>
      <c r="I135" s="617"/>
      <c r="J135" s="617"/>
      <c r="K135" s="617"/>
      <c r="L135" s="617"/>
      <c r="M135" s="617"/>
      <c r="N135" s="617"/>
      <c r="O135" s="617"/>
      <c r="P135" s="617"/>
      <c r="Q135" s="617"/>
      <c r="R135" s="617"/>
      <c r="S135" s="617"/>
      <c r="T135" s="617"/>
      <c r="U135" s="617"/>
      <c r="V135" s="617"/>
      <c r="W135" s="617"/>
      <c r="X135" s="617"/>
      <c r="Y135" s="617"/>
      <c r="Z135" s="617"/>
      <c r="AA135" s="617"/>
      <c r="AB135" s="617"/>
      <c r="AC135" s="617"/>
      <c r="AD135" s="617"/>
      <c r="AE135" s="617"/>
      <c r="AF135" s="617"/>
      <c r="AG135" s="617"/>
      <c r="AH135" s="617"/>
      <c r="AI135" s="617"/>
      <c r="AJ135" s="617"/>
      <c r="AK135" s="617"/>
      <c r="AL135" s="617"/>
      <c r="AM135" s="617"/>
      <c r="AN135" s="617"/>
      <c r="AO135" s="617"/>
      <c r="AP135" s="617"/>
      <c r="AQ135" s="617"/>
      <c r="AR135" s="617"/>
      <c r="AS135" s="617"/>
      <c r="AT135" s="617"/>
      <c r="AU135" s="618"/>
    </row>
    <row r="136" spans="1:47">
      <c r="A136" s="52" t="str">
        <f t="shared" ref="A136:A146" si="1">F136&amp;" "&amp;G136</f>
        <v xml:space="preserve">23) </v>
      </c>
      <c r="B136" s="70" t="s">
        <v>402</v>
      </c>
      <c r="C136" s="38"/>
      <c r="D136" s="38"/>
      <c r="E136" s="38"/>
      <c r="F136" s="36" t="s">
        <v>560</v>
      </c>
      <c r="G136" s="617"/>
      <c r="H136" s="617"/>
      <c r="I136" s="617"/>
      <c r="J136" s="617"/>
      <c r="K136" s="617"/>
      <c r="L136" s="617"/>
      <c r="M136" s="617"/>
      <c r="N136" s="617"/>
      <c r="O136" s="617"/>
      <c r="P136" s="617"/>
      <c r="Q136" s="617"/>
      <c r="R136" s="617"/>
      <c r="S136" s="617"/>
      <c r="T136" s="617"/>
      <c r="U136" s="617"/>
      <c r="V136" s="617"/>
      <c r="W136" s="617"/>
      <c r="X136" s="617"/>
      <c r="Y136" s="617"/>
      <c r="Z136" s="617"/>
      <c r="AA136" s="617"/>
      <c r="AB136" s="617"/>
      <c r="AC136" s="617"/>
      <c r="AD136" s="617"/>
      <c r="AE136" s="617"/>
      <c r="AF136" s="617"/>
      <c r="AG136" s="617"/>
      <c r="AH136" s="617"/>
      <c r="AI136" s="617"/>
      <c r="AJ136" s="617"/>
      <c r="AK136" s="617"/>
      <c r="AL136" s="617"/>
      <c r="AM136" s="617"/>
      <c r="AN136" s="617"/>
      <c r="AO136" s="617"/>
      <c r="AP136" s="617"/>
      <c r="AQ136" s="617"/>
      <c r="AR136" s="617"/>
      <c r="AS136" s="617"/>
      <c r="AT136" s="617"/>
      <c r="AU136" s="618"/>
    </row>
    <row r="137" spans="1:47">
      <c r="A137" s="52" t="str">
        <f t="shared" si="1"/>
        <v xml:space="preserve">24) </v>
      </c>
      <c r="B137" s="70" t="s">
        <v>403</v>
      </c>
      <c r="C137" s="38"/>
      <c r="D137" s="38"/>
      <c r="E137" s="38"/>
      <c r="F137" s="36" t="s">
        <v>561</v>
      </c>
      <c r="G137" s="617"/>
      <c r="H137" s="617"/>
      <c r="I137" s="617"/>
      <c r="J137" s="617"/>
      <c r="K137" s="617"/>
      <c r="L137" s="617"/>
      <c r="M137" s="617"/>
      <c r="N137" s="617"/>
      <c r="O137" s="617"/>
      <c r="P137" s="617"/>
      <c r="Q137" s="617"/>
      <c r="R137" s="617"/>
      <c r="S137" s="617"/>
      <c r="T137" s="617"/>
      <c r="U137" s="617"/>
      <c r="V137" s="617"/>
      <c r="W137" s="617"/>
      <c r="X137" s="617"/>
      <c r="Y137" s="617"/>
      <c r="Z137" s="617"/>
      <c r="AA137" s="617"/>
      <c r="AB137" s="617"/>
      <c r="AC137" s="617"/>
      <c r="AD137" s="617"/>
      <c r="AE137" s="617"/>
      <c r="AF137" s="617"/>
      <c r="AG137" s="617"/>
      <c r="AH137" s="617"/>
      <c r="AI137" s="617"/>
      <c r="AJ137" s="617"/>
      <c r="AK137" s="617"/>
      <c r="AL137" s="617"/>
      <c r="AM137" s="617"/>
      <c r="AN137" s="617"/>
      <c r="AO137" s="617"/>
      <c r="AP137" s="617"/>
      <c r="AQ137" s="617"/>
      <c r="AR137" s="617"/>
      <c r="AS137" s="617"/>
      <c r="AT137" s="617"/>
      <c r="AU137" s="618"/>
    </row>
    <row r="138" spans="1:47">
      <c r="A138" s="52" t="str">
        <f t="shared" si="1"/>
        <v xml:space="preserve">25) </v>
      </c>
      <c r="B138" s="142" t="s">
        <v>572</v>
      </c>
      <c r="C138" s="143"/>
      <c r="D138" s="143"/>
      <c r="E138" s="143"/>
      <c r="F138" s="36" t="s">
        <v>562</v>
      </c>
      <c r="G138" s="617"/>
      <c r="H138" s="617"/>
      <c r="I138" s="617"/>
      <c r="J138" s="617"/>
      <c r="K138" s="617"/>
      <c r="L138" s="617"/>
      <c r="M138" s="617"/>
      <c r="N138" s="617"/>
      <c r="O138" s="617"/>
      <c r="P138" s="617"/>
      <c r="Q138" s="617"/>
      <c r="R138" s="617"/>
      <c r="S138" s="617"/>
      <c r="T138" s="617"/>
      <c r="U138" s="617"/>
      <c r="V138" s="617"/>
      <c r="W138" s="617"/>
      <c r="X138" s="617"/>
      <c r="Y138" s="617"/>
      <c r="Z138" s="617"/>
      <c r="AA138" s="617"/>
      <c r="AB138" s="617"/>
      <c r="AC138" s="617"/>
      <c r="AD138" s="617"/>
      <c r="AE138" s="617"/>
      <c r="AF138" s="617"/>
      <c r="AG138" s="617"/>
      <c r="AH138" s="617"/>
      <c r="AI138" s="617"/>
      <c r="AJ138" s="617"/>
      <c r="AK138" s="617"/>
      <c r="AL138" s="617"/>
      <c r="AM138" s="617"/>
      <c r="AN138" s="617"/>
      <c r="AO138" s="617"/>
      <c r="AP138" s="617"/>
      <c r="AQ138" s="617"/>
      <c r="AR138" s="617"/>
      <c r="AS138" s="617"/>
      <c r="AT138" s="617"/>
      <c r="AU138" s="618"/>
    </row>
    <row r="139" spans="1:47">
      <c r="A139" s="52" t="str">
        <f t="shared" si="1"/>
        <v xml:space="preserve">26) </v>
      </c>
      <c r="B139" s="144" t="s">
        <v>573</v>
      </c>
      <c r="C139" s="145"/>
      <c r="D139" s="145"/>
      <c r="E139" s="145"/>
      <c r="F139" s="36" t="s">
        <v>563</v>
      </c>
      <c r="G139" s="617"/>
      <c r="H139" s="617"/>
      <c r="I139" s="617"/>
      <c r="J139" s="617"/>
      <c r="K139" s="617"/>
      <c r="L139" s="617"/>
      <c r="M139" s="617"/>
      <c r="N139" s="617"/>
      <c r="O139" s="617"/>
      <c r="P139" s="617"/>
      <c r="Q139" s="617"/>
      <c r="R139" s="617"/>
      <c r="S139" s="617"/>
      <c r="T139" s="617"/>
      <c r="U139" s="617"/>
      <c r="V139" s="617"/>
      <c r="W139" s="617"/>
      <c r="X139" s="617"/>
      <c r="Y139" s="617"/>
      <c r="Z139" s="617"/>
      <c r="AA139" s="617"/>
      <c r="AB139" s="617"/>
      <c r="AC139" s="617"/>
      <c r="AD139" s="617"/>
      <c r="AE139" s="617"/>
      <c r="AF139" s="617"/>
      <c r="AG139" s="617"/>
      <c r="AH139" s="617"/>
      <c r="AI139" s="617"/>
      <c r="AJ139" s="617"/>
      <c r="AK139" s="617"/>
      <c r="AL139" s="617"/>
      <c r="AM139" s="617"/>
      <c r="AN139" s="617"/>
      <c r="AO139" s="617"/>
      <c r="AP139" s="617"/>
      <c r="AQ139" s="617"/>
      <c r="AR139" s="617"/>
      <c r="AS139" s="617"/>
      <c r="AT139" s="617"/>
      <c r="AU139" s="618"/>
    </row>
    <row r="140" spans="1:47">
      <c r="A140" s="52" t="str">
        <f t="shared" si="1"/>
        <v xml:space="preserve">27) </v>
      </c>
      <c r="B140" s="142" t="s">
        <v>545</v>
      </c>
      <c r="C140" s="143"/>
      <c r="D140" s="143"/>
      <c r="E140" s="143"/>
      <c r="F140" s="36" t="s">
        <v>564</v>
      </c>
      <c r="G140" s="617"/>
      <c r="H140" s="617"/>
      <c r="I140" s="617"/>
      <c r="J140" s="617"/>
      <c r="K140" s="617"/>
      <c r="L140" s="617"/>
      <c r="M140" s="617"/>
      <c r="N140" s="617"/>
      <c r="O140" s="617"/>
      <c r="P140" s="617"/>
      <c r="Q140" s="617"/>
      <c r="R140" s="617"/>
      <c r="S140" s="617"/>
      <c r="T140" s="617"/>
      <c r="U140" s="617"/>
      <c r="V140" s="617"/>
      <c r="W140" s="617"/>
      <c r="X140" s="617"/>
      <c r="Y140" s="617"/>
      <c r="Z140" s="617"/>
      <c r="AA140" s="617"/>
      <c r="AB140" s="617"/>
      <c r="AC140" s="617"/>
      <c r="AD140" s="617"/>
      <c r="AE140" s="617"/>
      <c r="AF140" s="617"/>
      <c r="AG140" s="617"/>
      <c r="AH140" s="617"/>
      <c r="AI140" s="617"/>
      <c r="AJ140" s="617"/>
      <c r="AK140" s="617"/>
      <c r="AL140" s="617"/>
      <c r="AM140" s="617"/>
      <c r="AN140" s="617"/>
      <c r="AO140" s="617"/>
      <c r="AP140" s="617"/>
      <c r="AQ140" s="617"/>
      <c r="AR140" s="617"/>
      <c r="AS140" s="617"/>
      <c r="AT140" s="617"/>
      <c r="AU140" s="618"/>
    </row>
    <row r="141" spans="1:47">
      <c r="A141" s="52" t="str">
        <f t="shared" si="1"/>
        <v xml:space="preserve">28) </v>
      </c>
      <c r="B141" s="142" t="s">
        <v>544</v>
      </c>
      <c r="C141" s="143"/>
      <c r="D141" s="143"/>
      <c r="E141" s="143"/>
      <c r="F141" s="36" t="s">
        <v>565</v>
      </c>
      <c r="G141" s="617"/>
      <c r="H141" s="617"/>
      <c r="I141" s="617"/>
      <c r="J141" s="617"/>
      <c r="K141" s="617"/>
      <c r="L141" s="617"/>
      <c r="M141" s="617"/>
      <c r="N141" s="617"/>
      <c r="O141" s="617"/>
      <c r="P141" s="617"/>
      <c r="Q141" s="617"/>
      <c r="R141" s="617"/>
      <c r="S141" s="617"/>
      <c r="T141" s="617"/>
      <c r="U141" s="617"/>
      <c r="V141" s="617"/>
      <c r="W141" s="617"/>
      <c r="X141" s="617"/>
      <c r="Y141" s="617"/>
      <c r="Z141" s="617"/>
      <c r="AA141" s="617"/>
      <c r="AB141" s="617"/>
      <c r="AC141" s="617"/>
      <c r="AD141" s="617"/>
      <c r="AE141" s="617"/>
      <c r="AF141" s="617"/>
      <c r="AG141" s="617"/>
      <c r="AH141" s="617"/>
      <c r="AI141" s="617"/>
      <c r="AJ141" s="617"/>
      <c r="AK141" s="617"/>
      <c r="AL141" s="617"/>
      <c r="AM141" s="617"/>
      <c r="AN141" s="617"/>
      <c r="AO141" s="617"/>
      <c r="AP141" s="617"/>
      <c r="AQ141" s="617"/>
      <c r="AR141" s="617"/>
      <c r="AS141" s="617"/>
      <c r="AT141" s="617"/>
      <c r="AU141" s="618"/>
    </row>
    <row r="142" spans="1:47">
      <c r="A142" s="52" t="str">
        <f t="shared" si="1"/>
        <v xml:space="preserve">29) </v>
      </c>
      <c r="B142" s="144" t="s">
        <v>539</v>
      </c>
      <c r="C142" s="145"/>
      <c r="D142" s="145"/>
      <c r="E142" s="145"/>
      <c r="F142" s="36" t="s">
        <v>566</v>
      </c>
      <c r="G142" s="617"/>
      <c r="H142" s="617"/>
      <c r="I142" s="617"/>
      <c r="J142" s="617"/>
      <c r="K142" s="617"/>
      <c r="L142" s="617"/>
      <c r="M142" s="617"/>
      <c r="N142" s="617"/>
      <c r="O142" s="617"/>
      <c r="P142" s="617"/>
      <c r="Q142" s="617"/>
      <c r="R142" s="617"/>
      <c r="S142" s="617"/>
      <c r="T142" s="617"/>
      <c r="U142" s="617"/>
      <c r="V142" s="617"/>
      <c r="W142" s="617"/>
      <c r="X142" s="617"/>
      <c r="Y142" s="617"/>
      <c r="Z142" s="617"/>
      <c r="AA142" s="617"/>
      <c r="AB142" s="617"/>
      <c r="AC142" s="617"/>
      <c r="AD142" s="617"/>
      <c r="AE142" s="617"/>
      <c r="AF142" s="617"/>
      <c r="AG142" s="617"/>
      <c r="AH142" s="617"/>
      <c r="AI142" s="617"/>
      <c r="AJ142" s="617"/>
      <c r="AK142" s="617"/>
      <c r="AL142" s="617"/>
      <c r="AM142" s="617"/>
      <c r="AN142" s="617"/>
      <c r="AO142" s="617"/>
      <c r="AP142" s="617"/>
      <c r="AQ142" s="617"/>
      <c r="AR142" s="617"/>
      <c r="AS142" s="617"/>
      <c r="AT142" s="617"/>
      <c r="AU142" s="618"/>
    </row>
    <row r="143" spans="1:47">
      <c r="A143" s="52" t="str">
        <f t="shared" si="1"/>
        <v xml:space="preserve">30) </v>
      </c>
      <c r="B143" s="65" t="s">
        <v>311</v>
      </c>
      <c r="C143" s="64"/>
      <c r="D143" s="64"/>
      <c r="E143" s="64"/>
      <c r="F143" s="36" t="s">
        <v>578</v>
      </c>
      <c r="G143" s="617"/>
      <c r="H143" s="617"/>
      <c r="I143" s="617"/>
      <c r="J143" s="617"/>
      <c r="K143" s="617"/>
      <c r="L143" s="617"/>
      <c r="M143" s="617"/>
      <c r="N143" s="617"/>
      <c r="O143" s="617"/>
      <c r="P143" s="617"/>
      <c r="Q143" s="617"/>
      <c r="R143" s="617"/>
      <c r="S143" s="617"/>
      <c r="T143" s="617"/>
      <c r="U143" s="617"/>
      <c r="V143" s="617"/>
      <c r="W143" s="617"/>
      <c r="X143" s="617"/>
      <c r="Y143" s="617"/>
      <c r="Z143" s="617"/>
      <c r="AA143" s="617"/>
      <c r="AB143" s="617"/>
      <c r="AC143" s="617"/>
      <c r="AD143" s="617"/>
      <c r="AE143" s="617"/>
      <c r="AF143" s="617"/>
      <c r="AG143" s="617"/>
      <c r="AH143" s="617"/>
      <c r="AI143" s="617"/>
      <c r="AJ143" s="617"/>
      <c r="AK143" s="617"/>
      <c r="AL143" s="617"/>
      <c r="AM143" s="617"/>
      <c r="AN143" s="617"/>
      <c r="AO143" s="617"/>
      <c r="AP143" s="617"/>
      <c r="AQ143" s="617"/>
      <c r="AR143" s="617"/>
      <c r="AS143" s="617"/>
      <c r="AT143" s="617"/>
      <c r="AU143" s="618"/>
    </row>
    <row r="144" spans="1:47">
      <c r="A144" s="181" t="str">
        <f t="shared" si="1"/>
        <v xml:space="preserve">31) </v>
      </c>
      <c r="B144" s="180"/>
      <c r="C144" s="180"/>
      <c r="D144" s="180"/>
      <c r="E144" s="180"/>
      <c r="F144" s="36" t="s">
        <v>567</v>
      </c>
      <c r="G144" s="617"/>
      <c r="H144" s="617"/>
      <c r="I144" s="617"/>
      <c r="J144" s="617"/>
      <c r="K144" s="617"/>
      <c r="L144" s="617"/>
      <c r="M144" s="617"/>
      <c r="N144" s="617"/>
      <c r="O144" s="617"/>
      <c r="P144" s="617"/>
      <c r="Q144" s="617"/>
      <c r="R144" s="617"/>
      <c r="S144" s="617"/>
      <c r="T144" s="617"/>
      <c r="U144" s="617"/>
      <c r="V144" s="617"/>
      <c r="W144" s="617"/>
      <c r="X144" s="617"/>
      <c r="Y144" s="617"/>
      <c r="Z144" s="617"/>
      <c r="AA144" s="617"/>
      <c r="AB144" s="617"/>
      <c r="AC144" s="617"/>
      <c r="AD144" s="617"/>
      <c r="AE144" s="617"/>
      <c r="AF144" s="617"/>
      <c r="AG144" s="617"/>
      <c r="AH144" s="617"/>
      <c r="AI144" s="617"/>
      <c r="AJ144" s="617"/>
      <c r="AK144" s="617"/>
      <c r="AL144" s="617"/>
      <c r="AM144" s="617"/>
      <c r="AN144" s="617"/>
      <c r="AO144" s="617"/>
      <c r="AP144" s="617"/>
      <c r="AQ144" s="617"/>
      <c r="AR144" s="617"/>
      <c r="AS144" s="617"/>
      <c r="AT144" s="617"/>
      <c r="AU144" s="618"/>
    </row>
    <row r="145" spans="1:47">
      <c r="A145" s="181" t="str">
        <f t="shared" si="1"/>
        <v xml:space="preserve">32) </v>
      </c>
      <c r="B145" s="177"/>
      <c r="C145" s="177"/>
      <c r="D145" s="177"/>
      <c r="E145" s="177"/>
      <c r="F145" s="36" t="s">
        <v>568</v>
      </c>
      <c r="G145" s="617"/>
      <c r="H145" s="617"/>
      <c r="I145" s="617"/>
      <c r="J145" s="617"/>
      <c r="K145" s="617"/>
      <c r="L145" s="617"/>
      <c r="M145" s="617"/>
      <c r="N145" s="617"/>
      <c r="O145" s="617"/>
      <c r="P145" s="617"/>
      <c r="Q145" s="617"/>
      <c r="R145" s="617"/>
      <c r="S145" s="617"/>
      <c r="T145" s="617"/>
      <c r="U145" s="617"/>
      <c r="V145" s="617"/>
      <c r="W145" s="617"/>
      <c r="X145" s="617"/>
      <c r="Y145" s="617"/>
      <c r="Z145" s="617"/>
      <c r="AA145" s="617"/>
      <c r="AB145" s="617"/>
      <c r="AC145" s="617"/>
      <c r="AD145" s="617"/>
      <c r="AE145" s="617"/>
      <c r="AF145" s="617"/>
      <c r="AG145" s="617"/>
      <c r="AH145" s="617"/>
      <c r="AI145" s="617"/>
      <c r="AJ145" s="617"/>
      <c r="AK145" s="617"/>
      <c r="AL145" s="617"/>
      <c r="AM145" s="617"/>
      <c r="AN145" s="617"/>
      <c r="AO145" s="617"/>
      <c r="AP145" s="617"/>
      <c r="AQ145" s="617"/>
      <c r="AR145" s="617"/>
      <c r="AS145" s="617"/>
      <c r="AT145" s="617"/>
      <c r="AU145" s="618"/>
    </row>
    <row r="146" spans="1:47">
      <c r="A146" s="181" t="str">
        <f t="shared" si="1"/>
        <v xml:space="preserve">33) </v>
      </c>
      <c r="B146" s="177"/>
      <c r="C146" s="177"/>
      <c r="D146" s="177"/>
      <c r="E146" s="177"/>
      <c r="F146" s="36" t="s">
        <v>569</v>
      </c>
      <c r="G146" s="617"/>
      <c r="H146" s="617"/>
      <c r="I146" s="617"/>
      <c r="J146" s="617"/>
      <c r="K146" s="617"/>
      <c r="L146" s="617"/>
      <c r="M146" s="617"/>
      <c r="N146" s="617"/>
      <c r="O146" s="617"/>
      <c r="P146" s="617"/>
      <c r="Q146" s="617"/>
      <c r="R146" s="617"/>
      <c r="S146" s="617"/>
      <c r="T146" s="617"/>
      <c r="U146" s="617"/>
      <c r="V146" s="617"/>
      <c r="W146" s="617"/>
      <c r="X146" s="617"/>
      <c r="Y146" s="617"/>
      <c r="Z146" s="617"/>
      <c r="AA146" s="617"/>
      <c r="AB146" s="617"/>
      <c r="AC146" s="617"/>
      <c r="AD146" s="617"/>
      <c r="AE146" s="617"/>
      <c r="AF146" s="617"/>
      <c r="AG146" s="617"/>
      <c r="AH146" s="617"/>
      <c r="AI146" s="617"/>
      <c r="AJ146" s="617"/>
      <c r="AK146" s="617"/>
      <c r="AL146" s="617"/>
      <c r="AM146" s="617"/>
      <c r="AN146" s="617"/>
      <c r="AO146" s="617"/>
      <c r="AP146" s="617"/>
      <c r="AQ146" s="617"/>
      <c r="AR146" s="617"/>
      <c r="AS146" s="617"/>
      <c r="AT146" s="617"/>
      <c r="AU146" s="618"/>
    </row>
    <row r="147" spans="1:47">
      <c r="A147" s="52" t="str">
        <f>F148&amp;" "&amp;G148</f>
        <v xml:space="preserve">35) </v>
      </c>
      <c r="B147" s="544" t="s">
        <v>118</v>
      </c>
      <c r="C147" s="544"/>
      <c r="D147" s="544"/>
      <c r="E147" s="544"/>
      <c r="F147" s="36" t="s">
        <v>570</v>
      </c>
      <c r="G147" s="617"/>
      <c r="H147" s="617"/>
      <c r="I147" s="617"/>
      <c r="J147" s="617"/>
      <c r="K147" s="617"/>
      <c r="L147" s="617"/>
      <c r="M147" s="617"/>
      <c r="N147" s="617"/>
      <c r="O147" s="617"/>
      <c r="P147" s="617"/>
      <c r="Q147" s="617"/>
      <c r="R147" s="617"/>
      <c r="S147" s="617"/>
      <c r="T147" s="617"/>
      <c r="U147" s="617"/>
      <c r="V147" s="617"/>
      <c r="W147" s="617"/>
      <c r="X147" s="617"/>
      <c r="Y147" s="617"/>
      <c r="Z147" s="617"/>
      <c r="AA147" s="617"/>
      <c r="AB147" s="617"/>
      <c r="AC147" s="617"/>
      <c r="AD147" s="617"/>
      <c r="AE147" s="617"/>
      <c r="AF147" s="617"/>
      <c r="AG147" s="617"/>
      <c r="AH147" s="617"/>
      <c r="AI147" s="617"/>
      <c r="AJ147" s="617"/>
      <c r="AK147" s="617"/>
      <c r="AL147" s="617"/>
      <c r="AM147" s="617"/>
      <c r="AN147" s="617"/>
      <c r="AO147" s="617"/>
      <c r="AP147" s="617"/>
      <c r="AQ147" s="617"/>
      <c r="AR147" s="617"/>
      <c r="AS147" s="617"/>
      <c r="AT147" s="617"/>
      <c r="AU147" s="618"/>
    </row>
    <row r="148" spans="1:47" ht="13.5" thickBot="1">
      <c r="B148" s="545"/>
      <c r="C148" s="545"/>
      <c r="D148" s="545"/>
      <c r="E148" s="545"/>
      <c r="F148" s="182" t="s">
        <v>571</v>
      </c>
      <c r="G148" s="626"/>
      <c r="H148" s="626"/>
      <c r="I148" s="626"/>
      <c r="J148" s="626"/>
      <c r="K148" s="626"/>
      <c r="L148" s="626"/>
      <c r="M148" s="626"/>
      <c r="N148" s="626"/>
      <c r="O148" s="626"/>
      <c r="P148" s="626"/>
      <c r="Q148" s="626"/>
      <c r="R148" s="626"/>
      <c r="S148" s="626"/>
      <c r="T148" s="626"/>
      <c r="U148" s="626"/>
      <c r="V148" s="626"/>
      <c r="W148" s="626"/>
      <c r="X148" s="626"/>
      <c r="Y148" s="626"/>
      <c r="Z148" s="626"/>
      <c r="AA148" s="626"/>
      <c r="AB148" s="626"/>
      <c r="AC148" s="626"/>
      <c r="AD148" s="626"/>
      <c r="AE148" s="626"/>
      <c r="AF148" s="626"/>
      <c r="AG148" s="626"/>
      <c r="AH148" s="626"/>
      <c r="AI148" s="626"/>
      <c r="AJ148" s="626"/>
      <c r="AK148" s="626"/>
      <c r="AL148" s="626"/>
      <c r="AM148" s="626"/>
      <c r="AN148" s="626"/>
      <c r="AO148" s="626"/>
      <c r="AP148" s="626"/>
      <c r="AQ148" s="626"/>
      <c r="AR148" s="626"/>
      <c r="AS148" s="626"/>
      <c r="AT148" s="626"/>
      <c r="AU148" s="627"/>
    </row>
    <row r="149" spans="1:47">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row>
  </sheetData>
  <sheetProtection sheet="1" objects="1" scenarios="1"/>
  <dataConsolidate/>
  <mergeCells count="185">
    <mergeCell ref="G148:AU148"/>
    <mergeCell ref="G143:AU143"/>
    <mergeCell ref="G137:AU137"/>
    <mergeCell ref="G138:AU138"/>
    <mergeCell ref="G139:AU139"/>
    <mergeCell ref="G140:AU140"/>
    <mergeCell ref="G141:AU141"/>
    <mergeCell ref="G142:AU142"/>
    <mergeCell ref="G129:AU129"/>
    <mergeCell ref="G130:AU130"/>
    <mergeCell ref="G131:AU131"/>
    <mergeCell ref="G132:AU132"/>
    <mergeCell ref="G133:AU133"/>
    <mergeCell ref="G136:AU136"/>
    <mergeCell ref="G134:AU134"/>
    <mergeCell ref="G135:AU135"/>
    <mergeCell ref="G144:AU144"/>
    <mergeCell ref="G145:AU145"/>
    <mergeCell ref="G146:AU146"/>
    <mergeCell ref="G147:AU147"/>
    <mergeCell ref="G125:AU125"/>
    <mergeCell ref="G126:AU126"/>
    <mergeCell ref="G127:AU127"/>
    <mergeCell ref="G128:AU128"/>
    <mergeCell ref="B121:E121"/>
    <mergeCell ref="G121:AU121"/>
    <mergeCell ref="B122:E122"/>
    <mergeCell ref="G122:AU122"/>
    <mergeCell ref="G123:AU123"/>
    <mergeCell ref="G124:AU124"/>
    <mergeCell ref="B124:E124"/>
    <mergeCell ref="B118:E118"/>
    <mergeCell ref="G118:AU118"/>
    <mergeCell ref="B119:E119"/>
    <mergeCell ref="G119:AU119"/>
    <mergeCell ref="B120:E120"/>
    <mergeCell ref="G120:AU120"/>
    <mergeCell ref="B115:E115"/>
    <mergeCell ref="G115:AU115"/>
    <mergeCell ref="B116:E116"/>
    <mergeCell ref="G116:AU116"/>
    <mergeCell ref="B117:E117"/>
    <mergeCell ref="G117:AU117"/>
    <mergeCell ref="B112:E112"/>
    <mergeCell ref="G112:AU112"/>
    <mergeCell ref="B113:E113"/>
    <mergeCell ref="B114:E114"/>
    <mergeCell ref="B109:E109"/>
    <mergeCell ref="G109:AU109"/>
    <mergeCell ref="B110:E110"/>
    <mergeCell ref="G110:AU110"/>
    <mergeCell ref="B111:E111"/>
    <mergeCell ref="G111:AU111"/>
    <mergeCell ref="G114:AU114"/>
    <mergeCell ref="G113:AU113"/>
    <mergeCell ref="D104:E104"/>
    <mergeCell ref="D105:E105"/>
    <mergeCell ref="D106:E106"/>
    <mergeCell ref="D107:E107"/>
    <mergeCell ref="B108:E108"/>
    <mergeCell ref="G108:AU108"/>
    <mergeCell ref="D98:E98"/>
    <mergeCell ref="D99:E99"/>
    <mergeCell ref="D100:E100"/>
    <mergeCell ref="D101:E101"/>
    <mergeCell ref="D102:E102"/>
    <mergeCell ref="D103:E103"/>
    <mergeCell ref="D92:E92"/>
    <mergeCell ref="D93:E93"/>
    <mergeCell ref="D94:E94"/>
    <mergeCell ref="B95:E95"/>
    <mergeCell ref="D96:E96"/>
    <mergeCell ref="D97:E97"/>
    <mergeCell ref="D86:E86"/>
    <mergeCell ref="D87:E87"/>
    <mergeCell ref="D88:E88"/>
    <mergeCell ref="D89:E89"/>
    <mergeCell ref="D90:E90"/>
    <mergeCell ref="B91:E91"/>
    <mergeCell ref="D80:E80"/>
    <mergeCell ref="D81:E81"/>
    <mergeCell ref="D82:E82"/>
    <mergeCell ref="D83:E83"/>
    <mergeCell ref="D84:E84"/>
    <mergeCell ref="D85:E85"/>
    <mergeCell ref="D74:E74"/>
    <mergeCell ref="D75:E75"/>
    <mergeCell ref="D76:E76"/>
    <mergeCell ref="D77:E77"/>
    <mergeCell ref="D78:E78"/>
    <mergeCell ref="D79:E79"/>
    <mergeCell ref="D68:E68"/>
    <mergeCell ref="D69:E69"/>
    <mergeCell ref="D70:E70"/>
    <mergeCell ref="D71:E71"/>
    <mergeCell ref="D72:E72"/>
    <mergeCell ref="D73:E73"/>
    <mergeCell ref="D62:E62"/>
    <mergeCell ref="D63:E63"/>
    <mergeCell ref="D64:E64"/>
    <mergeCell ref="D65:E65"/>
    <mergeCell ref="D66:E66"/>
    <mergeCell ref="D67:E67"/>
    <mergeCell ref="D56:E56"/>
    <mergeCell ref="D57:E57"/>
    <mergeCell ref="D58:E58"/>
    <mergeCell ref="D59:E59"/>
    <mergeCell ref="D60:E60"/>
    <mergeCell ref="D61:E61"/>
    <mergeCell ref="D50:E50"/>
    <mergeCell ref="D51:E51"/>
    <mergeCell ref="D52:E52"/>
    <mergeCell ref="D53:E53"/>
    <mergeCell ref="D54:E54"/>
    <mergeCell ref="D55:E55"/>
    <mergeCell ref="D44:E44"/>
    <mergeCell ref="D45:E45"/>
    <mergeCell ref="D46:E46"/>
    <mergeCell ref="D47:E47"/>
    <mergeCell ref="D48:E48"/>
    <mergeCell ref="D49:E49"/>
    <mergeCell ref="D38:E38"/>
    <mergeCell ref="D39:E39"/>
    <mergeCell ref="D40:E40"/>
    <mergeCell ref="D41:E41"/>
    <mergeCell ref="D42:E42"/>
    <mergeCell ref="D43:E43"/>
    <mergeCell ref="D35:E35"/>
    <mergeCell ref="D36:E36"/>
    <mergeCell ref="D37:E37"/>
    <mergeCell ref="D26:E26"/>
    <mergeCell ref="D27:E27"/>
    <mergeCell ref="D28:E28"/>
    <mergeCell ref="D29:E29"/>
    <mergeCell ref="D30:E30"/>
    <mergeCell ref="D31:E31"/>
    <mergeCell ref="D34:E34"/>
    <mergeCell ref="AT3:AU3"/>
    <mergeCell ref="B4:E4"/>
    <mergeCell ref="B5:C5"/>
    <mergeCell ref="D5:E5"/>
    <mergeCell ref="D6:E6"/>
    <mergeCell ref="D7:E7"/>
    <mergeCell ref="AB1:AC3"/>
    <mergeCell ref="AD1:AE3"/>
    <mergeCell ref="AF1:AG3"/>
    <mergeCell ref="AH1:AI3"/>
    <mergeCell ref="AJ1:AK3"/>
    <mergeCell ref="B2:C2"/>
    <mergeCell ref="B3:C3"/>
    <mergeCell ref="D3:E3"/>
    <mergeCell ref="P1:Q3"/>
    <mergeCell ref="R1:S3"/>
    <mergeCell ref="T1:U3"/>
    <mergeCell ref="V1:W3"/>
    <mergeCell ref="X1:Y3"/>
    <mergeCell ref="Z1:AA3"/>
    <mergeCell ref="B1:C1"/>
    <mergeCell ref="F1:G3"/>
    <mergeCell ref="H1:I3"/>
    <mergeCell ref="J1:K3"/>
    <mergeCell ref="B147:E148"/>
    <mergeCell ref="L1:M3"/>
    <mergeCell ref="N1:O3"/>
    <mergeCell ref="D8:E8"/>
    <mergeCell ref="D9:E9"/>
    <mergeCell ref="D10:E10"/>
    <mergeCell ref="D11:E11"/>
    <mergeCell ref="B123:E123"/>
    <mergeCell ref="D12:E12"/>
    <mergeCell ref="D13:E13"/>
    <mergeCell ref="D20:E20"/>
    <mergeCell ref="D21:E21"/>
    <mergeCell ref="D22:E22"/>
    <mergeCell ref="D23:E23"/>
    <mergeCell ref="D24:E24"/>
    <mergeCell ref="D25:E25"/>
    <mergeCell ref="D14:E14"/>
    <mergeCell ref="D15:E15"/>
    <mergeCell ref="D16:E16"/>
    <mergeCell ref="D17:E17"/>
    <mergeCell ref="D18:E18"/>
    <mergeCell ref="D19:E19"/>
    <mergeCell ref="D32:E32"/>
    <mergeCell ref="D33:E33"/>
  </mergeCells>
  <dataValidations count="4">
    <dataValidation type="textLength" allowBlank="1" showInputMessage="1" showErrorMessage="1" prompt="Please select your country in worksheet &quot;Intro&quot; (for all pollutant sheets)" sqref="D1">
      <formula1>2</formula1>
      <formula2>2</formula2>
    </dataValidation>
    <dataValidation allowBlank="1" showErrorMessage="1" sqref="E1"/>
    <dataValidation type="custom" allowBlank="1" showInputMessage="1" showErrorMessage="1" errorTitle="Wrong data input" error="Data entry is limited to positive values or zero._x000d__x000a_: symbol can be used for not available data." sqref="F5:F104 F106:F107 AT5:AT104 AT106:AT107 AP5:AP104 AP106:AP107 AN5:AN104 AN106:AN107 AL5:AL104 AL106:AL107 AJ5:AJ104 AJ106:AJ107 AH5:AH104 AH106:AH107 AF5:AF104 AF106:AF107 AD5:AD104 AD106:AD107 AB5:AB104 AB106:AB107 Z5:Z104 Z106:Z107 X5:X104 X106:X107 V5:V104 V106:V107 T5:T104 T106:T107 R5:R104 R106:R107 P5:P104 P106:P107 N5:N104 N106:N107 L5:L104 L106:L107 J5:J104 J106:J107 H5:H104 H106:H107 AR5:AR104 AR106:AR107">
      <formula1>OR(AND(ISNUMBER(F5),F5&gt;=0),F5=":")</formula1>
    </dataValidation>
    <dataValidation type="custom" allowBlank="1" showInputMessage="1" showErrorMessage="1" errorTitle="Wrong data input" error="Data entry is limited to numbers._x000d__x000a_: symbol can be used for not available data." sqref="F105 AT105 AP105 AN105 AL105 AJ105 AH105 AF105 AD105 AB105 Z105 X105 V105 T105 R105 P105 N105 L105 J105 H105 AR105">
      <formula1>OR(ISNUMBER(F105),F105=":")</formula1>
    </dataValidation>
  </dataValidations>
  <printOptions headings="1" gridLines="1"/>
  <pageMargins left="0.2" right="0.39370078740157499" top="0.17" bottom="0.47" header="0" footer="0"/>
  <pageSetup paperSize="9" scale="60" fitToHeight="3" pageOrder="overThenDown" orientation="portrait" r:id="rId1"/>
  <headerFooter alignWithMargins="0">
    <oddFooter>&amp;L&amp;A&amp;C&amp;P&amp;R&amp;F</oddFooter>
  </headerFooter>
  <rowBreaks count="1" manualBreakCount="1">
    <brk id="94" min="1"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82945" r:id="rId4" name="Button 1">
              <controlPr defaultSize="0" print="0" autoFill="0" autoPict="0" macro="[0]!GotoFootnote">
                <anchor moveWithCells="1">
                  <from>
                    <xdr:col>4</xdr:col>
                    <xdr:colOff>2752725</xdr:colOff>
                    <xdr:row>0</xdr:row>
                    <xdr:rowOff>66675</xdr:rowOff>
                  </from>
                  <to>
                    <xdr:col>4</xdr:col>
                    <xdr:colOff>3829050</xdr:colOff>
                    <xdr:row>0</xdr:row>
                    <xdr:rowOff>314325</xdr:rowOff>
                  </to>
                </anchor>
              </controlPr>
            </control>
          </mc:Choice>
        </mc:AlternateContent>
        <mc:AlternateContent xmlns:mc="http://schemas.openxmlformats.org/markup-compatibility/2006">
          <mc:Choice Requires="x14">
            <control shapeId="82946" r:id="rId5" name="Button 2">
              <controlPr defaultSize="0" print="0" autoFill="0" autoPict="0" macro="[0]!CheckThisSheet">
                <anchor moveWithCells="1" sizeWithCells="1">
                  <from>
                    <xdr:col>4</xdr:col>
                    <xdr:colOff>3190875</xdr:colOff>
                    <xdr:row>1</xdr:row>
                    <xdr:rowOff>85725</xdr:rowOff>
                  </from>
                  <to>
                    <xdr:col>4</xdr:col>
                    <xdr:colOff>3838575</xdr:colOff>
                    <xdr:row>2</xdr:row>
                    <xdr:rowOff>314325</xdr:rowOff>
                  </to>
                </anchor>
              </controlPr>
            </control>
          </mc:Choice>
        </mc:AlternateContent>
        <mc:AlternateContent xmlns:mc="http://schemas.openxmlformats.org/markup-compatibility/2006">
          <mc:Choice Requires="x14">
            <control shapeId="82947" r:id="rId6" name="Button 3">
              <controlPr defaultSize="0" print="0" autoFill="0" autoPict="0" macro="[0]!Interface.GetFootnote">
                <anchor moveWithCells="1">
                  <from>
                    <xdr:col>4</xdr:col>
                    <xdr:colOff>1438275</xdr:colOff>
                    <xdr:row>0</xdr:row>
                    <xdr:rowOff>76200</xdr:rowOff>
                  </from>
                  <to>
                    <xdr:col>4</xdr:col>
                    <xdr:colOff>2524125</xdr:colOff>
                    <xdr:row>0</xdr:row>
                    <xdr:rowOff>314325</xdr:rowOff>
                  </to>
                </anchor>
              </controlPr>
            </control>
          </mc:Choice>
        </mc:AlternateContent>
        <mc:AlternateContent xmlns:mc="http://schemas.openxmlformats.org/markup-compatibility/2006">
          <mc:Choice Requires="x14">
            <control shapeId="82948" r:id="rId7" name="Button 4">
              <controlPr defaultSize="0" print="0" autoFill="0" autoPict="0" macro="[0]!ResetThisSheet">
                <anchor moveWithCells="1" sizeWithCells="1">
                  <from>
                    <xdr:col>4</xdr:col>
                    <xdr:colOff>104775</xdr:colOff>
                    <xdr:row>0</xdr:row>
                    <xdr:rowOff>76200</xdr:rowOff>
                  </from>
                  <to>
                    <xdr:col>4</xdr:col>
                    <xdr:colOff>1171575</xdr:colOff>
                    <xdr:row>0</xdr:row>
                    <xdr:rowOff>314325</xdr:rowOff>
                  </to>
                </anchor>
              </controlPr>
            </control>
          </mc:Choice>
        </mc:AlternateContent>
        <mc:AlternateContent xmlns:mc="http://schemas.openxmlformats.org/markup-compatibility/2006">
          <mc:Choice Requires="x14">
            <control shapeId="82949" r:id="rId8" name="Button 5">
              <controlPr defaultSize="0" print="0" autoFill="0" autoPict="0" macro="[0]!Interface.SetPinkColor">
                <anchor moveWithCells="1" sizeWithCells="1">
                  <from>
                    <xdr:col>4</xdr:col>
                    <xdr:colOff>2905125</xdr:colOff>
                    <xdr:row>3</xdr:row>
                    <xdr:rowOff>76200</xdr:rowOff>
                  </from>
                  <to>
                    <xdr:col>4</xdr:col>
                    <xdr:colOff>3162300</xdr:colOff>
                    <xdr:row>3</xdr:row>
                    <xdr:rowOff>314325</xdr:rowOff>
                  </to>
                </anchor>
              </controlPr>
            </control>
          </mc:Choice>
        </mc:AlternateContent>
        <mc:AlternateContent xmlns:mc="http://schemas.openxmlformats.org/markup-compatibility/2006">
          <mc:Choice Requires="x14">
            <control shapeId="82950" r:id="rId9" name="Button 6">
              <controlPr defaultSize="0" print="0" autoFill="0" autoPict="0" macro="[0]!Interface.SetGreyColor">
                <anchor moveWithCells="1" sizeWithCells="1">
                  <from>
                    <xdr:col>4</xdr:col>
                    <xdr:colOff>3248025</xdr:colOff>
                    <xdr:row>3</xdr:row>
                    <xdr:rowOff>76200</xdr:rowOff>
                  </from>
                  <to>
                    <xdr:col>4</xdr:col>
                    <xdr:colOff>3505200</xdr:colOff>
                    <xdr:row>3</xdr:row>
                    <xdr:rowOff>314325</xdr:rowOff>
                  </to>
                </anchor>
              </controlPr>
            </control>
          </mc:Choice>
        </mc:AlternateContent>
        <mc:AlternateContent xmlns:mc="http://schemas.openxmlformats.org/markup-compatibility/2006">
          <mc:Choice Requires="x14">
            <control shapeId="82951" r:id="rId10" name="Button 7">
              <controlPr defaultSize="0" print="0" autoFill="0" autoPict="0" macro="[0]!Interface.SetBlankColor">
                <anchor moveWithCells="1" sizeWithCells="1">
                  <from>
                    <xdr:col>4</xdr:col>
                    <xdr:colOff>3590925</xdr:colOff>
                    <xdr:row>3</xdr:row>
                    <xdr:rowOff>66675</xdr:rowOff>
                  </from>
                  <to>
                    <xdr:col>4</xdr:col>
                    <xdr:colOff>3838575</xdr:colOff>
                    <xdr:row>3</xdr:row>
                    <xdr:rowOff>323850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1"/>
  <dimension ref="A2:V113"/>
  <sheetViews>
    <sheetView showGridLines="0" tabSelected="1" showOutlineSymbols="0" zoomScale="60" zoomScaleNormal="60"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K16" sqref="K16"/>
    </sheetView>
  </sheetViews>
  <sheetFormatPr defaultColWidth="9.140625" defaultRowHeight="12.75" outlineLevelCol="1"/>
  <cols>
    <col min="1" max="1" width="15.42578125" style="52" hidden="1" customWidth="1" outlineLevel="1" collapsed="1"/>
    <col min="2" max="2" width="10" style="13" customWidth="1" collapsed="1"/>
    <col min="3" max="3" width="2.7109375" style="13" customWidth="1"/>
    <col min="4" max="4" width="10" style="13" customWidth="1"/>
    <col min="5" max="5" width="57" style="13" customWidth="1"/>
    <col min="6" max="8" width="14.7109375" style="13" customWidth="1"/>
    <col min="9" max="9" width="13.140625" style="13" customWidth="1"/>
    <col min="10" max="11" width="14.7109375" style="13" customWidth="1"/>
    <col min="12" max="13" width="13.5703125" style="13" customWidth="1"/>
    <col min="14" max="14" width="15.85546875" style="13" customWidth="1"/>
    <col min="15" max="16" width="15.140625" style="217" customWidth="1"/>
    <col min="17" max="17" width="9.28515625" style="13" customWidth="1" collapsed="1"/>
    <col min="18" max="18" width="4.85546875" style="13" customWidth="1"/>
    <col min="19" max="19" width="78.140625" style="13" customWidth="1"/>
    <col min="20" max="20" width="14.5703125" style="13" customWidth="1"/>
    <col min="21" max="16384" width="9.140625" style="13"/>
  </cols>
  <sheetData>
    <row r="2" spans="1:22" ht="20.25" customHeight="1">
      <c r="B2" s="259" t="s">
        <v>678</v>
      </c>
      <c r="C2" s="260"/>
      <c r="D2" s="260"/>
      <c r="E2" s="260"/>
      <c r="F2" s="261"/>
      <c r="G2" s="261"/>
      <c r="H2" s="261"/>
      <c r="I2" s="261"/>
      <c r="J2" s="261"/>
      <c r="K2" s="261"/>
      <c r="L2" s="261"/>
      <c r="M2" s="261"/>
      <c r="N2" s="261"/>
      <c r="O2" s="262"/>
      <c r="P2" s="262"/>
      <c r="Q2" s="263"/>
      <c r="R2" s="263"/>
      <c r="S2" s="264"/>
      <c r="T2" s="265"/>
      <c r="U2" s="69"/>
      <c r="V2" s="69"/>
    </row>
    <row r="3" spans="1:22" ht="27.75" customHeight="1" thickBot="1">
      <c r="A3" s="53" t="s">
        <v>555</v>
      </c>
      <c r="B3" s="309" t="s">
        <v>679</v>
      </c>
      <c r="C3" s="266"/>
      <c r="D3" s="266"/>
      <c r="E3" s="266"/>
      <c r="F3" s="267"/>
      <c r="G3" s="267"/>
      <c r="H3" s="267"/>
      <c r="I3" s="267"/>
      <c r="J3" s="267"/>
      <c r="K3" s="267"/>
      <c r="L3" s="267"/>
      <c r="M3" s="267"/>
      <c r="N3" s="267"/>
      <c r="O3" s="268"/>
      <c r="P3" s="268"/>
      <c r="Q3" s="269"/>
      <c r="R3" s="269"/>
      <c r="S3" s="270"/>
      <c r="T3" s="270"/>
    </row>
    <row r="4" spans="1:22" ht="30" customHeight="1">
      <c r="A4" s="54" t="s">
        <v>120</v>
      </c>
      <c r="B4" s="628" t="s">
        <v>666</v>
      </c>
      <c r="C4" s="628"/>
      <c r="D4" s="628"/>
      <c r="E4" s="629"/>
      <c r="F4" s="271">
        <v>2008</v>
      </c>
      <c r="G4" s="271">
        <v>2009</v>
      </c>
      <c r="H4" s="271">
        <v>2010</v>
      </c>
      <c r="I4" s="272">
        <v>2011</v>
      </c>
      <c r="J4" s="273">
        <v>2012</v>
      </c>
      <c r="K4" s="273">
        <v>2013</v>
      </c>
      <c r="L4" s="273">
        <v>2014</v>
      </c>
      <c r="M4" s="273">
        <v>2015</v>
      </c>
      <c r="N4" s="274">
        <v>2016</v>
      </c>
      <c r="O4" s="275">
        <v>2017</v>
      </c>
      <c r="P4" s="275">
        <v>2018</v>
      </c>
      <c r="Q4" s="659" t="s">
        <v>667</v>
      </c>
      <c r="R4" s="659"/>
      <c r="S4" s="659"/>
      <c r="T4" s="660"/>
    </row>
    <row r="5" spans="1:22" ht="18" customHeight="1">
      <c r="A5" s="54"/>
      <c r="B5" s="276"/>
      <c r="C5" s="276"/>
      <c r="D5" s="276"/>
      <c r="E5" s="276"/>
      <c r="F5" s="264"/>
      <c r="G5" s="264"/>
      <c r="H5" s="277"/>
      <c r="I5" s="264"/>
      <c r="J5" s="277" t="s">
        <v>664</v>
      </c>
      <c r="K5" s="277"/>
      <c r="L5" s="277"/>
      <c r="M5" s="278"/>
      <c r="N5" s="278"/>
      <c r="O5" s="278"/>
      <c r="P5" s="279"/>
      <c r="Q5" s="276"/>
      <c r="R5" s="276"/>
      <c r="S5" s="280"/>
      <c r="T5" s="281"/>
    </row>
    <row r="6" spans="1:22" s="19" customFormat="1" ht="20.25" customHeight="1">
      <c r="A6" s="184"/>
      <c r="B6" s="282"/>
      <c r="C6" s="282"/>
      <c r="D6" s="282"/>
      <c r="E6" s="282"/>
      <c r="F6" s="283"/>
      <c r="G6" s="283"/>
      <c r="H6" s="284"/>
      <c r="I6" s="283"/>
      <c r="J6" s="310" t="s">
        <v>665</v>
      </c>
      <c r="K6" s="284"/>
      <c r="L6" s="284"/>
      <c r="M6" s="285"/>
      <c r="N6" s="285"/>
      <c r="O6" s="285"/>
      <c r="P6" s="286"/>
      <c r="Q6" s="282"/>
      <c r="R6" s="282"/>
      <c r="S6" s="282"/>
      <c r="T6" s="287"/>
    </row>
    <row r="7" spans="1:22" s="17" customFormat="1" ht="20.100000000000001" customHeight="1">
      <c r="A7" s="55" t="str">
        <f>Parameters!R4</f>
        <v>TOTAL</v>
      </c>
      <c r="B7" s="630" t="s">
        <v>22</v>
      </c>
      <c r="C7" s="631"/>
      <c r="D7" s="632" t="s">
        <v>668</v>
      </c>
      <c r="E7" s="632"/>
      <c r="F7" s="288">
        <v>291656.84999999998</v>
      </c>
      <c r="G7" s="289">
        <v>276680.783</v>
      </c>
      <c r="H7" s="288">
        <v>290346.85200000001</v>
      </c>
      <c r="I7" s="289">
        <v>294156.93900000001</v>
      </c>
      <c r="J7" s="288">
        <v>285540.76299999998</v>
      </c>
      <c r="K7" s="289">
        <v>280975.53000000003</v>
      </c>
      <c r="L7" s="288">
        <v>272361.08100000001</v>
      </c>
      <c r="M7" s="289">
        <v>275842.23300000001</v>
      </c>
      <c r="N7" s="288">
        <v>285047.315</v>
      </c>
      <c r="O7" s="289">
        <v>301044.16700000002</v>
      </c>
      <c r="P7" s="289">
        <v>303502.19900000002</v>
      </c>
      <c r="Q7" s="638" t="s">
        <v>22</v>
      </c>
      <c r="R7" s="638"/>
      <c r="S7" s="639" t="s">
        <v>339</v>
      </c>
      <c r="T7" s="640"/>
      <c r="U7" s="185"/>
    </row>
    <row r="8" spans="1:22" s="17" customFormat="1" ht="20.25" customHeight="1">
      <c r="A8" s="56" t="str">
        <f>Parameters!R5</f>
        <v>A</v>
      </c>
      <c r="B8" s="290" t="s">
        <v>51</v>
      </c>
      <c r="C8" s="291"/>
      <c r="D8" s="632" t="s">
        <v>612</v>
      </c>
      <c r="E8" s="632"/>
      <c r="F8" s="288">
        <v>15369.421</v>
      </c>
      <c r="G8" s="289">
        <v>15273.329</v>
      </c>
      <c r="H8" s="288">
        <v>15254.123</v>
      </c>
      <c r="I8" s="289">
        <v>15186</v>
      </c>
      <c r="J8" s="288">
        <v>15156.234</v>
      </c>
      <c r="K8" s="289">
        <v>14572.851000000001</v>
      </c>
      <c r="L8" s="288">
        <v>14455.285</v>
      </c>
      <c r="M8" s="289">
        <v>14106.611999999999</v>
      </c>
      <c r="N8" s="288">
        <v>15684.545</v>
      </c>
      <c r="O8" s="289">
        <v>17723.563999999998</v>
      </c>
      <c r="P8" s="289">
        <v>18132.508000000002</v>
      </c>
      <c r="Q8" s="311" t="s">
        <v>51</v>
      </c>
      <c r="R8" s="312"/>
      <c r="S8" s="641" t="s">
        <v>50</v>
      </c>
      <c r="T8" s="642" t="s">
        <v>50</v>
      </c>
      <c r="U8" s="185"/>
    </row>
    <row r="9" spans="1:22" s="18" customFormat="1" ht="15" customHeight="1">
      <c r="A9" s="57" t="str">
        <f>Parameters!R6</f>
        <v>A01</v>
      </c>
      <c r="B9" s="292" t="s">
        <v>121</v>
      </c>
      <c r="C9" s="292"/>
      <c r="D9" s="633" t="s">
        <v>704</v>
      </c>
      <c r="E9" s="633"/>
      <c r="F9" s="293">
        <v>14661.593999999999</v>
      </c>
      <c r="G9" s="294">
        <v>14453.787</v>
      </c>
      <c r="H9" s="293">
        <v>14518.32</v>
      </c>
      <c r="I9" s="294">
        <v>14437.234</v>
      </c>
      <c r="J9" s="293">
        <v>14369.987999999999</v>
      </c>
      <c r="K9" s="294">
        <v>13789.897000000001</v>
      </c>
      <c r="L9" s="293">
        <v>13711.57</v>
      </c>
      <c r="M9" s="294">
        <v>13342.347</v>
      </c>
      <c r="N9" s="293">
        <v>14835.86</v>
      </c>
      <c r="O9" s="294">
        <v>16769.151999999998</v>
      </c>
      <c r="P9" s="294">
        <v>17153.132000000001</v>
      </c>
      <c r="Q9" s="313" t="s">
        <v>121</v>
      </c>
      <c r="R9" s="313"/>
      <c r="S9" s="643" t="s">
        <v>21</v>
      </c>
      <c r="T9" s="644" t="s">
        <v>21</v>
      </c>
      <c r="U9" s="186"/>
    </row>
    <row r="10" spans="1:22" s="19" customFormat="1" ht="15" customHeight="1">
      <c r="A10" s="57" t="str">
        <f>Parameters!R7</f>
        <v>A02</v>
      </c>
      <c r="B10" s="292" t="s">
        <v>122</v>
      </c>
      <c r="C10" s="292"/>
      <c r="D10" s="633" t="s">
        <v>613</v>
      </c>
      <c r="E10" s="633"/>
      <c r="F10" s="293">
        <v>408.64400000000001</v>
      </c>
      <c r="G10" s="294">
        <v>392.113</v>
      </c>
      <c r="H10" s="293">
        <v>361.51</v>
      </c>
      <c r="I10" s="294">
        <v>365.70600000000002</v>
      </c>
      <c r="J10" s="293">
        <v>389.88900000000001</v>
      </c>
      <c r="K10" s="294">
        <v>366.54</v>
      </c>
      <c r="L10" s="293">
        <v>363.39600000000002</v>
      </c>
      <c r="M10" s="294">
        <v>362.21699999999998</v>
      </c>
      <c r="N10" s="293">
        <v>415.64100000000002</v>
      </c>
      <c r="O10" s="294">
        <v>491.91800000000001</v>
      </c>
      <c r="P10" s="294">
        <v>504.78899999999999</v>
      </c>
      <c r="Q10" s="313" t="s">
        <v>122</v>
      </c>
      <c r="R10" s="313"/>
      <c r="S10" s="643" t="s">
        <v>10</v>
      </c>
      <c r="T10" s="644" t="s">
        <v>10</v>
      </c>
      <c r="U10" s="187"/>
    </row>
    <row r="11" spans="1:22" s="19" customFormat="1" ht="15" customHeight="1">
      <c r="A11" s="58" t="str">
        <f>Parameters!R8</f>
        <v>A03</v>
      </c>
      <c r="B11" s="292" t="s">
        <v>11</v>
      </c>
      <c r="C11" s="292"/>
      <c r="D11" s="633" t="s">
        <v>614</v>
      </c>
      <c r="E11" s="633"/>
      <c r="F11" s="293">
        <v>299.18400000000003</v>
      </c>
      <c r="G11" s="294">
        <v>427.42899999999997</v>
      </c>
      <c r="H11" s="293">
        <v>374.29300000000001</v>
      </c>
      <c r="I11" s="294">
        <v>383.06099999999998</v>
      </c>
      <c r="J11" s="293">
        <v>396.35700000000003</v>
      </c>
      <c r="K11" s="294">
        <v>416.41399999999999</v>
      </c>
      <c r="L11" s="293">
        <v>380.31900000000002</v>
      </c>
      <c r="M11" s="294">
        <v>402.048</v>
      </c>
      <c r="N11" s="293">
        <v>433.04300000000001</v>
      </c>
      <c r="O11" s="294">
        <v>462.49400000000003</v>
      </c>
      <c r="P11" s="294">
        <v>474.58699999999999</v>
      </c>
      <c r="Q11" s="313" t="s">
        <v>11</v>
      </c>
      <c r="R11" s="313"/>
      <c r="S11" s="643" t="s">
        <v>12</v>
      </c>
      <c r="T11" s="644" t="s">
        <v>12</v>
      </c>
      <c r="U11" s="187"/>
    </row>
    <row r="12" spans="1:22" s="18" customFormat="1" ht="20.25" customHeight="1">
      <c r="A12" s="59" t="str">
        <f>Parameters!R9</f>
        <v>B</v>
      </c>
      <c r="B12" s="295" t="s">
        <v>123</v>
      </c>
      <c r="C12" s="295"/>
      <c r="D12" s="632" t="s">
        <v>615</v>
      </c>
      <c r="E12" s="632"/>
      <c r="F12" s="288">
        <v>2286.8530000000001</v>
      </c>
      <c r="G12" s="289">
        <v>1723.1489999999999</v>
      </c>
      <c r="H12" s="288">
        <v>1482.4269999999999</v>
      </c>
      <c r="I12" s="289">
        <v>1633.665</v>
      </c>
      <c r="J12" s="288">
        <v>1453.684</v>
      </c>
      <c r="K12" s="289">
        <v>1501.0170000000001</v>
      </c>
      <c r="L12" s="288">
        <v>1530.6949999999999</v>
      </c>
      <c r="M12" s="289">
        <v>2348.1469999999999</v>
      </c>
      <c r="N12" s="288">
        <v>2009.2809999999999</v>
      </c>
      <c r="O12" s="289">
        <v>2025.15</v>
      </c>
      <c r="P12" s="289">
        <v>2063.04</v>
      </c>
      <c r="Q12" s="314" t="s">
        <v>123</v>
      </c>
      <c r="R12" s="314"/>
      <c r="S12" s="641" t="s">
        <v>124</v>
      </c>
      <c r="T12" s="642" t="s">
        <v>124</v>
      </c>
      <c r="U12" s="186"/>
    </row>
    <row r="13" spans="1:22" s="18" customFormat="1" ht="20.25" customHeight="1">
      <c r="A13" s="59" t="str">
        <f>Parameters!R10</f>
        <v>C</v>
      </c>
      <c r="B13" s="295" t="s">
        <v>52</v>
      </c>
      <c r="C13" s="295"/>
      <c r="D13" s="632" t="s">
        <v>616</v>
      </c>
      <c r="E13" s="632"/>
      <c r="F13" s="288">
        <v>64422.883000000002</v>
      </c>
      <c r="G13" s="289">
        <v>55602.925000000003</v>
      </c>
      <c r="H13" s="288">
        <v>60364.271999999997</v>
      </c>
      <c r="I13" s="289">
        <v>63899.237000000001</v>
      </c>
      <c r="J13" s="288">
        <v>62847.959000000003</v>
      </c>
      <c r="K13" s="289">
        <v>61363.743999999999</v>
      </c>
      <c r="L13" s="288">
        <v>61627.781999999999</v>
      </c>
      <c r="M13" s="289">
        <v>60828.389000000003</v>
      </c>
      <c r="N13" s="288">
        <v>61168.758000000002</v>
      </c>
      <c r="O13" s="289">
        <v>65013.95</v>
      </c>
      <c r="P13" s="289">
        <v>65299.07</v>
      </c>
      <c r="Q13" s="314" t="s">
        <v>52</v>
      </c>
      <c r="R13" s="314"/>
      <c r="S13" s="641" t="s">
        <v>53</v>
      </c>
      <c r="T13" s="642" t="s">
        <v>53</v>
      </c>
      <c r="U13" s="186"/>
    </row>
    <row r="14" spans="1:22" s="18" customFormat="1" ht="25.5" customHeight="1">
      <c r="A14" s="60" t="str">
        <f>Parameters!R11</f>
        <v>C10-C12</v>
      </c>
      <c r="B14" s="296" t="s">
        <v>13</v>
      </c>
      <c r="C14" s="296"/>
      <c r="D14" s="634" t="s">
        <v>669</v>
      </c>
      <c r="E14" s="634"/>
      <c r="F14" s="297">
        <v>5165.2129999999997</v>
      </c>
      <c r="G14" s="298">
        <v>4889.22</v>
      </c>
      <c r="H14" s="297">
        <v>4865.5690000000004</v>
      </c>
      <c r="I14" s="298">
        <v>4730.982</v>
      </c>
      <c r="J14" s="297">
        <v>4998.0330000000004</v>
      </c>
      <c r="K14" s="298">
        <v>4764.7719999999999</v>
      </c>
      <c r="L14" s="297">
        <v>4685.2060000000001</v>
      </c>
      <c r="M14" s="298">
        <v>4407.5889999999999</v>
      </c>
      <c r="N14" s="297">
        <v>4609.2020000000002</v>
      </c>
      <c r="O14" s="298">
        <v>4865.2879999999996</v>
      </c>
      <c r="P14" s="298">
        <v>4913.7309999999998</v>
      </c>
      <c r="Q14" s="315" t="s">
        <v>13</v>
      </c>
      <c r="R14" s="315"/>
      <c r="S14" s="648" t="s">
        <v>14</v>
      </c>
      <c r="T14" s="649" t="s">
        <v>14</v>
      </c>
      <c r="U14" s="186"/>
    </row>
    <row r="15" spans="1:22" s="18" customFormat="1" ht="25.5" customHeight="1">
      <c r="A15" s="60" t="str">
        <f>Parameters!R12</f>
        <v>C13-C15</v>
      </c>
      <c r="B15" s="296" t="s">
        <v>16</v>
      </c>
      <c r="C15" s="296"/>
      <c r="D15" s="634" t="s">
        <v>617</v>
      </c>
      <c r="E15" s="634"/>
      <c r="F15" s="297">
        <v>312.37400000000002</v>
      </c>
      <c r="G15" s="298">
        <v>246.64</v>
      </c>
      <c r="H15" s="297">
        <v>224.55199999999999</v>
      </c>
      <c r="I15" s="298">
        <v>175.59100000000001</v>
      </c>
      <c r="J15" s="297">
        <v>159.44900000000001</v>
      </c>
      <c r="K15" s="298">
        <v>172.82499999999999</v>
      </c>
      <c r="L15" s="297">
        <v>201.86500000000001</v>
      </c>
      <c r="M15" s="298">
        <v>169.214</v>
      </c>
      <c r="N15" s="297">
        <v>180.548</v>
      </c>
      <c r="O15" s="298">
        <v>187.37700000000001</v>
      </c>
      <c r="P15" s="298">
        <v>190.53299999999999</v>
      </c>
      <c r="Q15" s="315" t="s">
        <v>16</v>
      </c>
      <c r="R15" s="315"/>
      <c r="S15" s="648" t="s">
        <v>15</v>
      </c>
      <c r="T15" s="649" t="s">
        <v>15</v>
      </c>
      <c r="U15" s="186"/>
    </row>
    <row r="16" spans="1:22" s="18" customFormat="1" ht="54.75" customHeight="1">
      <c r="A16" s="60" t="str">
        <f>Parameters!R13</f>
        <v>C16-C18</v>
      </c>
      <c r="B16" s="296" t="s">
        <v>59</v>
      </c>
      <c r="C16" s="296"/>
      <c r="D16" s="634" t="s">
        <v>619</v>
      </c>
      <c r="E16" s="634"/>
      <c r="F16" s="297">
        <v>2597.9670000000001</v>
      </c>
      <c r="G16" s="298">
        <v>2619.3030000000003</v>
      </c>
      <c r="H16" s="297">
        <v>2780.1299999999997</v>
      </c>
      <c r="I16" s="298">
        <v>2971.8619999999996</v>
      </c>
      <c r="J16" s="297">
        <v>2681.6130000000003</v>
      </c>
      <c r="K16" s="298">
        <v>2951.0830000000001</v>
      </c>
      <c r="L16" s="297">
        <v>2846.23</v>
      </c>
      <c r="M16" s="298">
        <v>2898.5729999999999</v>
      </c>
      <c r="N16" s="297">
        <v>2826.0950000000003</v>
      </c>
      <c r="O16" s="298">
        <v>2628.3049999999998</v>
      </c>
      <c r="P16" s="298">
        <v>2649.0070000000005</v>
      </c>
      <c r="Q16" s="315" t="s">
        <v>59</v>
      </c>
      <c r="R16" s="315"/>
      <c r="S16" s="648" t="s">
        <v>58</v>
      </c>
      <c r="T16" s="649" t="s">
        <v>58</v>
      </c>
      <c r="U16" s="186"/>
    </row>
    <row r="17" spans="1:21" s="20" customFormat="1" ht="25.5" customHeight="1">
      <c r="A17" s="58" t="str">
        <f>Parameters!R14</f>
        <v>C16</v>
      </c>
      <c r="B17" s="292" t="s">
        <v>17</v>
      </c>
      <c r="C17" s="292"/>
      <c r="D17" s="633" t="s">
        <v>618</v>
      </c>
      <c r="E17" s="633"/>
      <c r="F17" s="293">
        <v>1174.5340000000001</v>
      </c>
      <c r="G17" s="294">
        <v>1103.7750000000001</v>
      </c>
      <c r="H17" s="293">
        <v>926.74099999999999</v>
      </c>
      <c r="I17" s="294">
        <v>841.16399999999999</v>
      </c>
      <c r="J17" s="293">
        <v>544.05700000000002</v>
      </c>
      <c r="K17" s="294">
        <v>529.64</v>
      </c>
      <c r="L17" s="293">
        <v>465.47300000000001</v>
      </c>
      <c r="M17" s="294">
        <v>457.65600000000001</v>
      </c>
      <c r="N17" s="293">
        <v>444.42</v>
      </c>
      <c r="O17" s="294">
        <v>488.33199999999999</v>
      </c>
      <c r="P17" s="294">
        <v>494.21699999999998</v>
      </c>
      <c r="Q17" s="313" t="s">
        <v>17</v>
      </c>
      <c r="R17" s="313"/>
      <c r="S17" s="643" t="s">
        <v>18</v>
      </c>
      <c r="T17" s="644" t="s">
        <v>18</v>
      </c>
      <c r="U17" s="188"/>
    </row>
    <row r="18" spans="1:21" s="19" customFormat="1" ht="15" customHeight="1">
      <c r="A18" s="58" t="str">
        <f>Parameters!R15</f>
        <v>C17</v>
      </c>
      <c r="B18" s="292" t="s">
        <v>19</v>
      </c>
      <c r="C18" s="292"/>
      <c r="D18" s="633" t="s">
        <v>620</v>
      </c>
      <c r="E18" s="633"/>
      <c r="F18" s="293">
        <v>1393.886</v>
      </c>
      <c r="G18" s="294">
        <v>1481.9590000000001</v>
      </c>
      <c r="H18" s="293">
        <v>1818.7850000000001</v>
      </c>
      <c r="I18" s="294">
        <v>2104.2089999999998</v>
      </c>
      <c r="J18" s="293">
        <v>2105.0059999999999</v>
      </c>
      <c r="K18" s="294">
        <v>2381.0230000000001</v>
      </c>
      <c r="L18" s="293">
        <v>2338.7800000000002</v>
      </c>
      <c r="M18" s="294">
        <v>2401.4189999999999</v>
      </c>
      <c r="N18" s="293">
        <v>2338.498</v>
      </c>
      <c r="O18" s="294">
        <v>2095.9699999999998</v>
      </c>
      <c r="P18" s="294">
        <v>2110.0390000000002</v>
      </c>
      <c r="Q18" s="313" t="s">
        <v>19</v>
      </c>
      <c r="R18" s="313"/>
      <c r="S18" s="643" t="s">
        <v>20</v>
      </c>
      <c r="T18" s="644" t="s">
        <v>20</v>
      </c>
      <c r="U18" s="187"/>
    </row>
    <row r="19" spans="1:21" s="19" customFormat="1" ht="15" customHeight="1">
      <c r="A19" s="58" t="str">
        <f>Parameters!R16</f>
        <v>C18</v>
      </c>
      <c r="B19" s="292" t="s">
        <v>27</v>
      </c>
      <c r="C19" s="292"/>
      <c r="D19" s="633" t="s">
        <v>621</v>
      </c>
      <c r="E19" s="633"/>
      <c r="F19" s="293">
        <v>29.547000000000001</v>
      </c>
      <c r="G19" s="294">
        <v>33.569000000000003</v>
      </c>
      <c r="H19" s="293">
        <v>34.603999999999999</v>
      </c>
      <c r="I19" s="294">
        <v>26.489000000000001</v>
      </c>
      <c r="J19" s="293">
        <v>32.549999999999997</v>
      </c>
      <c r="K19" s="294">
        <v>40.42</v>
      </c>
      <c r="L19" s="293">
        <v>41.976999999999997</v>
      </c>
      <c r="M19" s="294">
        <v>39.497999999999998</v>
      </c>
      <c r="N19" s="293">
        <v>43.177</v>
      </c>
      <c r="O19" s="294">
        <v>44.003</v>
      </c>
      <c r="P19" s="294">
        <v>44.750999999999998</v>
      </c>
      <c r="Q19" s="313" t="s">
        <v>27</v>
      </c>
      <c r="R19" s="313"/>
      <c r="S19" s="643" t="s">
        <v>26</v>
      </c>
      <c r="T19" s="644" t="s">
        <v>26</v>
      </c>
      <c r="U19" s="187"/>
    </row>
    <row r="20" spans="1:21" s="20" customFormat="1" ht="15" customHeight="1">
      <c r="A20" s="60" t="str">
        <f>Parameters!R17</f>
        <v>C19</v>
      </c>
      <c r="B20" s="296" t="s">
        <v>28</v>
      </c>
      <c r="C20" s="296"/>
      <c r="D20" s="634" t="s">
        <v>622</v>
      </c>
      <c r="E20" s="634"/>
      <c r="F20" s="297">
        <v>11524.392</v>
      </c>
      <c r="G20" s="298">
        <v>10232.995999999999</v>
      </c>
      <c r="H20" s="297">
        <v>11894.316000000001</v>
      </c>
      <c r="I20" s="298">
        <v>12474.648999999999</v>
      </c>
      <c r="J20" s="297">
        <v>13042.189</v>
      </c>
      <c r="K20" s="298">
        <v>12193.22</v>
      </c>
      <c r="L20" s="297">
        <v>11318.337</v>
      </c>
      <c r="M20" s="298">
        <v>12621.885</v>
      </c>
      <c r="N20" s="297">
        <v>12787.767</v>
      </c>
      <c r="O20" s="298">
        <v>13716.013000000001</v>
      </c>
      <c r="P20" s="298">
        <v>13693.721</v>
      </c>
      <c r="Q20" s="315" t="s">
        <v>28</v>
      </c>
      <c r="R20" s="315"/>
      <c r="S20" s="648" t="s">
        <v>29</v>
      </c>
      <c r="T20" s="649" t="s">
        <v>29</v>
      </c>
      <c r="U20" s="188"/>
    </row>
    <row r="21" spans="1:21" s="19" customFormat="1" ht="15" customHeight="1">
      <c r="A21" s="60" t="str">
        <f>Parameters!R18</f>
        <v>C20</v>
      </c>
      <c r="B21" s="296" t="s">
        <v>30</v>
      </c>
      <c r="C21" s="296"/>
      <c r="D21" s="634" t="s">
        <v>623</v>
      </c>
      <c r="E21" s="634"/>
      <c r="F21" s="297">
        <v>12767.002</v>
      </c>
      <c r="G21" s="298">
        <v>11886.55</v>
      </c>
      <c r="H21" s="297">
        <v>12678.321</v>
      </c>
      <c r="I21" s="298">
        <v>12842.735000000001</v>
      </c>
      <c r="J21" s="297">
        <v>13298.332</v>
      </c>
      <c r="K21" s="298">
        <v>13342.885</v>
      </c>
      <c r="L21" s="297">
        <v>13178.795</v>
      </c>
      <c r="M21" s="298">
        <v>12982.599</v>
      </c>
      <c r="N21" s="297">
        <v>12430.987999999999</v>
      </c>
      <c r="O21" s="298">
        <v>13103.998</v>
      </c>
      <c r="P21" s="298">
        <v>12635.217000000001</v>
      </c>
      <c r="Q21" s="315" t="s">
        <v>30</v>
      </c>
      <c r="R21" s="315"/>
      <c r="S21" s="648" t="s">
        <v>31</v>
      </c>
      <c r="T21" s="649" t="s">
        <v>31</v>
      </c>
      <c r="U21" s="187"/>
    </row>
    <row r="22" spans="1:21" s="19" customFormat="1" ht="25.5" customHeight="1">
      <c r="A22" s="60" t="str">
        <f>Parameters!R19</f>
        <v>C21</v>
      </c>
      <c r="B22" s="296" t="s">
        <v>32</v>
      </c>
      <c r="C22" s="296"/>
      <c r="D22" s="634" t="s">
        <v>624</v>
      </c>
      <c r="E22" s="634"/>
      <c r="F22" s="297">
        <v>155.11199999999999</v>
      </c>
      <c r="G22" s="298">
        <v>119.667</v>
      </c>
      <c r="H22" s="297">
        <v>127.044</v>
      </c>
      <c r="I22" s="298">
        <v>96.274000000000001</v>
      </c>
      <c r="J22" s="297">
        <v>100.395</v>
      </c>
      <c r="K22" s="298">
        <v>119.74299999999999</v>
      </c>
      <c r="L22" s="297">
        <v>99.35</v>
      </c>
      <c r="M22" s="298">
        <v>101.495</v>
      </c>
      <c r="N22" s="297">
        <v>101.977</v>
      </c>
      <c r="O22" s="298">
        <v>97.399000000000001</v>
      </c>
      <c r="P22" s="298">
        <v>97.048000000000002</v>
      </c>
      <c r="Q22" s="315" t="s">
        <v>32</v>
      </c>
      <c r="R22" s="315"/>
      <c r="S22" s="648" t="s">
        <v>33</v>
      </c>
      <c r="T22" s="649" t="s">
        <v>33</v>
      </c>
      <c r="U22" s="187"/>
    </row>
    <row r="23" spans="1:21" s="19" customFormat="1" ht="25.5" customHeight="1">
      <c r="A23" s="60" t="str">
        <f>Parameters!R20</f>
        <v>C22_C23</v>
      </c>
      <c r="B23" s="296" t="s">
        <v>61</v>
      </c>
      <c r="C23" s="296"/>
      <c r="D23" s="634" t="s">
        <v>625</v>
      </c>
      <c r="E23" s="634"/>
      <c r="F23" s="297">
        <v>17004.753000000001</v>
      </c>
      <c r="G23" s="298">
        <v>15219.389000000001</v>
      </c>
      <c r="H23" s="297">
        <v>16493.001</v>
      </c>
      <c r="I23" s="298">
        <v>18628.905000000002</v>
      </c>
      <c r="J23" s="297">
        <v>16480.223000000002</v>
      </c>
      <c r="K23" s="298">
        <v>15577.459000000001</v>
      </c>
      <c r="L23" s="297">
        <v>16540.643</v>
      </c>
      <c r="M23" s="298">
        <v>16334.76</v>
      </c>
      <c r="N23" s="297">
        <v>17272.271000000001</v>
      </c>
      <c r="O23" s="298">
        <v>18744.798999999999</v>
      </c>
      <c r="P23" s="298">
        <v>19302.562999999998</v>
      </c>
      <c r="Q23" s="315" t="s">
        <v>61</v>
      </c>
      <c r="R23" s="315"/>
      <c r="S23" s="648" t="s">
        <v>60</v>
      </c>
      <c r="T23" s="649" t="s">
        <v>60</v>
      </c>
      <c r="U23" s="187"/>
    </row>
    <row r="24" spans="1:21" s="20" customFormat="1" ht="15" customHeight="1">
      <c r="A24" s="58" t="str">
        <f>Parameters!R21</f>
        <v>C22</v>
      </c>
      <c r="B24" s="292" t="s">
        <v>34</v>
      </c>
      <c r="C24" s="299"/>
      <c r="D24" s="633" t="s">
        <v>626</v>
      </c>
      <c r="E24" s="633"/>
      <c r="F24" s="293">
        <v>772.20799999999997</v>
      </c>
      <c r="G24" s="294">
        <v>611.78700000000003</v>
      </c>
      <c r="H24" s="293">
        <v>723.53</v>
      </c>
      <c r="I24" s="294">
        <v>723.41700000000003</v>
      </c>
      <c r="J24" s="293">
        <v>647.32100000000003</v>
      </c>
      <c r="K24" s="294">
        <v>743.84199999999998</v>
      </c>
      <c r="L24" s="293">
        <v>725.96100000000001</v>
      </c>
      <c r="M24" s="294">
        <v>737.11599999999999</v>
      </c>
      <c r="N24" s="293">
        <v>803.47299999999996</v>
      </c>
      <c r="O24" s="294">
        <v>828.75300000000004</v>
      </c>
      <c r="P24" s="294">
        <v>838.83100000000002</v>
      </c>
      <c r="Q24" s="313" t="s">
        <v>34</v>
      </c>
      <c r="R24" s="316"/>
      <c r="S24" s="643" t="s">
        <v>48</v>
      </c>
      <c r="T24" s="644" t="s">
        <v>48</v>
      </c>
      <c r="U24" s="188"/>
    </row>
    <row r="25" spans="1:21" s="20" customFormat="1" ht="15" customHeight="1">
      <c r="A25" s="58" t="str">
        <f>Parameters!R22</f>
        <v>C23</v>
      </c>
      <c r="B25" s="292" t="s">
        <v>35</v>
      </c>
      <c r="C25" s="299"/>
      <c r="D25" s="633" t="s">
        <v>627</v>
      </c>
      <c r="E25" s="633"/>
      <c r="F25" s="293">
        <v>16232.545</v>
      </c>
      <c r="G25" s="294">
        <v>14607.602000000001</v>
      </c>
      <c r="H25" s="293">
        <v>15769.471</v>
      </c>
      <c r="I25" s="294">
        <v>17905.488000000001</v>
      </c>
      <c r="J25" s="293">
        <v>15832.902</v>
      </c>
      <c r="K25" s="294">
        <v>14833.617</v>
      </c>
      <c r="L25" s="293">
        <v>15814.682000000001</v>
      </c>
      <c r="M25" s="294">
        <v>15597.644</v>
      </c>
      <c r="N25" s="293">
        <v>16468.797999999999</v>
      </c>
      <c r="O25" s="294">
        <v>17916.045999999998</v>
      </c>
      <c r="P25" s="294">
        <v>18463.732</v>
      </c>
      <c r="Q25" s="313" t="s">
        <v>35</v>
      </c>
      <c r="R25" s="316"/>
      <c r="S25" s="643" t="s">
        <v>49</v>
      </c>
      <c r="T25" s="644" t="s">
        <v>49</v>
      </c>
      <c r="U25" s="188"/>
    </row>
    <row r="26" spans="1:21" s="20" customFormat="1" ht="26.25" customHeight="1">
      <c r="A26" s="60" t="str">
        <f>Parameters!R23</f>
        <v>C24_C25</v>
      </c>
      <c r="B26" s="296" t="s">
        <v>63</v>
      </c>
      <c r="C26" s="296"/>
      <c r="D26" s="634" t="s">
        <v>628</v>
      </c>
      <c r="E26" s="634"/>
      <c r="F26" s="297">
        <v>13449.262000000001</v>
      </c>
      <c r="G26" s="298">
        <v>9151.9560000000001</v>
      </c>
      <c r="H26" s="297">
        <v>10034.671</v>
      </c>
      <c r="I26" s="298">
        <v>10819.75</v>
      </c>
      <c r="J26" s="297">
        <v>10892.513000000001</v>
      </c>
      <c r="K26" s="298">
        <v>11072.48</v>
      </c>
      <c r="L26" s="297">
        <v>11585.111999999999</v>
      </c>
      <c r="M26" s="298">
        <v>10122.121999999999</v>
      </c>
      <c r="N26" s="297">
        <v>9859.8359999999993</v>
      </c>
      <c r="O26" s="298">
        <v>10544.583000000001</v>
      </c>
      <c r="P26" s="298">
        <v>10662.43</v>
      </c>
      <c r="Q26" s="315" t="s">
        <v>63</v>
      </c>
      <c r="R26" s="315"/>
      <c r="S26" s="648" t="s">
        <v>62</v>
      </c>
      <c r="T26" s="649" t="s">
        <v>62</v>
      </c>
      <c r="U26" s="188"/>
    </row>
    <row r="27" spans="1:21" s="20" customFormat="1" ht="15" customHeight="1">
      <c r="A27" s="58" t="str">
        <f>Parameters!R24</f>
        <v>C24</v>
      </c>
      <c r="B27" s="292" t="s">
        <v>36</v>
      </c>
      <c r="C27" s="299"/>
      <c r="D27" s="633" t="s">
        <v>629</v>
      </c>
      <c r="E27" s="633"/>
      <c r="F27" s="293">
        <v>12892.24</v>
      </c>
      <c r="G27" s="294">
        <v>8715.1749999999993</v>
      </c>
      <c r="H27" s="293">
        <v>9567.5640000000003</v>
      </c>
      <c r="I27" s="294">
        <v>10355.948</v>
      </c>
      <c r="J27" s="293">
        <v>10427.744000000001</v>
      </c>
      <c r="K27" s="294">
        <v>10586.684999999999</v>
      </c>
      <c r="L27" s="293">
        <v>11104.337</v>
      </c>
      <c r="M27" s="294">
        <v>9631.8050000000003</v>
      </c>
      <c r="N27" s="293">
        <v>9353.8559999999998</v>
      </c>
      <c r="O27" s="294">
        <v>10040.849</v>
      </c>
      <c r="P27" s="294">
        <v>10151.146000000001</v>
      </c>
      <c r="Q27" s="313" t="s">
        <v>36</v>
      </c>
      <c r="R27" s="316"/>
      <c r="S27" s="643" t="s">
        <v>102</v>
      </c>
      <c r="T27" s="644" t="s">
        <v>102</v>
      </c>
      <c r="U27" s="188"/>
    </row>
    <row r="28" spans="1:21" s="19" customFormat="1" ht="15" customHeight="1">
      <c r="A28" s="58" t="str">
        <f>Parameters!R25</f>
        <v>C25</v>
      </c>
      <c r="B28" s="292" t="s">
        <v>37</v>
      </c>
      <c r="C28" s="292"/>
      <c r="D28" s="633" t="s">
        <v>630</v>
      </c>
      <c r="E28" s="633"/>
      <c r="F28" s="293">
        <v>557.02200000000005</v>
      </c>
      <c r="G28" s="294">
        <v>436.78100000000001</v>
      </c>
      <c r="H28" s="293">
        <v>467.10700000000003</v>
      </c>
      <c r="I28" s="294">
        <v>463.80200000000002</v>
      </c>
      <c r="J28" s="293">
        <v>464.76900000000001</v>
      </c>
      <c r="K28" s="294">
        <v>485.79500000000002</v>
      </c>
      <c r="L28" s="293">
        <v>480.77499999999998</v>
      </c>
      <c r="M28" s="294">
        <v>490.31700000000001</v>
      </c>
      <c r="N28" s="293">
        <v>505.98</v>
      </c>
      <c r="O28" s="294">
        <v>503.73399999999998</v>
      </c>
      <c r="P28" s="294">
        <v>511.28399999999999</v>
      </c>
      <c r="Q28" s="313" t="s">
        <v>37</v>
      </c>
      <c r="R28" s="313"/>
      <c r="S28" s="643" t="s">
        <v>103</v>
      </c>
      <c r="T28" s="644" t="s">
        <v>103</v>
      </c>
      <c r="U28" s="187"/>
    </row>
    <row r="29" spans="1:21" s="19" customFormat="1" ht="15" customHeight="1">
      <c r="A29" s="60" t="str">
        <f>Parameters!R26</f>
        <v>C26</v>
      </c>
      <c r="B29" s="296" t="s">
        <v>39</v>
      </c>
      <c r="C29" s="296"/>
      <c r="D29" s="634" t="s">
        <v>631</v>
      </c>
      <c r="E29" s="634"/>
      <c r="F29" s="297">
        <v>68.733999999999995</v>
      </c>
      <c r="G29" s="298">
        <v>35.408000000000001</v>
      </c>
      <c r="H29" s="297">
        <v>47.081000000000003</v>
      </c>
      <c r="I29" s="298">
        <v>38.738</v>
      </c>
      <c r="J29" s="297">
        <v>34.386000000000003</v>
      </c>
      <c r="K29" s="298">
        <v>37.552999999999997</v>
      </c>
      <c r="L29" s="297">
        <v>37.334000000000003</v>
      </c>
      <c r="M29" s="298">
        <v>106.175</v>
      </c>
      <c r="N29" s="297">
        <v>32.298000000000002</v>
      </c>
      <c r="O29" s="298">
        <v>43.710999999999999</v>
      </c>
      <c r="P29" s="298">
        <v>44.79</v>
      </c>
      <c r="Q29" s="315" t="s">
        <v>39</v>
      </c>
      <c r="R29" s="315"/>
      <c r="S29" s="648" t="s">
        <v>38</v>
      </c>
      <c r="T29" s="649" t="s">
        <v>38</v>
      </c>
      <c r="U29" s="187"/>
    </row>
    <row r="30" spans="1:21" s="20" customFormat="1" ht="15" customHeight="1">
      <c r="A30" s="60" t="str">
        <f>Parameters!R27</f>
        <v>C27</v>
      </c>
      <c r="B30" s="296" t="s">
        <v>41</v>
      </c>
      <c r="C30" s="296"/>
      <c r="D30" s="634" t="s">
        <v>632</v>
      </c>
      <c r="E30" s="634"/>
      <c r="F30" s="297">
        <v>181.93799999999999</v>
      </c>
      <c r="G30" s="298">
        <v>166.64099999999999</v>
      </c>
      <c r="H30" s="297">
        <v>180.48099999999999</v>
      </c>
      <c r="I30" s="298">
        <v>193.137</v>
      </c>
      <c r="J30" s="297">
        <v>227.017</v>
      </c>
      <c r="K30" s="298">
        <v>189.49</v>
      </c>
      <c r="L30" s="297">
        <v>223.22499999999999</v>
      </c>
      <c r="M30" s="298">
        <v>219.97</v>
      </c>
      <c r="N30" s="297">
        <v>137.45099999999999</v>
      </c>
      <c r="O30" s="298">
        <v>143.83699999999999</v>
      </c>
      <c r="P30" s="298">
        <v>146.66200000000001</v>
      </c>
      <c r="Q30" s="315" t="s">
        <v>41</v>
      </c>
      <c r="R30" s="315"/>
      <c r="S30" s="648" t="s">
        <v>40</v>
      </c>
      <c r="T30" s="649" t="s">
        <v>40</v>
      </c>
      <c r="U30" s="188"/>
    </row>
    <row r="31" spans="1:21" s="20" customFormat="1" ht="15" customHeight="1">
      <c r="A31" s="60" t="str">
        <f>Parameters!R28</f>
        <v>C28</v>
      </c>
      <c r="B31" s="296" t="s">
        <v>42</v>
      </c>
      <c r="C31" s="296"/>
      <c r="D31" s="634" t="s">
        <v>633</v>
      </c>
      <c r="E31" s="634"/>
      <c r="F31" s="297">
        <v>303.98200000000003</v>
      </c>
      <c r="G31" s="298">
        <v>246.154</v>
      </c>
      <c r="H31" s="297">
        <v>247.14400000000001</v>
      </c>
      <c r="I31" s="298">
        <v>214.535</v>
      </c>
      <c r="J31" s="297">
        <v>211.75200000000001</v>
      </c>
      <c r="K31" s="298">
        <v>219.434</v>
      </c>
      <c r="L31" s="297">
        <v>191.24600000000001</v>
      </c>
      <c r="M31" s="298">
        <v>184.65799999999999</v>
      </c>
      <c r="N31" s="297">
        <v>214.31399999999999</v>
      </c>
      <c r="O31" s="298">
        <v>224.96600000000001</v>
      </c>
      <c r="P31" s="298">
        <v>228.41300000000001</v>
      </c>
      <c r="Q31" s="315" t="s">
        <v>42</v>
      </c>
      <c r="R31" s="315"/>
      <c r="S31" s="648" t="s">
        <v>104</v>
      </c>
      <c r="T31" s="649" t="s">
        <v>104</v>
      </c>
      <c r="U31" s="188"/>
    </row>
    <row r="32" spans="1:21" s="20" customFormat="1" ht="27" customHeight="1">
      <c r="A32" s="60" t="str">
        <f>Parameters!R29</f>
        <v>C29_C30</v>
      </c>
      <c r="B32" s="296" t="s">
        <v>65</v>
      </c>
      <c r="C32" s="296"/>
      <c r="D32" s="634" t="s">
        <v>634</v>
      </c>
      <c r="E32" s="634"/>
      <c r="F32" s="297">
        <v>568.75800000000004</v>
      </c>
      <c r="G32" s="298">
        <v>497.62700000000001</v>
      </c>
      <c r="H32" s="297">
        <v>483.77300000000002</v>
      </c>
      <c r="I32" s="298">
        <v>454.39400000000001</v>
      </c>
      <c r="J32" s="297">
        <v>431.69099999999997</v>
      </c>
      <c r="K32" s="298">
        <v>437.22800000000007</v>
      </c>
      <c r="L32" s="297">
        <v>411.74300000000005</v>
      </c>
      <c r="M32" s="298">
        <v>411.101</v>
      </c>
      <c r="N32" s="297">
        <v>443.92099999999999</v>
      </c>
      <c r="O32" s="298">
        <v>440.23</v>
      </c>
      <c r="P32" s="298">
        <v>451.58500000000004</v>
      </c>
      <c r="Q32" s="315" t="s">
        <v>65</v>
      </c>
      <c r="R32" s="315"/>
      <c r="S32" s="648" t="s">
        <v>64</v>
      </c>
      <c r="T32" s="649" t="s">
        <v>64</v>
      </c>
      <c r="U32" s="188"/>
    </row>
    <row r="33" spans="1:21" s="20" customFormat="1" ht="15" customHeight="1">
      <c r="A33" s="58" t="str">
        <f>Parameters!R30</f>
        <v>C29</v>
      </c>
      <c r="B33" s="292" t="s">
        <v>216</v>
      </c>
      <c r="C33" s="292"/>
      <c r="D33" s="633" t="s">
        <v>635</v>
      </c>
      <c r="E33" s="633"/>
      <c r="F33" s="293">
        <v>384.858</v>
      </c>
      <c r="G33" s="294">
        <v>354.209</v>
      </c>
      <c r="H33" s="293">
        <v>343.37</v>
      </c>
      <c r="I33" s="294">
        <v>302.37200000000001</v>
      </c>
      <c r="J33" s="293">
        <v>307.88499999999999</v>
      </c>
      <c r="K33" s="294">
        <v>294.73700000000002</v>
      </c>
      <c r="L33" s="293">
        <v>280.99700000000001</v>
      </c>
      <c r="M33" s="294">
        <v>290.65899999999999</v>
      </c>
      <c r="N33" s="293">
        <v>334.07299999999998</v>
      </c>
      <c r="O33" s="294">
        <v>326.20499999999998</v>
      </c>
      <c r="P33" s="294">
        <v>334.83600000000001</v>
      </c>
      <c r="Q33" s="313" t="s">
        <v>216</v>
      </c>
      <c r="R33" s="313"/>
      <c r="S33" s="643" t="s">
        <v>105</v>
      </c>
      <c r="T33" s="644" t="s">
        <v>105</v>
      </c>
      <c r="U33" s="188"/>
    </row>
    <row r="34" spans="1:21" s="20" customFormat="1" ht="15" customHeight="1">
      <c r="A34" s="58" t="str">
        <f>Parameters!R31</f>
        <v>C30</v>
      </c>
      <c r="B34" s="292" t="s">
        <v>217</v>
      </c>
      <c r="C34" s="292"/>
      <c r="D34" s="633" t="s">
        <v>636</v>
      </c>
      <c r="E34" s="633"/>
      <c r="F34" s="293">
        <v>183.9</v>
      </c>
      <c r="G34" s="294">
        <v>143.41800000000001</v>
      </c>
      <c r="H34" s="293">
        <v>140.40299999999999</v>
      </c>
      <c r="I34" s="294">
        <v>152.02199999999999</v>
      </c>
      <c r="J34" s="293">
        <v>123.806</v>
      </c>
      <c r="K34" s="294">
        <v>142.49100000000001</v>
      </c>
      <c r="L34" s="293">
        <v>130.74600000000001</v>
      </c>
      <c r="M34" s="294">
        <v>120.44199999999999</v>
      </c>
      <c r="N34" s="293">
        <v>109.848</v>
      </c>
      <c r="O34" s="294">
        <v>114.02500000000001</v>
      </c>
      <c r="P34" s="294">
        <v>116.749</v>
      </c>
      <c r="Q34" s="313" t="s">
        <v>217</v>
      </c>
      <c r="R34" s="313"/>
      <c r="S34" s="643" t="s">
        <v>129</v>
      </c>
      <c r="T34" s="644" t="s">
        <v>129</v>
      </c>
      <c r="U34" s="188"/>
    </row>
    <row r="35" spans="1:21" s="20" customFormat="1" ht="25.5" customHeight="1">
      <c r="A35" s="60" t="str">
        <f>Parameters!R32</f>
        <v>C31-C33</v>
      </c>
      <c r="B35" s="296" t="s">
        <v>67</v>
      </c>
      <c r="C35" s="296"/>
      <c r="D35" s="634" t="s">
        <v>637</v>
      </c>
      <c r="E35" s="634"/>
      <c r="F35" s="297">
        <v>323.39699999999999</v>
      </c>
      <c r="G35" s="298">
        <v>291.37399999999997</v>
      </c>
      <c r="H35" s="297">
        <v>308.18900000000002</v>
      </c>
      <c r="I35" s="298">
        <v>257.685</v>
      </c>
      <c r="J35" s="297">
        <v>290.36599999999999</v>
      </c>
      <c r="K35" s="298">
        <v>285.572</v>
      </c>
      <c r="L35" s="297">
        <v>308.697</v>
      </c>
      <c r="M35" s="298">
        <v>268.24900000000002</v>
      </c>
      <c r="N35" s="297">
        <v>272.08999999999997</v>
      </c>
      <c r="O35" s="298">
        <v>273.44400000000002</v>
      </c>
      <c r="P35" s="298">
        <v>283.37</v>
      </c>
      <c r="Q35" s="315" t="s">
        <v>67</v>
      </c>
      <c r="R35" s="315"/>
      <c r="S35" s="648" t="s">
        <v>66</v>
      </c>
      <c r="T35" s="649" t="s">
        <v>66</v>
      </c>
      <c r="U35" s="188"/>
    </row>
    <row r="36" spans="1:21" s="20" customFormat="1" ht="15" customHeight="1">
      <c r="A36" s="58" t="str">
        <f>Parameters!R33</f>
        <v>C31_C32</v>
      </c>
      <c r="B36" s="292" t="s">
        <v>218</v>
      </c>
      <c r="C36" s="292"/>
      <c r="D36" s="633" t="s">
        <v>638</v>
      </c>
      <c r="E36" s="633"/>
      <c r="F36" s="293">
        <v>298.64999999999998</v>
      </c>
      <c r="G36" s="294">
        <v>266.66699999999997</v>
      </c>
      <c r="H36" s="293">
        <v>265.483</v>
      </c>
      <c r="I36" s="294">
        <v>224.374</v>
      </c>
      <c r="J36" s="293">
        <v>269.834</v>
      </c>
      <c r="K36" s="294">
        <v>265.904</v>
      </c>
      <c r="L36" s="293">
        <v>288.90699999999998</v>
      </c>
      <c r="M36" s="294">
        <v>243.506</v>
      </c>
      <c r="N36" s="293">
        <v>247.38</v>
      </c>
      <c r="O36" s="294">
        <v>253.166</v>
      </c>
      <c r="P36" s="294">
        <v>262.80500000000001</v>
      </c>
      <c r="Q36" s="313" t="s">
        <v>218</v>
      </c>
      <c r="R36" s="313"/>
      <c r="S36" s="643" t="s">
        <v>219</v>
      </c>
      <c r="T36" s="644" t="s">
        <v>219</v>
      </c>
      <c r="U36" s="188"/>
    </row>
    <row r="37" spans="1:21" s="19" customFormat="1" ht="15" customHeight="1">
      <c r="A37" s="58" t="str">
        <f>Parameters!R34</f>
        <v>C33</v>
      </c>
      <c r="B37" s="292" t="s">
        <v>220</v>
      </c>
      <c r="C37" s="292"/>
      <c r="D37" s="633" t="s">
        <v>639</v>
      </c>
      <c r="E37" s="633"/>
      <c r="F37" s="293">
        <v>24.747</v>
      </c>
      <c r="G37" s="294">
        <v>24.707000000000001</v>
      </c>
      <c r="H37" s="293">
        <v>42.706000000000003</v>
      </c>
      <c r="I37" s="294">
        <v>33.311</v>
      </c>
      <c r="J37" s="293">
        <v>20.532</v>
      </c>
      <c r="K37" s="294">
        <v>19.667999999999999</v>
      </c>
      <c r="L37" s="293">
        <v>19.79</v>
      </c>
      <c r="M37" s="294">
        <v>24.742999999999999</v>
      </c>
      <c r="N37" s="293">
        <v>24.71</v>
      </c>
      <c r="O37" s="294">
        <v>20.277999999999999</v>
      </c>
      <c r="P37" s="294">
        <v>20.565000000000001</v>
      </c>
      <c r="Q37" s="313" t="s">
        <v>220</v>
      </c>
      <c r="R37" s="313"/>
      <c r="S37" s="643" t="s">
        <v>221</v>
      </c>
      <c r="T37" s="644" t="s">
        <v>221</v>
      </c>
      <c r="U37" s="187"/>
    </row>
    <row r="38" spans="1:21" s="18" customFormat="1" ht="33" customHeight="1">
      <c r="A38" s="59" t="str">
        <f>Parameters!R35</f>
        <v>D</v>
      </c>
      <c r="B38" s="295" t="s">
        <v>47</v>
      </c>
      <c r="C38" s="295"/>
      <c r="D38" s="632" t="s">
        <v>640</v>
      </c>
      <c r="E38" s="632"/>
      <c r="F38" s="288">
        <v>162182.98699999999</v>
      </c>
      <c r="G38" s="289">
        <v>155974.171</v>
      </c>
      <c r="H38" s="288">
        <v>161289.837</v>
      </c>
      <c r="I38" s="289">
        <v>162849.98699999999</v>
      </c>
      <c r="J38" s="288">
        <v>157666.20199999999</v>
      </c>
      <c r="K38" s="289">
        <v>158881.821</v>
      </c>
      <c r="L38" s="288">
        <v>150558.95699999999</v>
      </c>
      <c r="M38" s="289">
        <v>152346.49799999999</v>
      </c>
      <c r="N38" s="288">
        <v>152467.67300000001</v>
      </c>
      <c r="O38" s="289">
        <v>154168.68400000001</v>
      </c>
      <c r="P38" s="289">
        <v>153990.92800000001</v>
      </c>
      <c r="Q38" s="314" t="s">
        <v>47</v>
      </c>
      <c r="R38" s="314"/>
      <c r="S38" s="641" t="s">
        <v>222</v>
      </c>
      <c r="T38" s="642" t="s">
        <v>222</v>
      </c>
      <c r="U38" s="186"/>
    </row>
    <row r="39" spans="1:21" s="18" customFormat="1" ht="33" customHeight="1">
      <c r="A39" s="59" t="str">
        <f>Parameters!R36</f>
        <v>E</v>
      </c>
      <c r="B39" s="295" t="s">
        <v>55</v>
      </c>
      <c r="C39" s="295"/>
      <c r="D39" s="632" t="s">
        <v>641</v>
      </c>
      <c r="E39" s="632"/>
      <c r="F39" s="288">
        <v>450.24200000000002</v>
      </c>
      <c r="G39" s="289">
        <v>510.89699999999999</v>
      </c>
      <c r="H39" s="288">
        <v>609.19000000000005</v>
      </c>
      <c r="I39" s="289">
        <v>703.995</v>
      </c>
      <c r="J39" s="288">
        <v>786.61599999999999</v>
      </c>
      <c r="K39" s="289">
        <v>879.76099999999997</v>
      </c>
      <c r="L39" s="288">
        <v>841.66399999999999</v>
      </c>
      <c r="M39" s="289">
        <v>905.40499999999997</v>
      </c>
      <c r="N39" s="288">
        <v>1343.4929999999999</v>
      </c>
      <c r="O39" s="289">
        <v>1466.056</v>
      </c>
      <c r="P39" s="289">
        <v>1485.8620000000001</v>
      </c>
      <c r="Q39" s="314" t="s">
        <v>55</v>
      </c>
      <c r="R39" s="314"/>
      <c r="S39" s="641" t="s">
        <v>54</v>
      </c>
      <c r="T39" s="642" t="s">
        <v>54</v>
      </c>
      <c r="U39" s="186"/>
    </row>
    <row r="40" spans="1:21" s="19" customFormat="1" ht="15" customHeight="1">
      <c r="A40" s="58" t="str">
        <f>Parameters!R37</f>
        <v>E36</v>
      </c>
      <c r="B40" s="292" t="s">
        <v>223</v>
      </c>
      <c r="C40" s="292"/>
      <c r="D40" s="633" t="s">
        <v>642</v>
      </c>
      <c r="E40" s="633"/>
      <c r="F40" s="293">
        <v>77.379000000000005</v>
      </c>
      <c r="G40" s="294">
        <v>86.459000000000003</v>
      </c>
      <c r="H40" s="293">
        <v>98.081999999999994</v>
      </c>
      <c r="I40" s="294">
        <v>194.768</v>
      </c>
      <c r="J40" s="293">
        <v>263.21800000000002</v>
      </c>
      <c r="K40" s="294">
        <v>341.06599999999997</v>
      </c>
      <c r="L40" s="293">
        <v>370.94499999999999</v>
      </c>
      <c r="M40" s="294">
        <v>296.61799999999999</v>
      </c>
      <c r="N40" s="293">
        <v>432.52100000000002</v>
      </c>
      <c r="O40" s="294">
        <v>429.47500000000002</v>
      </c>
      <c r="P40" s="294">
        <v>441.08699999999999</v>
      </c>
      <c r="Q40" s="313" t="s">
        <v>223</v>
      </c>
      <c r="R40" s="313"/>
      <c r="S40" s="643" t="s">
        <v>224</v>
      </c>
      <c r="T40" s="644" t="s">
        <v>224</v>
      </c>
      <c r="U40" s="187"/>
    </row>
    <row r="41" spans="1:21" s="19" customFormat="1" ht="37.5" customHeight="1">
      <c r="A41" s="58" t="str">
        <f>Parameters!R38</f>
        <v>E37-E39</v>
      </c>
      <c r="B41" s="292" t="s">
        <v>225</v>
      </c>
      <c r="C41" s="292"/>
      <c r="D41" s="633" t="s">
        <v>643</v>
      </c>
      <c r="E41" s="633"/>
      <c r="F41" s="293">
        <v>372.86399999999998</v>
      </c>
      <c r="G41" s="294">
        <v>424.43799999999999</v>
      </c>
      <c r="H41" s="293">
        <v>511.108</v>
      </c>
      <c r="I41" s="294">
        <v>509.22699999999998</v>
      </c>
      <c r="J41" s="293">
        <v>523.39800000000002</v>
      </c>
      <c r="K41" s="294">
        <v>538.69500000000005</v>
      </c>
      <c r="L41" s="293">
        <v>470.71899999999999</v>
      </c>
      <c r="M41" s="294">
        <v>608.78700000000003</v>
      </c>
      <c r="N41" s="293">
        <v>910.97199999999998</v>
      </c>
      <c r="O41" s="294">
        <v>1036.5809999999999</v>
      </c>
      <c r="P41" s="294">
        <v>1044.7750000000001</v>
      </c>
      <c r="Q41" s="313" t="s">
        <v>225</v>
      </c>
      <c r="R41" s="313"/>
      <c r="S41" s="643" t="s">
        <v>226</v>
      </c>
      <c r="T41" s="644" t="s">
        <v>226</v>
      </c>
      <c r="U41" s="187"/>
    </row>
    <row r="42" spans="1:21" s="18" customFormat="1" ht="20.25" customHeight="1">
      <c r="A42" s="61" t="str">
        <f>Parameters!R39</f>
        <v>F</v>
      </c>
      <c r="B42" s="295" t="s">
        <v>130</v>
      </c>
      <c r="C42" s="295"/>
      <c r="D42" s="632" t="s">
        <v>644</v>
      </c>
      <c r="E42" s="632"/>
      <c r="F42" s="288">
        <v>723.66399999999999</v>
      </c>
      <c r="G42" s="289">
        <v>883.47199999999998</v>
      </c>
      <c r="H42" s="288">
        <v>827.55499999999995</v>
      </c>
      <c r="I42" s="289">
        <v>848.58799999999997</v>
      </c>
      <c r="J42" s="288">
        <v>747.93</v>
      </c>
      <c r="K42" s="289">
        <v>583.65499999999997</v>
      </c>
      <c r="L42" s="288">
        <v>502.54</v>
      </c>
      <c r="M42" s="289">
        <v>462.16800000000001</v>
      </c>
      <c r="N42" s="288">
        <v>500.101</v>
      </c>
      <c r="O42" s="289">
        <v>610.94100000000003</v>
      </c>
      <c r="P42" s="289">
        <v>620.36699999999996</v>
      </c>
      <c r="Q42" s="314" t="s">
        <v>130</v>
      </c>
      <c r="R42" s="314"/>
      <c r="S42" s="641" t="s">
        <v>131</v>
      </c>
      <c r="T42" s="642" t="s">
        <v>131</v>
      </c>
      <c r="U42" s="186"/>
    </row>
    <row r="43" spans="1:21" s="18" customFormat="1" ht="33.75" customHeight="1">
      <c r="A43" s="59" t="str">
        <f>Parameters!R40</f>
        <v>G</v>
      </c>
      <c r="B43" s="295" t="s">
        <v>57</v>
      </c>
      <c r="C43" s="295"/>
      <c r="D43" s="632" t="s">
        <v>645</v>
      </c>
      <c r="E43" s="632"/>
      <c r="F43" s="288">
        <v>10214.745000000001</v>
      </c>
      <c r="G43" s="289">
        <v>9921.9240000000009</v>
      </c>
      <c r="H43" s="288">
        <v>10621.267</v>
      </c>
      <c r="I43" s="289">
        <v>10002.522999999999</v>
      </c>
      <c r="J43" s="288">
        <v>8964.8420000000006</v>
      </c>
      <c r="K43" s="289">
        <v>7722.0450000000001</v>
      </c>
      <c r="L43" s="288">
        <v>7405.6319999999996</v>
      </c>
      <c r="M43" s="289">
        <v>7749.5309999999999</v>
      </c>
      <c r="N43" s="288">
        <v>8898.7870000000003</v>
      </c>
      <c r="O43" s="289">
        <v>10069.364</v>
      </c>
      <c r="P43" s="289">
        <v>10300.527</v>
      </c>
      <c r="Q43" s="314" t="s">
        <v>57</v>
      </c>
      <c r="R43" s="314"/>
      <c r="S43" s="641" t="s">
        <v>56</v>
      </c>
      <c r="T43" s="642" t="s">
        <v>56</v>
      </c>
      <c r="U43" s="186"/>
    </row>
    <row r="44" spans="1:21" s="18" customFormat="1" ht="24.75" customHeight="1">
      <c r="A44" s="58" t="str">
        <f>Parameters!R41</f>
        <v>G45</v>
      </c>
      <c r="B44" s="292" t="s">
        <v>227</v>
      </c>
      <c r="C44" s="292"/>
      <c r="D44" s="633" t="s">
        <v>646</v>
      </c>
      <c r="E44" s="633"/>
      <c r="F44" s="293">
        <v>1353.5550000000001</v>
      </c>
      <c r="G44" s="294">
        <v>1104.588</v>
      </c>
      <c r="H44" s="293">
        <v>1243.633</v>
      </c>
      <c r="I44" s="294">
        <v>1217.806</v>
      </c>
      <c r="J44" s="293">
        <v>1081.1300000000001</v>
      </c>
      <c r="K44" s="294">
        <v>899.40700000000004</v>
      </c>
      <c r="L44" s="293">
        <v>831.74300000000005</v>
      </c>
      <c r="M44" s="294">
        <v>875.59199999999998</v>
      </c>
      <c r="N44" s="293">
        <v>1006.569</v>
      </c>
      <c r="O44" s="294">
        <v>1142.2159999999999</v>
      </c>
      <c r="P44" s="294">
        <v>1165.893</v>
      </c>
      <c r="Q44" s="313" t="s">
        <v>227</v>
      </c>
      <c r="R44" s="313"/>
      <c r="S44" s="643" t="s">
        <v>228</v>
      </c>
      <c r="T44" s="644" t="s">
        <v>228</v>
      </c>
      <c r="U44" s="186"/>
    </row>
    <row r="45" spans="1:21" s="19" customFormat="1" ht="15" customHeight="1">
      <c r="A45" s="58" t="str">
        <f>Parameters!R42</f>
        <v>G46</v>
      </c>
      <c r="B45" s="292" t="s">
        <v>229</v>
      </c>
      <c r="C45" s="292"/>
      <c r="D45" s="633" t="s">
        <v>647</v>
      </c>
      <c r="E45" s="633"/>
      <c r="F45" s="293">
        <v>5912.2169999999996</v>
      </c>
      <c r="G45" s="294">
        <v>5340.3029999999999</v>
      </c>
      <c r="H45" s="293">
        <v>5458.86</v>
      </c>
      <c r="I45" s="294">
        <v>5163.4380000000001</v>
      </c>
      <c r="J45" s="293">
        <v>4634.5230000000001</v>
      </c>
      <c r="K45" s="294">
        <v>4144.1440000000002</v>
      </c>
      <c r="L45" s="293">
        <v>4033.7460000000001</v>
      </c>
      <c r="M45" s="294">
        <v>4249.6930000000002</v>
      </c>
      <c r="N45" s="293">
        <v>4921.3209999999999</v>
      </c>
      <c r="O45" s="294">
        <v>5755.4</v>
      </c>
      <c r="P45" s="294">
        <v>5890.3249999999998</v>
      </c>
      <c r="Q45" s="313" t="s">
        <v>229</v>
      </c>
      <c r="R45" s="313"/>
      <c r="S45" s="643" t="s">
        <v>230</v>
      </c>
      <c r="T45" s="644" t="s">
        <v>230</v>
      </c>
      <c r="U45" s="187"/>
    </row>
    <row r="46" spans="1:21" s="19" customFormat="1" ht="15" customHeight="1">
      <c r="A46" s="58" t="str">
        <f>Parameters!R43</f>
        <v>G47</v>
      </c>
      <c r="B46" s="292" t="s">
        <v>231</v>
      </c>
      <c r="C46" s="292"/>
      <c r="D46" s="633" t="s">
        <v>676</v>
      </c>
      <c r="E46" s="633"/>
      <c r="F46" s="293">
        <v>2948.973</v>
      </c>
      <c r="G46" s="294">
        <v>3477.0340000000001</v>
      </c>
      <c r="H46" s="293">
        <v>3918.7739999999999</v>
      </c>
      <c r="I46" s="294">
        <v>3621.28</v>
      </c>
      <c r="J46" s="293">
        <v>3249.1880000000001</v>
      </c>
      <c r="K46" s="294">
        <v>2678.4940000000001</v>
      </c>
      <c r="L46" s="293">
        <v>2540.143</v>
      </c>
      <c r="M46" s="294">
        <v>2624.2460000000001</v>
      </c>
      <c r="N46" s="293">
        <v>2970.8969999999999</v>
      </c>
      <c r="O46" s="294">
        <v>3171.748</v>
      </c>
      <c r="P46" s="294">
        <v>3244.31</v>
      </c>
      <c r="Q46" s="313" t="s">
        <v>231</v>
      </c>
      <c r="R46" s="313"/>
      <c r="S46" s="643" t="s">
        <v>232</v>
      </c>
      <c r="T46" s="644" t="s">
        <v>232</v>
      </c>
      <c r="U46" s="187"/>
    </row>
    <row r="47" spans="1:21" s="19" customFormat="1" ht="20.25" customHeight="1">
      <c r="A47" s="59" t="str">
        <f>Parameters!R44</f>
        <v>H</v>
      </c>
      <c r="B47" s="295" t="s">
        <v>76</v>
      </c>
      <c r="C47" s="295"/>
      <c r="D47" s="632" t="s">
        <v>648</v>
      </c>
      <c r="E47" s="632"/>
      <c r="F47" s="288">
        <v>22714.531999999999</v>
      </c>
      <c r="G47" s="289">
        <v>22580.952000000001</v>
      </c>
      <c r="H47" s="288">
        <v>23971.023000000001</v>
      </c>
      <c r="I47" s="289">
        <v>23719.287</v>
      </c>
      <c r="J47" s="288">
        <v>22830.272000000001</v>
      </c>
      <c r="K47" s="289">
        <v>21904.368999999999</v>
      </c>
      <c r="L47" s="288">
        <v>22382.776000000002</v>
      </c>
      <c r="M47" s="289">
        <v>23476.613000000001</v>
      </c>
      <c r="N47" s="288">
        <v>27445.156999999999</v>
      </c>
      <c r="O47" s="289">
        <v>33029.252999999997</v>
      </c>
      <c r="P47" s="289">
        <v>34215.639000000003</v>
      </c>
      <c r="Q47" s="314" t="s">
        <v>76</v>
      </c>
      <c r="R47" s="314"/>
      <c r="S47" s="641" t="s">
        <v>75</v>
      </c>
      <c r="T47" s="642" t="s">
        <v>75</v>
      </c>
      <c r="U47" s="187"/>
    </row>
    <row r="48" spans="1:21" s="18" customFormat="1" ht="15" customHeight="1">
      <c r="A48" s="58" t="str">
        <f>Parameters!R45</f>
        <v>H49</v>
      </c>
      <c r="B48" s="292" t="s">
        <v>233</v>
      </c>
      <c r="C48" s="292"/>
      <c r="D48" s="633" t="s">
        <v>649</v>
      </c>
      <c r="E48" s="633"/>
      <c r="F48" s="293">
        <v>20420.687000000002</v>
      </c>
      <c r="G48" s="294">
        <v>20741.038</v>
      </c>
      <c r="H48" s="293">
        <v>21641.456999999999</v>
      </c>
      <c r="I48" s="294">
        <v>21328.272000000001</v>
      </c>
      <c r="J48" s="293">
        <v>20557.242999999999</v>
      </c>
      <c r="K48" s="294">
        <v>19920.991999999998</v>
      </c>
      <c r="L48" s="293">
        <v>20460.574000000001</v>
      </c>
      <c r="M48" s="294">
        <v>21481.886999999999</v>
      </c>
      <c r="N48" s="293">
        <v>25141.120999999999</v>
      </c>
      <c r="O48" s="294">
        <v>30310.94</v>
      </c>
      <c r="P48" s="294">
        <v>31472.91</v>
      </c>
      <c r="Q48" s="313" t="s">
        <v>233</v>
      </c>
      <c r="R48" s="313"/>
      <c r="S48" s="643" t="s">
        <v>234</v>
      </c>
      <c r="T48" s="644" t="s">
        <v>234</v>
      </c>
      <c r="U48" s="186"/>
    </row>
    <row r="49" spans="1:21" s="18" customFormat="1" ht="15" customHeight="1">
      <c r="A49" s="58" t="str">
        <f>Parameters!R46</f>
        <v>H50</v>
      </c>
      <c r="B49" s="292" t="s">
        <v>235</v>
      </c>
      <c r="C49" s="292"/>
      <c r="D49" s="633" t="s">
        <v>650</v>
      </c>
      <c r="E49" s="633"/>
      <c r="F49" s="293">
        <v>210.18600000000001</v>
      </c>
      <c r="G49" s="294">
        <v>116.322</v>
      </c>
      <c r="H49" s="293">
        <v>105.071</v>
      </c>
      <c r="I49" s="294">
        <v>76.147999999999996</v>
      </c>
      <c r="J49" s="293">
        <v>128.76</v>
      </c>
      <c r="K49" s="294">
        <v>114.001</v>
      </c>
      <c r="L49" s="293">
        <v>110.51300000000001</v>
      </c>
      <c r="M49" s="294">
        <v>116.324</v>
      </c>
      <c r="N49" s="293">
        <v>144.572</v>
      </c>
      <c r="O49" s="294">
        <v>169.983</v>
      </c>
      <c r="P49" s="294">
        <v>170.51599999999999</v>
      </c>
      <c r="Q49" s="313" t="s">
        <v>235</v>
      </c>
      <c r="R49" s="313"/>
      <c r="S49" s="643" t="s">
        <v>133</v>
      </c>
      <c r="T49" s="644" t="s">
        <v>133</v>
      </c>
      <c r="U49" s="186"/>
    </row>
    <row r="50" spans="1:21" s="19" customFormat="1" ht="15" customHeight="1">
      <c r="A50" s="58" t="str">
        <f>Parameters!R47</f>
        <v>H51</v>
      </c>
      <c r="B50" s="292" t="s">
        <v>236</v>
      </c>
      <c r="C50" s="292"/>
      <c r="D50" s="633" t="s">
        <v>651</v>
      </c>
      <c r="E50" s="633"/>
      <c r="F50" s="293">
        <v>464.64800000000002</v>
      </c>
      <c r="G50" s="294">
        <v>503.42099999999999</v>
      </c>
      <c r="H50" s="293">
        <v>519.80499999999995</v>
      </c>
      <c r="I50" s="294">
        <v>607.73</v>
      </c>
      <c r="J50" s="293">
        <v>667.72299999999996</v>
      </c>
      <c r="K50" s="294">
        <v>541.81700000000001</v>
      </c>
      <c r="L50" s="293">
        <v>507.18</v>
      </c>
      <c r="M50" s="294">
        <v>514.51499999999999</v>
      </c>
      <c r="N50" s="293">
        <v>576.62</v>
      </c>
      <c r="O50" s="294">
        <v>692.875</v>
      </c>
      <c r="P50" s="294">
        <v>695.18799999999999</v>
      </c>
      <c r="Q50" s="313" t="s">
        <v>236</v>
      </c>
      <c r="R50" s="313"/>
      <c r="S50" s="643" t="s">
        <v>134</v>
      </c>
      <c r="T50" s="644" t="s">
        <v>134</v>
      </c>
      <c r="U50" s="187"/>
    </row>
    <row r="51" spans="1:21" s="19" customFormat="1" ht="15" customHeight="1">
      <c r="A51" s="58" t="str">
        <f>Parameters!R48</f>
        <v>H52</v>
      </c>
      <c r="B51" s="292" t="s">
        <v>237</v>
      </c>
      <c r="C51" s="292"/>
      <c r="D51" s="633" t="s">
        <v>652</v>
      </c>
      <c r="E51" s="633"/>
      <c r="F51" s="293">
        <v>1402.6510000000001</v>
      </c>
      <c r="G51" s="294">
        <v>975.96500000000003</v>
      </c>
      <c r="H51" s="293">
        <v>1454.81</v>
      </c>
      <c r="I51" s="294">
        <v>1465.575</v>
      </c>
      <c r="J51" s="293">
        <v>1246.0909999999999</v>
      </c>
      <c r="K51" s="294">
        <v>1120.8309999999999</v>
      </c>
      <c r="L51" s="293">
        <v>1098.837</v>
      </c>
      <c r="M51" s="294">
        <v>1154.1089999999999</v>
      </c>
      <c r="N51" s="293">
        <v>1346.5119999999999</v>
      </c>
      <c r="O51" s="294">
        <v>1597.6310000000001</v>
      </c>
      <c r="P51" s="294">
        <v>1613.7470000000001</v>
      </c>
      <c r="Q51" s="313" t="s">
        <v>237</v>
      </c>
      <c r="R51" s="313"/>
      <c r="S51" s="643" t="s">
        <v>238</v>
      </c>
      <c r="T51" s="644" t="s">
        <v>238</v>
      </c>
      <c r="U51" s="187"/>
    </row>
    <row r="52" spans="1:21" s="19" customFormat="1" ht="15" customHeight="1">
      <c r="A52" s="58" t="str">
        <f>Parameters!R49</f>
        <v>H53</v>
      </c>
      <c r="B52" s="292" t="s">
        <v>239</v>
      </c>
      <c r="C52" s="292"/>
      <c r="D52" s="633" t="s">
        <v>653</v>
      </c>
      <c r="E52" s="633"/>
      <c r="F52" s="293">
        <v>216.36</v>
      </c>
      <c r="G52" s="294">
        <v>244.20500000000001</v>
      </c>
      <c r="H52" s="293">
        <v>249.88</v>
      </c>
      <c r="I52" s="294">
        <v>241.56100000000001</v>
      </c>
      <c r="J52" s="293">
        <v>230.45599999999999</v>
      </c>
      <c r="K52" s="294">
        <v>206.72900000000001</v>
      </c>
      <c r="L52" s="293">
        <v>205.672</v>
      </c>
      <c r="M52" s="294">
        <v>209.77799999999999</v>
      </c>
      <c r="N52" s="293">
        <v>236.333</v>
      </c>
      <c r="O52" s="294">
        <v>257.82400000000001</v>
      </c>
      <c r="P52" s="294">
        <v>263.27699999999999</v>
      </c>
      <c r="Q52" s="313" t="s">
        <v>239</v>
      </c>
      <c r="R52" s="313"/>
      <c r="S52" s="643" t="s">
        <v>240</v>
      </c>
      <c r="T52" s="644" t="s">
        <v>240</v>
      </c>
      <c r="U52" s="187"/>
    </row>
    <row r="53" spans="1:21" s="18" customFormat="1" ht="34.5" customHeight="1">
      <c r="A53" s="59" t="str">
        <f>Parameters!R50</f>
        <v>I</v>
      </c>
      <c r="B53" s="295" t="s">
        <v>132</v>
      </c>
      <c r="C53" s="295"/>
      <c r="D53" s="632" t="s">
        <v>654</v>
      </c>
      <c r="E53" s="632"/>
      <c r="F53" s="288">
        <v>581.02300000000002</v>
      </c>
      <c r="G53" s="289">
        <v>566.45399999999995</v>
      </c>
      <c r="H53" s="288">
        <v>608.78</v>
      </c>
      <c r="I53" s="289">
        <v>609.15300000000002</v>
      </c>
      <c r="J53" s="288">
        <v>624.25300000000004</v>
      </c>
      <c r="K53" s="289">
        <v>571.86500000000001</v>
      </c>
      <c r="L53" s="288">
        <v>558.76400000000001</v>
      </c>
      <c r="M53" s="289">
        <v>580.33299999999997</v>
      </c>
      <c r="N53" s="288">
        <v>668.64599999999996</v>
      </c>
      <c r="O53" s="289">
        <v>733.47</v>
      </c>
      <c r="P53" s="289">
        <v>750.88400000000001</v>
      </c>
      <c r="Q53" s="314" t="s">
        <v>132</v>
      </c>
      <c r="R53" s="314"/>
      <c r="S53" s="641" t="s">
        <v>241</v>
      </c>
      <c r="T53" s="642" t="s">
        <v>241</v>
      </c>
      <c r="U53" s="186"/>
    </row>
    <row r="54" spans="1:21" s="18" customFormat="1" ht="21" customHeight="1">
      <c r="A54" s="59" t="str">
        <f>Parameters!R51</f>
        <v>J</v>
      </c>
      <c r="B54" s="295" t="s">
        <v>78</v>
      </c>
      <c r="C54" s="295"/>
      <c r="D54" s="632" t="s">
        <v>655</v>
      </c>
      <c r="E54" s="632"/>
      <c r="F54" s="288">
        <v>551.09699999999998</v>
      </c>
      <c r="G54" s="289">
        <v>566.798</v>
      </c>
      <c r="H54" s="288">
        <v>617.61500000000001</v>
      </c>
      <c r="I54" s="289">
        <v>596.54</v>
      </c>
      <c r="J54" s="288">
        <v>566.76800000000003</v>
      </c>
      <c r="K54" s="289">
        <v>490.82799999999997</v>
      </c>
      <c r="L54" s="288">
        <v>480.75099999999998</v>
      </c>
      <c r="M54" s="289">
        <v>516.303</v>
      </c>
      <c r="N54" s="288">
        <v>590.39800000000002</v>
      </c>
      <c r="O54" s="289">
        <v>614.91499999999996</v>
      </c>
      <c r="P54" s="289">
        <v>629.71699999999998</v>
      </c>
      <c r="Q54" s="314" t="s">
        <v>78</v>
      </c>
      <c r="R54" s="314"/>
      <c r="S54" s="641" t="s">
        <v>77</v>
      </c>
      <c r="T54" s="642" t="s">
        <v>77</v>
      </c>
      <c r="U54" s="186"/>
    </row>
    <row r="55" spans="1:21" s="18" customFormat="1" ht="37.5" customHeight="1">
      <c r="A55" s="60" t="str">
        <f>Parameters!R52</f>
        <v>J58-J60</v>
      </c>
      <c r="B55" s="296" t="s">
        <v>69</v>
      </c>
      <c r="C55" s="296"/>
      <c r="D55" s="634" t="s">
        <v>656</v>
      </c>
      <c r="E55" s="634"/>
      <c r="F55" s="297">
        <v>72.680688478268294</v>
      </c>
      <c r="G55" s="298">
        <v>97.805762803463907</v>
      </c>
      <c r="H55" s="297">
        <v>103.60540719474808</v>
      </c>
      <c r="I55" s="298">
        <v>86.042097642505496</v>
      </c>
      <c r="J55" s="297">
        <v>85.329201762853373</v>
      </c>
      <c r="K55" s="298">
        <v>72.833916090572316</v>
      </c>
      <c r="L55" s="297">
        <v>66.271772602792012</v>
      </c>
      <c r="M55" s="298">
        <v>65.252945349492776</v>
      </c>
      <c r="N55" s="297">
        <v>52.778490505151424</v>
      </c>
      <c r="O55" s="298">
        <v>44.924926258574843</v>
      </c>
      <c r="P55" s="298">
        <v>38.451227724613396</v>
      </c>
      <c r="Q55" s="315" t="s">
        <v>69</v>
      </c>
      <c r="R55" s="315"/>
      <c r="S55" s="648" t="s">
        <v>68</v>
      </c>
      <c r="T55" s="649" t="s">
        <v>68</v>
      </c>
      <c r="U55" s="186"/>
    </row>
    <row r="56" spans="1:21" s="19" customFormat="1" ht="15" customHeight="1">
      <c r="A56" s="58" t="str">
        <f>Parameters!R53</f>
        <v>J58</v>
      </c>
      <c r="B56" s="292" t="s">
        <v>242</v>
      </c>
      <c r="C56" s="292"/>
      <c r="D56" s="633" t="s">
        <v>677</v>
      </c>
      <c r="E56" s="633"/>
      <c r="F56" s="293">
        <v>85.632000000000005</v>
      </c>
      <c r="G56" s="294">
        <v>99.518000000000001</v>
      </c>
      <c r="H56" s="293">
        <v>97.164000000000001</v>
      </c>
      <c r="I56" s="294">
        <v>76.222999999999999</v>
      </c>
      <c r="J56" s="293">
        <v>74.415999999999997</v>
      </c>
      <c r="K56" s="294">
        <v>62.508000000000003</v>
      </c>
      <c r="L56" s="293">
        <v>60.701999999999998</v>
      </c>
      <c r="M56" s="294">
        <v>59.051000000000002</v>
      </c>
      <c r="N56" s="293">
        <v>64.718000000000004</v>
      </c>
      <c r="O56" s="294">
        <v>64.486999999999995</v>
      </c>
      <c r="P56" s="294">
        <v>66.308999999999997</v>
      </c>
      <c r="Q56" s="313" t="s">
        <v>242</v>
      </c>
      <c r="R56" s="313"/>
      <c r="S56" s="643" t="s">
        <v>243</v>
      </c>
      <c r="T56" s="644" t="s">
        <v>243</v>
      </c>
      <c r="U56" s="187"/>
    </row>
    <row r="57" spans="1:21" s="19" customFormat="1" ht="37.5" customHeight="1">
      <c r="A57" s="58" t="str">
        <f>Parameters!R54</f>
        <v>J59_J60</v>
      </c>
      <c r="B57" s="292" t="s">
        <v>244</v>
      </c>
      <c r="C57" s="292"/>
      <c r="D57" s="633" t="s">
        <v>657</v>
      </c>
      <c r="E57" s="633"/>
      <c r="F57" s="293">
        <v>65.781000000000006</v>
      </c>
      <c r="G57" s="294">
        <v>68.881</v>
      </c>
      <c r="H57" s="293">
        <v>72.733999999999995</v>
      </c>
      <c r="I57" s="294">
        <v>71.284999999999997</v>
      </c>
      <c r="J57" s="293">
        <v>70.56</v>
      </c>
      <c r="K57" s="294">
        <v>62.298000000000002</v>
      </c>
      <c r="L57" s="293">
        <v>65.031000000000006</v>
      </c>
      <c r="M57" s="294">
        <v>69.022999999999996</v>
      </c>
      <c r="N57" s="293">
        <v>61.811999999999998</v>
      </c>
      <c r="O57" s="294">
        <v>70.293999999999997</v>
      </c>
      <c r="P57" s="294">
        <v>72.253</v>
      </c>
      <c r="Q57" s="313" t="s">
        <v>244</v>
      </c>
      <c r="R57" s="313"/>
      <c r="S57" s="643" t="s">
        <v>245</v>
      </c>
      <c r="T57" s="644" t="s">
        <v>245</v>
      </c>
      <c r="U57" s="187"/>
    </row>
    <row r="58" spans="1:21" s="19" customFormat="1" ht="15" customHeight="1">
      <c r="A58" s="60" t="str">
        <f>Parameters!R55</f>
        <v>J61</v>
      </c>
      <c r="B58" s="296" t="s">
        <v>246</v>
      </c>
      <c r="C58" s="296"/>
      <c r="D58" s="634" t="s">
        <v>658</v>
      </c>
      <c r="E58" s="634"/>
      <c r="F58" s="297">
        <v>236.911</v>
      </c>
      <c r="G58" s="298">
        <v>218.49</v>
      </c>
      <c r="H58" s="297">
        <v>225.46600000000001</v>
      </c>
      <c r="I58" s="298">
        <v>238.702</v>
      </c>
      <c r="J58" s="297">
        <v>168.76300000000001</v>
      </c>
      <c r="K58" s="298">
        <v>162.67099999999999</v>
      </c>
      <c r="L58" s="297">
        <v>148.65899999999999</v>
      </c>
      <c r="M58" s="298">
        <v>156.26</v>
      </c>
      <c r="N58" s="297">
        <v>187.697</v>
      </c>
      <c r="O58" s="298">
        <v>191.322</v>
      </c>
      <c r="P58" s="298">
        <v>195.369</v>
      </c>
      <c r="Q58" s="315" t="s">
        <v>246</v>
      </c>
      <c r="R58" s="315"/>
      <c r="S58" s="648" t="s">
        <v>247</v>
      </c>
      <c r="T58" s="649" t="s">
        <v>247</v>
      </c>
      <c r="U58" s="187"/>
    </row>
    <row r="59" spans="1:21" s="18" customFormat="1" ht="37.5" customHeight="1">
      <c r="A59" s="60" t="str">
        <f>Parameters!R56</f>
        <v>J62_J63</v>
      </c>
      <c r="B59" s="296" t="s">
        <v>249</v>
      </c>
      <c r="C59" s="296"/>
      <c r="D59" s="634" t="s">
        <v>659</v>
      </c>
      <c r="E59" s="634"/>
      <c r="F59" s="297">
        <v>162.77199999999999</v>
      </c>
      <c r="G59" s="298">
        <v>179.90899999999999</v>
      </c>
      <c r="H59" s="297">
        <v>222.251</v>
      </c>
      <c r="I59" s="298">
        <v>210.32900000000001</v>
      </c>
      <c r="J59" s="297">
        <v>253.03</v>
      </c>
      <c r="K59" s="298">
        <v>203.351</v>
      </c>
      <c r="L59" s="297">
        <v>206.35900000000001</v>
      </c>
      <c r="M59" s="298">
        <v>231.96899999999999</v>
      </c>
      <c r="N59" s="297">
        <v>276.17</v>
      </c>
      <c r="O59" s="298">
        <v>288.81299999999999</v>
      </c>
      <c r="P59" s="298">
        <v>295.78699999999998</v>
      </c>
      <c r="Q59" s="315" t="s">
        <v>249</v>
      </c>
      <c r="R59" s="315"/>
      <c r="S59" s="648" t="s">
        <v>248</v>
      </c>
      <c r="T59" s="649" t="s">
        <v>248</v>
      </c>
      <c r="U59" s="186"/>
    </row>
    <row r="60" spans="1:21" s="18" customFormat="1" ht="20.25" customHeight="1">
      <c r="A60" s="59" t="str">
        <f>Parameters!R57</f>
        <v>K</v>
      </c>
      <c r="B60" s="295" t="s">
        <v>80</v>
      </c>
      <c r="C60" s="295"/>
      <c r="D60" s="632" t="s">
        <v>660</v>
      </c>
      <c r="E60" s="632"/>
      <c r="F60" s="288">
        <v>3377.152</v>
      </c>
      <c r="G60" s="289">
        <v>3658.759</v>
      </c>
      <c r="H60" s="288">
        <v>3968.2510000000002</v>
      </c>
      <c r="I60" s="289">
        <v>4177.3419999999996</v>
      </c>
      <c r="J60" s="288">
        <v>4147.9359999999997</v>
      </c>
      <c r="K60" s="289">
        <v>3678.163</v>
      </c>
      <c r="L60" s="288">
        <v>3599.7840000000001</v>
      </c>
      <c r="M60" s="289">
        <v>3777.703</v>
      </c>
      <c r="N60" s="288">
        <v>4404.1409999999996</v>
      </c>
      <c r="O60" s="289">
        <v>5244.1310000000003</v>
      </c>
      <c r="P60" s="289">
        <v>5399.3270000000002</v>
      </c>
      <c r="Q60" s="314" t="s">
        <v>80</v>
      </c>
      <c r="R60" s="314"/>
      <c r="S60" s="641" t="s">
        <v>79</v>
      </c>
      <c r="T60" s="642" t="s">
        <v>79</v>
      </c>
      <c r="U60" s="186"/>
    </row>
    <row r="61" spans="1:21" s="19" customFormat="1" ht="15" customHeight="1">
      <c r="A61" s="58" t="str">
        <f>Parameters!R58</f>
        <v>K64</v>
      </c>
      <c r="B61" s="292" t="s">
        <v>250</v>
      </c>
      <c r="C61" s="292"/>
      <c r="D61" s="633" t="s">
        <v>661</v>
      </c>
      <c r="E61" s="633"/>
      <c r="F61" s="293">
        <v>1203.1869999999999</v>
      </c>
      <c r="G61" s="294">
        <v>1178.9100000000001</v>
      </c>
      <c r="H61" s="293">
        <v>1222.037</v>
      </c>
      <c r="I61" s="294">
        <v>1297.8050000000001</v>
      </c>
      <c r="J61" s="293">
        <v>1170.5139999999999</v>
      </c>
      <c r="K61" s="294">
        <v>1057.2149999999999</v>
      </c>
      <c r="L61" s="293">
        <v>1103.6189999999999</v>
      </c>
      <c r="M61" s="294">
        <v>1142.1420000000001</v>
      </c>
      <c r="N61" s="293">
        <v>1316.6590000000001</v>
      </c>
      <c r="O61" s="294">
        <v>1509.241</v>
      </c>
      <c r="P61" s="294">
        <v>1549.845</v>
      </c>
      <c r="Q61" s="313" t="s">
        <v>250</v>
      </c>
      <c r="R61" s="313"/>
      <c r="S61" s="643" t="s">
        <v>251</v>
      </c>
      <c r="T61" s="644" t="s">
        <v>251</v>
      </c>
      <c r="U61" s="187"/>
    </row>
    <row r="62" spans="1:21" s="19" customFormat="1" ht="24.75" customHeight="1">
      <c r="A62" s="58" t="str">
        <f>Parameters!R59</f>
        <v>K65</v>
      </c>
      <c r="B62" s="292" t="s">
        <v>253</v>
      </c>
      <c r="C62" s="292"/>
      <c r="D62" s="633" t="s">
        <v>662</v>
      </c>
      <c r="E62" s="633"/>
      <c r="F62" s="293">
        <v>2003.1010000000001</v>
      </c>
      <c r="G62" s="294">
        <v>2327.4270000000001</v>
      </c>
      <c r="H62" s="293">
        <v>2566.6010000000001</v>
      </c>
      <c r="I62" s="294">
        <v>2699.3470000000002</v>
      </c>
      <c r="J62" s="293">
        <v>2801.8339999999998</v>
      </c>
      <c r="K62" s="294">
        <v>2462.3449999999998</v>
      </c>
      <c r="L62" s="293">
        <v>2356.6210000000001</v>
      </c>
      <c r="M62" s="294">
        <v>2486.7710000000002</v>
      </c>
      <c r="N62" s="293">
        <v>2915.2809999999999</v>
      </c>
      <c r="O62" s="294">
        <v>3556.2339999999999</v>
      </c>
      <c r="P62" s="294">
        <v>3665.97</v>
      </c>
      <c r="Q62" s="313" t="s">
        <v>253</v>
      </c>
      <c r="R62" s="313"/>
      <c r="S62" s="643" t="s">
        <v>252</v>
      </c>
      <c r="T62" s="644" t="s">
        <v>252</v>
      </c>
      <c r="U62" s="187"/>
    </row>
    <row r="63" spans="1:21" s="19" customFormat="1" ht="15" customHeight="1">
      <c r="A63" s="58" t="str">
        <f>Parameters!R60</f>
        <v>K66</v>
      </c>
      <c r="B63" s="292" t="s">
        <v>255</v>
      </c>
      <c r="C63" s="292"/>
      <c r="D63" s="633" t="s">
        <v>663</v>
      </c>
      <c r="E63" s="633"/>
      <c r="F63" s="293">
        <v>170.864</v>
      </c>
      <c r="G63" s="294">
        <v>152.422</v>
      </c>
      <c r="H63" s="293">
        <v>179.613</v>
      </c>
      <c r="I63" s="294">
        <v>180.19</v>
      </c>
      <c r="J63" s="293">
        <v>175.589</v>
      </c>
      <c r="K63" s="294">
        <v>158.602</v>
      </c>
      <c r="L63" s="293">
        <v>139.54499999999999</v>
      </c>
      <c r="M63" s="294">
        <v>148.78899999999999</v>
      </c>
      <c r="N63" s="293">
        <v>172.20099999999999</v>
      </c>
      <c r="O63" s="294">
        <v>178.65600000000001</v>
      </c>
      <c r="P63" s="294">
        <v>183.51300000000001</v>
      </c>
      <c r="Q63" s="313" t="s">
        <v>255</v>
      </c>
      <c r="R63" s="313"/>
      <c r="S63" s="643" t="s">
        <v>254</v>
      </c>
      <c r="T63" s="644" t="s">
        <v>254</v>
      </c>
      <c r="U63" s="187"/>
    </row>
    <row r="64" spans="1:21" s="19" customFormat="1" ht="20.25" customHeight="1">
      <c r="A64" s="59" t="str">
        <f>Parameters!R61</f>
        <v>L</v>
      </c>
      <c r="B64" s="295" t="s">
        <v>135</v>
      </c>
      <c r="C64" s="295"/>
      <c r="D64" s="632" t="s">
        <v>585</v>
      </c>
      <c r="E64" s="632"/>
      <c r="F64" s="288">
        <v>716.91099999999994</v>
      </c>
      <c r="G64" s="289">
        <v>720.48500000000001</v>
      </c>
      <c r="H64" s="288">
        <v>855.96</v>
      </c>
      <c r="I64" s="289">
        <v>1052.2539999999999</v>
      </c>
      <c r="J64" s="288">
        <v>880.91</v>
      </c>
      <c r="K64" s="289">
        <v>693.21100000000001</v>
      </c>
      <c r="L64" s="288">
        <v>695.46600000000001</v>
      </c>
      <c r="M64" s="289">
        <v>725.15700000000004</v>
      </c>
      <c r="N64" s="288">
        <v>837.798</v>
      </c>
      <c r="O64" s="289">
        <v>949.45799999999997</v>
      </c>
      <c r="P64" s="289">
        <v>975.44799999999998</v>
      </c>
      <c r="Q64" s="314" t="s">
        <v>135</v>
      </c>
      <c r="R64" s="314"/>
      <c r="S64" s="641" t="s">
        <v>116</v>
      </c>
      <c r="T64" s="642" t="s">
        <v>116</v>
      </c>
      <c r="U64" s="187"/>
    </row>
    <row r="65" spans="1:21" s="19" customFormat="1" ht="21" customHeight="1">
      <c r="A65" s="59" t="str">
        <f>Parameters!R63</f>
        <v>M</v>
      </c>
      <c r="B65" s="295" t="s">
        <v>81</v>
      </c>
      <c r="C65" s="295"/>
      <c r="D65" s="632" t="s">
        <v>586</v>
      </c>
      <c r="E65" s="632"/>
      <c r="F65" s="297">
        <v>1077.95</v>
      </c>
      <c r="G65" s="298">
        <v>1126.586</v>
      </c>
      <c r="H65" s="297">
        <v>1190.2339999999999</v>
      </c>
      <c r="I65" s="298">
        <v>1143.864</v>
      </c>
      <c r="J65" s="297">
        <v>1068.8679999999999</v>
      </c>
      <c r="K65" s="298">
        <v>1010.546</v>
      </c>
      <c r="L65" s="297">
        <v>941.65099999999995</v>
      </c>
      <c r="M65" s="298">
        <v>988.46500000000003</v>
      </c>
      <c r="N65" s="297">
        <v>1123.902</v>
      </c>
      <c r="O65" s="298">
        <v>1150.384</v>
      </c>
      <c r="P65" s="298">
        <v>1180.577</v>
      </c>
      <c r="Q65" s="314" t="s">
        <v>81</v>
      </c>
      <c r="R65" s="314"/>
      <c r="S65" s="641" t="s">
        <v>82</v>
      </c>
      <c r="T65" s="642" t="s">
        <v>82</v>
      </c>
      <c r="U65" s="187"/>
    </row>
    <row r="66" spans="1:21" s="19" customFormat="1" ht="54.75" customHeight="1">
      <c r="A66" s="60" t="str">
        <f>Parameters!R64</f>
        <v>M69-M71</v>
      </c>
      <c r="B66" s="296" t="s">
        <v>71</v>
      </c>
      <c r="C66" s="296"/>
      <c r="D66" s="634" t="s">
        <v>587</v>
      </c>
      <c r="E66" s="634"/>
      <c r="F66" s="293">
        <v>658.18700000000001</v>
      </c>
      <c r="G66" s="294">
        <v>701.87799999999993</v>
      </c>
      <c r="H66" s="293">
        <v>738.55400000000009</v>
      </c>
      <c r="I66" s="294">
        <v>688.93100000000004</v>
      </c>
      <c r="J66" s="293">
        <v>661.52600000000007</v>
      </c>
      <c r="K66" s="294">
        <v>611.85199999999998</v>
      </c>
      <c r="L66" s="293">
        <v>581.56799999999998</v>
      </c>
      <c r="M66" s="294">
        <v>600.44299999999998</v>
      </c>
      <c r="N66" s="293">
        <v>670.62099999999998</v>
      </c>
      <c r="O66" s="294">
        <v>668.91300000000001</v>
      </c>
      <c r="P66" s="294">
        <v>685.38400000000001</v>
      </c>
      <c r="Q66" s="315" t="s">
        <v>71</v>
      </c>
      <c r="R66" s="315"/>
      <c r="S66" s="648" t="s">
        <v>70</v>
      </c>
      <c r="T66" s="649" t="s">
        <v>70</v>
      </c>
      <c r="U66" s="187"/>
    </row>
    <row r="67" spans="1:21" s="18" customFormat="1" ht="24.75" customHeight="1">
      <c r="A67" s="58" t="str">
        <f>Parameters!R65</f>
        <v>M69_M70</v>
      </c>
      <c r="B67" s="292" t="s">
        <v>258</v>
      </c>
      <c r="C67" s="292"/>
      <c r="D67" s="633" t="s">
        <v>588</v>
      </c>
      <c r="E67" s="633"/>
      <c r="F67" s="293">
        <v>368.5</v>
      </c>
      <c r="G67" s="294">
        <v>386.322</v>
      </c>
      <c r="H67" s="293">
        <v>412.65800000000002</v>
      </c>
      <c r="I67" s="294">
        <v>379.46800000000002</v>
      </c>
      <c r="J67" s="293">
        <v>383.24099999999999</v>
      </c>
      <c r="K67" s="294">
        <v>365.911</v>
      </c>
      <c r="L67" s="293">
        <v>356.08300000000003</v>
      </c>
      <c r="M67" s="294">
        <v>368.07100000000003</v>
      </c>
      <c r="N67" s="293">
        <v>424.91899999999998</v>
      </c>
      <c r="O67" s="294">
        <v>414.40499999999997</v>
      </c>
      <c r="P67" s="294">
        <v>424.65100000000001</v>
      </c>
      <c r="Q67" s="313" t="s">
        <v>258</v>
      </c>
      <c r="R67" s="313"/>
      <c r="S67" s="643" t="s">
        <v>257</v>
      </c>
      <c r="T67" s="644" t="s">
        <v>257</v>
      </c>
      <c r="U67" s="186"/>
    </row>
    <row r="68" spans="1:21" s="18" customFormat="1" ht="15" customHeight="1">
      <c r="A68" s="58" t="str">
        <f>Parameters!R66</f>
        <v>M71</v>
      </c>
      <c r="B68" s="292" t="s">
        <v>260</v>
      </c>
      <c r="C68" s="292"/>
      <c r="D68" s="633" t="s">
        <v>589</v>
      </c>
      <c r="E68" s="633"/>
      <c r="F68" s="297">
        <v>289.68700000000001</v>
      </c>
      <c r="G68" s="298">
        <v>315.55599999999998</v>
      </c>
      <c r="H68" s="297">
        <v>325.89600000000002</v>
      </c>
      <c r="I68" s="298">
        <v>309.46300000000002</v>
      </c>
      <c r="J68" s="297">
        <v>278.28500000000003</v>
      </c>
      <c r="K68" s="298">
        <v>245.941</v>
      </c>
      <c r="L68" s="297">
        <v>225.48500000000001</v>
      </c>
      <c r="M68" s="298">
        <v>232.37200000000001</v>
      </c>
      <c r="N68" s="297">
        <v>245.702</v>
      </c>
      <c r="O68" s="298">
        <v>254.50800000000001</v>
      </c>
      <c r="P68" s="298">
        <v>260.733</v>
      </c>
      <c r="Q68" s="313" t="s">
        <v>260</v>
      </c>
      <c r="R68" s="313"/>
      <c r="S68" s="643" t="s">
        <v>259</v>
      </c>
      <c r="T68" s="644" t="s">
        <v>259</v>
      </c>
      <c r="U68" s="186"/>
    </row>
    <row r="69" spans="1:21" s="18" customFormat="1" ht="15" customHeight="1">
      <c r="A69" s="60" t="str">
        <f>Parameters!R67</f>
        <v>M72</v>
      </c>
      <c r="B69" s="296" t="s">
        <v>261</v>
      </c>
      <c r="C69" s="296"/>
      <c r="D69" s="634" t="s">
        <v>590</v>
      </c>
      <c r="E69" s="634"/>
      <c r="F69" s="297">
        <v>92.929000000000002</v>
      </c>
      <c r="G69" s="298">
        <v>84.926000000000002</v>
      </c>
      <c r="H69" s="297">
        <v>133.40100000000001</v>
      </c>
      <c r="I69" s="298">
        <v>103.244</v>
      </c>
      <c r="J69" s="297">
        <v>99.058999999999997</v>
      </c>
      <c r="K69" s="298">
        <v>97.866</v>
      </c>
      <c r="L69" s="297">
        <v>77.97</v>
      </c>
      <c r="M69" s="298">
        <v>80.585999999999999</v>
      </c>
      <c r="N69" s="297">
        <v>89.174999999999997</v>
      </c>
      <c r="O69" s="298">
        <v>90.575000000000003</v>
      </c>
      <c r="P69" s="298">
        <v>93.361000000000004</v>
      </c>
      <c r="Q69" s="315" t="s">
        <v>261</v>
      </c>
      <c r="R69" s="315"/>
      <c r="S69" s="648" t="s">
        <v>262</v>
      </c>
      <c r="T69" s="649" t="s">
        <v>262</v>
      </c>
      <c r="U69" s="186"/>
    </row>
    <row r="70" spans="1:21" s="18" customFormat="1" ht="25.5" customHeight="1">
      <c r="A70" s="60" t="str">
        <f>Parameters!R68</f>
        <v>M73-M75</v>
      </c>
      <c r="B70" s="296" t="s">
        <v>73</v>
      </c>
      <c r="C70" s="296"/>
      <c r="D70" s="634" t="s">
        <v>591</v>
      </c>
      <c r="E70" s="634"/>
      <c r="F70" s="293">
        <v>326.834</v>
      </c>
      <c r="G70" s="294">
        <v>339.78300000000002</v>
      </c>
      <c r="H70" s="293">
        <v>318.279</v>
      </c>
      <c r="I70" s="294">
        <v>351.68900000000002</v>
      </c>
      <c r="J70" s="293">
        <v>308.28300000000002</v>
      </c>
      <c r="K70" s="294">
        <v>300.82799999999997</v>
      </c>
      <c r="L70" s="293">
        <v>282.113</v>
      </c>
      <c r="M70" s="294">
        <v>307.43700000000001</v>
      </c>
      <c r="N70" s="293">
        <v>364.10500000000002</v>
      </c>
      <c r="O70" s="294">
        <v>390.89600000000002</v>
      </c>
      <c r="P70" s="294">
        <v>401.83199999999999</v>
      </c>
      <c r="Q70" s="315" t="s">
        <v>73</v>
      </c>
      <c r="R70" s="315"/>
      <c r="S70" s="648" t="s">
        <v>72</v>
      </c>
      <c r="T70" s="649" t="s">
        <v>72</v>
      </c>
      <c r="U70" s="186"/>
    </row>
    <row r="71" spans="1:21" s="18" customFormat="1" ht="15" customHeight="1">
      <c r="A71" s="58" t="str">
        <f>Parameters!R69</f>
        <v>M73</v>
      </c>
      <c r="B71" s="292" t="s">
        <v>263</v>
      </c>
      <c r="C71" s="292"/>
      <c r="D71" s="633" t="s">
        <v>592</v>
      </c>
      <c r="E71" s="633"/>
      <c r="F71" s="293">
        <v>207.661</v>
      </c>
      <c r="G71" s="294">
        <v>208.06399999999999</v>
      </c>
      <c r="H71" s="293">
        <v>218.405</v>
      </c>
      <c r="I71" s="294">
        <v>227.393</v>
      </c>
      <c r="J71" s="293">
        <v>198.30199999999999</v>
      </c>
      <c r="K71" s="294">
        <v>199.297</v>
      </c>
      <c r="L71" s="293">
        <v>189.83699999999999</v>
      </c>
      <c r="M71" s="294">
        <v>204.71299999999999</v>
      </c>
      <c r="N71" s="293">
        <v>233.78299999999999</v>
      </c>
      <c r="O71" s="294">
        <v>259.03800000000001</v>
      </c>
      <c r="P71" s="294">
        <v>266.09199999999998</v>
      </c>
      <c r="Q71" s="313" t="s">
        <v>263</v>
      </c>
      <c r="R71" s="313"/>
      <c r="S71" s="643" t="s">
        <v>264</v>
      </c>
      <c r="T71" s="644" t="s">
        <v>264</v>
      </c>
      <c r="U71" s="186"/>
    </row>
    <row r="72" spans="1:21" s="19" customFormat="1" ht="15" customHeight="1">
      <c r="A72" s="58" t="str">
        <f>Parameters!R70</f>
        <v>M74_M75</v>
      </c>
      <c r="B72" s="292" t="s">
        <v>266</v>
      </c>
      <c r="C72" s="292"/>
      <c r="D72" s="633" t="s">
        <v>593</v>
      </c>
      <c r="E72" s="633"/>
      <c r="F72" s="288">
        <v>119.173</v>
      </c>
      <c r="G72" s="289">
        <v>131.71899999999999</v>
      </c>
      <c r="H72" s="288">
        <v>99.873999999999995</v>
      </c>
      <c r="I72" s="289">
        <v>124.29600000000001</v>
      </c>
      <c r="J72" s="288">
        <v>109.98099999999999</v>
      </c>
      <c r="K72" s="289">
        <v>101.53100000000001</v>
      </c>
      <c r="L72" s="288">
        <v>92.275999999999996</v>
      </c>
      <c r="M72" s="289">
        <v>102.724</v>
      </c>
      <c r="N72" s="288">
        <v>130.322</v>
      </c>
      <c r="O72" s="289">
        <v>131.858</v>
      </c>
      <c r="P72" s="289">
        <v>135.74</v>
      </c>
      <c r="Q72" s="313" t="s">
        <v>266</v>
      </c>
      <c r="R72" s="313"/>
      <c r="S72" s="643" t="s">
        <v>265</v>
      </c>
      <c r="T72" s="644" t="s">
        <v>265</v>
      </c>
      <c r="U72" s="187"/>
    </row>
    <row r="73" spans="1:21" s="19" customFormat="1" ht="33.75" customHeight="1">
      <c r="A73" s="59" t="str">
        <f>Parameters!R71</f>
        <v>N</v>
      </c>
      <c r="B73" s="295" t="s">
        <v>83</v>
      </c>
      <c r="C73" s="295"/>
      <c r="D73" s="632" t="s">
        <v>594</v>
      </c>
      <c r="E73" s="632"/>
      <c r="F73" s="293">
        <v>1062.1279999999999</v>
      </c>
      <c r="G73" s="294">
        <v>1111.7570000000001</v>
      </c>
      <c r="H73" s="293">
        <v>1289.549</v>
      </c>
      <c r="I73" s="294">
        <v>1249.248</v>
      </c>
      <c r="J73" s="293">
        <v>1335.009</v>
      </c>
      <c r="K73" s="294">
        <v>1207.722</v>
      </c>
      <c r="L73" s="293">
        <v>1215.1869999999999</v>
      </c>
      <c r="M73" s="294">
        <v>1291.8589999999999</v>
      </c>
      <c r="N73" s="293">
        <v>1504.165</v>
      </c>
      <c r="O73" s="294">
        <v>1666.3710000000001</v>
      </c>
      <c r="P73" s="294">
        <v>1714.271</v>
      </c>
      <c r="Q73" s="314" t="s">
        <v>83</v>
      </c>
      <c r="R73" s="314"/>
      <c r="S73" s="641" t="s">
        <v>84</v>
      </c>
      <c r="T73" s="642" t="s">
        <v>84</v>
      </c>
      <c r="U73" s="187"/>
    </row>
    <row r="74" spans="1:21" s="19" customFormat="1" ht="15" customHeight="1">
      <c r="A74" s="58" t="str">
        <f>Parameters!R72</f>
        <v>N77</v>
      </c>
      <c r="B74" s="292" t="s">
        <v>268</v>
      </c>
      <c r="C74" s="292"/>
      <c r="D74" s="633" t="s">
        <v>595</v>
      </c>
      <c r="E74" s="633"/>
      <c r="F74" s="293">
        <v>189.69200000000001</v>
      </c>
      <c r="G74" s="294">
        <v>188.804</v>
      </c>
      <c r="H74" s="293">
        <v>224.399</v>
      </c>
      <c r="I74" s="294">
        <v>242.768</v>
      </c>
      <c r="J74" s="293">
        <v>263.452</v>
      </c>
      <c r="K74" s="294">
        <v>246.53299999999999</v>
      </c>
      <c r="L74" s="293">
        <v>234.15199999999999</v>
      </c>
      <c r="M74" s="294">
        <v>250.12899999999999</v>
      </c>
      <c r="N74" s="293">
        <v>292.88099999999997</v>
      </c>
      <c r="O74" s="294">
        <v>348.26799999999997</v>
      </c>
      <c r="P74" s="294">
        <v>361.41</v>
      </c>
      <c r="Q74" s="313" t="s">
        <v>268</v>
      </c>
      <c r="R74" s="313"/>
      <c r="S74" s="643" t="s">
        <v>267</v>
      </c>
      <c r="T74" s="644" t="s">
        <v>267</v>
      </c>
      <c r="U74" s="187"/>
    </row>
    <row r="75" spans="1:21" s="19" customFormat="1" ht="15" customHeight="1">
      <c r="A75" s="58" t="str">
        <f>Parameters!R73</f>
        <v>N78</v>
      </c>
      <c r="B75" s="292" t="s">
        <v>269</v>
      </c>
      <c r="C75" s="292"/>
      <c r="D75" s="633" t="s">
        <v>596</v>
      </c>
      <c r="E75" s="633"/>
      <c r="F75" s="293">
        <v>136.827</v>
      </c>
      <c r="G75" s="294">
        <v>131.946</v>
      </c>
      <c r="H75" s="293">
        <v>186.822</v>
      </c>
      <c r="I75" s="294">
        <v>195.14099999999999</v>
      </c>
      <c r="J75" s="293">
        <v>217.45</v>
      </c>
      <c r="K75" s="294">
        <v>194.79400000000001</v>
      </c>
      <c r="L75" s="293">
        <v>204.11199999999999</v>
      </c>
      <c r="M75" s="294">
        <v>224.739</v>
      </c>
      <c r="N75" s="293">
        <v>257.25299999999999</v>
      </c>
      <c r="O75" s="294">
        <v>252.458</v>
      </c>
      <c r="P75" s="294">
        <v>259.57499999999999</v>
      </c>
      <c r="Q75" s="313" t="s">
        <v>269</v>
      </c>
      <c r="R75" s="313"/>
      <c r="S75" s="643" t="s">
        <v>270</v>
      </c>
      <c r="T75" s="644" t="s">
        <v>270</v>
      </c>
      <c r="U75" s="187"/>
    </row>
    <row r="76" spans="1:21" s="19" customFormat="1" ht="25.5" customHeight="1">
      <c r="A76" s="58" t="str">
        <f>Parameters!R74</f>
        <v>N79</v>
      </c>
      <c r="B76" s="292" t="s">
        <v>272</v>
      </c>
      <c r="C76" s="292"/>
      <c r="D76" s="633" t="s">
        <v>597</v>
      </c>
      <c r="E76" s="633"/>
      <c r="F76" s="293">
        <v>67.986999999999995</v>
      </c>
      <c r="G76" s="294">
        <v>77.010999999999996</v>
      </c>
      <c r="H76" s="293">
        <v>75.783000000000001</v>
      </c>
      <c r="I76" s="294">
        <v>76.626000000000005</v>
      </c>
      <c r="J76" s="293">
        <v>79.430000000000007</v>
      </c>
      <c r="K76" s="294">
        <v>65.501000000000005</v>
      </c>
      <c r="L76" s="293">
        <v>71.917000000000002</v>
      </c>
      <c r="M76" s="294">
        <v>75.899000000000001</v>
      </c>
      <c r="N76" s="293">
        <v>90.102999999999994</v>
      </c>
      <c r="O76" s="294">
        <v>101.738</v>
      </c>
      <c r="P76" s="294">
        <v>105.194</v>
      </c>
      <c r="Q76" s="313" t="s">
        <v>272</v>
      </c>
      <c r="R76" s="313"/>
      <c r="S76" s="643" t="s">
        <v>271</v>
      </c>
      <c r="T76" s="644" t="s">
        <v>271</v>
      </c>
      <c r="U76" s="187"/>
    </row>
    <row r="77" spans="1:21" s="19" customFormat="1" ht="54.75" customHeight="1">
      <c r="A77" s="58" t="str">
        <f>Parameters!R75</f>
        <v>N80-N82</v>
      </c>
      <c r="B77" s="292" t="s">
        <v>274</v>
      </c>
      <c r="C77" s="292"/>
      <c r="D77" s="633" t="s">
        <v>598</v>
      </c>
      <c r="E77" s="633"/>
      <c r="F77" s="288">
        <v>667.62199999999996</v>
      </c>
      <c r="G77" s="289">
        <v>713.99599999999998</v>
      </c>
      <c r="H77" s="288">
        <v>802.54600000000005</v>
      </c>
      <c r="I77" s="289">
        <v>734.71400000000006</v>
      </c>
      <c r="J77" s="288">
        <v>774.67600000000004</v>
      </c>
      <c r="K77" s="289">
        <v>700.89499999999998</v>
      </c>
      <c r="L77" s="288">
        <v>705.00699999999995</v>
      </c>
      <c r="M77" s="289">
        <v>741.09199999999998</v>
      </c>
      <c r="N77" s="288">
        <v>863.928</v>
      </c>
      <c r="O77" s="289">
        <v>963.90700000000004</v>
      </c>
      <c r="P77" s="289">
        <v>988.09199999999998</v>
      </c>
      <c r="Q77" s="313" t="s">
        <v>274</v>
      </c>
      <c r="R77" s="313"/>
      <c r="S77" s="643" t="s">
        <v>273</v>
      </c>
      <c r="T77" s="644" t="s">
        <v>273</v>
      </c>
      <c r="U77" s="187"/>
    </row>
    <row r="78" spans="1:21" s="19" customFormat="1" ht="33.75" customHeight="1">
      <c r="A78" s="59" t="str">
        <f>Parameters!R76</f>
        <v>O</v>
      </c>
      <c r="B78" s="295" t="s">
        <v>138</v>
      </c>
      <c r="C78" s="295"/>
      <c r="D78" s="632" t="s">
        <v>599</v>
      </c>
      <c r="E78" s="632"/>
      <c r="F78" s="288">
        <v>2487.5050000000001</v>
      </c>
      <c r="G78" s="289">
        <v>2762.8760000000002</v>
      </c>
      <c r="H78" s="288">
        <v>3109.1950000000002</v>
      </c>
      <c r="I78" s="289">
        <v>2510.5059999999999</v>
      </c>
      <c r="J78" s="288">
        <v>2562.4160000000002</v>
      </c>
      <c r="K78" s="289">
        <v>2248.835</v>
      </c>
      <c r="L78" s="288">
        <v>2116.636</v>
      </c>
      <c r="M78" s="289">
        <v>2183.9920000000002</v>
      </c>
      <c r="N78" s="288">
        <v>2456.8290000000002</v>
      </c>
      <c r="O78" s="289">
        <v>2635.3969999999999</v>
      </c>
      <c r="P78" s="289">
        <v>2697.4949999999999</v>
      </c>
      <c r="Q78" s="314" t="s">
        <v>138</v>
      </c>
      <c r="R78" s="314"/>
      <c r="S78" s="641" t="s">
        <v>136</v>
      </c>
      <c r="T78" s="642" t="s">
        <v>136</v>
      </c>
      <c r="U78" s="187"/>
    </row>
    <row r="79" spans="1:21" s="19" customFormat="1" ht="20.25" customHeight="1">
      <c r="A79" s="59" t="str">
        <f>Parameters!R77</f>
        <v>P</v>
      </c>
      <c r="B79" s="295" t="s">
        <v>295</v>
      </c>
      <c r="C79" s="295"/>
      <c r="D79" s="632" t="s">
        <v>600</v>
      </c>
      <c r="E79" s="632"/>
      <c r="F79" s="288">
        <v>1512.8879999999999</v>
      </c>
      <c r="G79" s="289">
        <v>1590.8009999999999</v>
      </c>
      <c r="H79" s="288">
        <v>1850.4690000000001</v>
      </c>
      <c r="I79" s="289">
        <v>1677.03</v>
      </c>
      <c r="J79" s="288">
        <v>1685.412</v>
      </c>
      <c r="K79" s="289">
        <v>1536.614</v>
      </c>
      <c r="L79" s="288">
        <v>1402.644</v>
      </c>
      <c r="M79" s="289">
        <v>1434.51</v>
      </c>
      <c r="N79" s="288">
        <v>1561.1610000000001</v>
      </c>
      <c r="O79" s="289">
        <v>1494.671</v>
      </c>
      <c r="P79" s="289">
        <v>1536.029</v>
      </c>
      <c r="Q79" s="314" t="s">
        <v>295</v>
      </c>
      <c r="R79" s="314"/>
      <c r="S79" s="641" t="s">
        <v>137</v>
      </c>
      <c r="T79" s="642" t="s">
        <v>137</v>
      </c>
      <c r="U79" s="187"/>
    </row>
    <row r="80" spans="1:21" s="19" customFormat="1" ht="20.25" customHeight="1">
      <c r="A80" s="59" t="str">
        <f>Parameters!R78</f>
        <v>Q</v>
      </c>
      <c r="B80" s="295" t="s">
        <v>85</v>
      </c>
      <c r="C80" s="295"/>
      <c r="D80" s="632" t="s">
        <v>601</v>
      </c>
      <c r="E80" s="632"/>
      <c r="F80" s="293">
        <v>1162.136</v>
      </c>
      <c r="G80" s="294">
        <v>1316.664</v>
      </c>
      <c r="H80" s="293">
        <v>1508.9280000000001</v>
      </c>
      <c r="I80" s="294">
        <v>1396.6959999999999</v>
      </c>
      <c r="J80" s="293">
        <v>1312.8240000000001</v>
      </c>
      <c r="K80" s="294">
        <v>1300.568</v>
      </c>
      <c r="L80" s="293">
        <v>1230.992</v>
      </c>
      <c r="M80" s="294">
        <v>1269.9259999999999</v>
      </c>
      <c r="N80" s="293">
        <v>1412.0989999999999</v>
      </c>
      <c r="O80" s="294">
        <v>1414.9359999999999</v>
      </c>
      <c r="P80" s="294">
        <v>1448.52</v>
      </c>
      <c r="Q80" s="314" t="s">
        <v>85</v>
      </c>
      <c r="R80" s="314"/>
      <c r="S80" s="641" t="s">
        <v>86</v>
      </c>
      <c r="T80" s="642" t="s">
        <v>86</v>
      </c>
      <c r="U80" s="187"/>
    </row>
    <row r="81" spans="1:21" s="19" customFormat="1" ht="14.25" customHeight="1">
      <c r="A81" s="58" t="str">
        <f>Parameters!R79</f>
        <v>Q86</v>
      </c>
      <c r="B81" s="292" t="s">
        <v>275</v>
      </c>
      <c r="C81" s="292"/>
      <c r="D81" s="633" t="s">
        <v>601</v>
      </c>
      <c r="E81" s="633"/>
      <c r="F81" s="293">
        <v>928.67700000000002</v>
      </c>
      <c r="G81" s="294">
        <v>1057.97</v>
      </c>
      <c r="H81" s="293">
        <v>1146.614</v>
      </c>
      <c r="I81" s="294">
        <v>1076.5260000000001</v>
      </c>
      <c r="J81" s="293">
        <v>1098.615</v>
      </c>
      <c r="K81" s="294">
        <v>1013.383</v>
      </c>
      <c r="L81" s="293">
        <v>964.10599999999999</v>
      </c>
      <c r="M81" s="294">
        <v>992.51499999999999</v>
      </c>
      <c r="N81" s="293">
        <v>1100.865</v>
      </c>
      <c r="O81" s="294">
        <v>1102.067</v>
      </c>
      <c r="P81" s="294">
        <v>1127.2719999999999</v>
      </c>
      <c r="Q81" s="313" t="s">
        <v>275</v>
      </c>
      <c r="R81" s="313"/>
      <c r="S81" s="643" t="s">
        <v>276</v>
      </c>
      <c r="T81" s="644" t="s">
        <v>276</v>
      </c>
      <c r="U81" s="187"/>
    </row>
    <row r="82" spans="1:21" s="19" customFormat="1" ht="14.25" customHeight="1">
      <c r="A82" s="58" t="str">
        <f>Parameters!R80</f>
        <v>Q87_Q88</v>
      </c>
      <c r="B82" s="292" t="s">
        <v>278</v>
      </c>
      <c r="C82" s="292"/>
      <c r="D82" s="633" t="s">
        <v>602</v>
      </c>
      <c r="E82" s="633"/>
      <c r="F82" s="288">
        <v>233.459</v>
      </c>
      <c r="G82" s="289">
        <v>258.69400000000002</v>
      </c>
      <c r="H82" s="288">
        <v>362.31299999999999</v>
      </c>
      <c r="I82" s="289">
        <v>320.17</v>
      </c>
      <c r="J82" s="288">
        <v>214.209</v>
      </c>
      <c r="K82" s="289">
        <v>287.185</v>
      </c>
      <c r="L82" s="288">
        <v>266.88600000000002</v>
      </c>
      <c r="M82" s="289">
        <v>277.41000000000003</v>
      </c>
      <c r="N82" s="288">
        <v>311.233</v>
      </c>
      <c r="O82" s="289">
        <v>312.86900000000003</v>
      </c>
      <c r="P82" s="289">
        <v>321.24799999999999</v>
      </c>
      <c r="Q82" s="313" t="s">
        <v>278</v>
      </c>
      <c r="R82" s="313"/>
      <c r="S82" s="643" t="s">
        <v>277</v>
      </c>
      <c r="T82" s="644" t="s">
        <v>277</v>
      </c>
      <c r="U82" s="187"/>
    </row>
    <row r="83" spans="1:21" s="19" customFormat="1" ht="20.25" customHeight="1">
      <c r="A83" s="59" t="str">
        <f>Parameters!R81</f>
        <v>R</v>
      </c>
      <c r="B83" s="295" t="s">
        <v>87</v>
      </c>
      <c r="C83" s="295"/>
      <c r="D83" s="632" t="s">
        <v>603</v>
      </c>
      <c r="E83" s="632"/>
      <c r="F83" s="293">
        <v>250.816</v>
      </c>
      <c r="G83" s="294">
        <v>263.928</v>
      </c>
      <c r="H83" s="293">
        <v>350.74200000000002</v>
      </c>
      <c r="I83" s="294">
        <v>318.20499999999998</v>
      </c>
      <c r="J83" s="293">
        <v>322.25900000000001</v>
      </c>
      <c r="K83" s="294">
        <v>275.024</v>
      </c>
      <c r="L83" s="293">
        <v>257.87299999999999</v>
      </c>
      <c r="M83" s="294">
        <v>265.86799999999999</v>
      </c>
      <c r="N83" s="293">
        <v>298.90300000000002</v>
      </c>
      <c r="O83" s="294">
        <v>311.99700000000001</v>
      </c>
      <c r="P83" s="294">
        <v>319.81900000000002</v>
      </c>
      <c r="Q83" s="314" t="s">
        <v>87</v>
      </c>
      <c r="R83" s="314"/>
      <c r="S83" s="641" t="s">
        <v>88</v>
      </c>
      <c r="T83" s="642" t="s">
        <v>88</v>
      </c>
      <c r="U83" s="187"/>
    </row>
    <row r="84" spans="1:21" s="19" customFormat="1" ht="37.5" customHeight="1">
      <c r="A84" s="58" t="str">
        <f>Parameters!R82</f>
        <v>R90-R92</v>
      </c>
      <c r="B84" s="292" t="s">
        <v>280</v>
      </c>
      <c r="C84" s="292"/>
      <c r="D84" s="633" t="s">
        <v>604</v>
      </c>
      <c r="E84" s="633"/>
      <c r="F84" s="293">
        <v>180.15100000000001</v>
      </c>
      <c r="G84" s="294">
        <v>185.35</v>
      </c>
      <c r="H84" s="293">
        <v>218.43199999999999</v>
      </c>
      <c r="I84" s="294">
        <v>193.40600000000001</v>
      </c>
      <c r="J84" s="293">
        <v>195.66</v>
      </c>
      <c r="K84" s="294">
        <v>163.90299999999999</v>
      </c>
      <c r="L84" s="293">
        <v>157.93199999999999</v>
      </c>
      <c r="M84" s="294">
        <v>162.261</v>
      </c>
      <c r="N84" s="293">
        <v>180.37</v>
      </c>
      <c r="O84" s="294">
        <v>184.53899999999999</v>
      </c>
      <c r="P84" s="294">
        <v>189.322</v>
      </c>
      <c r="Q84" s="313" t="s">
        <v>280</v>
      </c>
      <c r="R84" s="313"/>
      <c r="S84" s="643" t="s">
        <v>279</v>
      </c>
      <c r="T84" s="644" t="s">
        <v>279</v>
      </c>
      <c r="U84" s="187"/>
    </row>
    <row r="85" spans="1:21" s="19" customFormat="1" ht="14.25" customHeight="1">
      <c r="A85" s="58" t="str">
        <f>Parameters!R83</f>
        <v>R93</v>
      </c>
      <c r="B85" s="292" t="s">
        <v>281</v>
      </c>
      <c r="C85" s="292"/>
      <c r="D85" s="633" t="s">
        <v>605</v>
      </c>
      <c r="E85" s="633"/>
      <c r="F85" s="288">
        <v>70.665999999999997</v>
      </c>
      <c r="G85" s="289">
        <v>78.576999999999998</v>
      </c>
      <c r="H85" s="288">
        <v>132.31</v>
      </c>
      <c r="I85" s="289">
        <v>124.79900000000001</v>
      </c>
      <c r="J85" s="288">
        <v>126.599</v>
      </c>
      <c r="K85" s="289">
        <v>111.121</v>
      </c>
      <c r="L85" s="288">
        <v>99.941999999999993</v>
      </c>
      <c r="M85" s="289">
        <v>103.607</v>
      </c>
      <c r="N85" s="288">
        <v>118.533</v>
      </c>
      <c r="O85" s="289">
        <v>127.459</v>
      </c>
      <c r="P85" s="289">
        <v>130.49700000000001</v>
      </c>
      <c r="Q85" s="313" t="s">
        <v>281</v>
      </c>
      <c r="R85" s="313"/>
      <c r="S85" s="643" t="s">
        <v>282</v>
      </c>
      <c r="T85" s="644" t="s">
        <v>282</v>
      </c>
      <c r="U85" s="187"/>
    </row>
    <row r="86" spans="1:21" s="19" customFormat="1" ht="20.25" customHeight="1">
      <c r="A86" s="59" t="str">
        <f>Parameters!R84</f>
        <v>S</v>
      </c>
      <c r="B86" s="295" t="s">
        <v>89</v>
      </c>
      <c r="C86" s="295"/>
      <c r="D86" s="632" t="s">
        <v>606</v>
      </c>
      <c r="E86" s="632"/>
      <c r="F86" s="293">
        <v>511.916</v>
      </c>
      <c r="G86" s="294">
        <v>524.85699999999997</v>
      </c>
      <c r="H86" s="293">
        <v>577.43499999999995</v>
      </c>
      <c r="I86" s="294">
        <v>582.81899999999996</v>
      </c>
      <c r="J86" s="293">
        <v>580.36800000000005</v>
      </c>
      <c r="K86" s="294">
        <v>552.89099999999996</v>
      </c>
      <c r="L86" s="293">
        <v>556</v>
      </c>
      <c r="M86" s="294">
        <v>584.75699999999995</v>
      </c>
      <c r="N86" s="293">
        <v>671.47900000000004</v>
      </c>
      <c r="O86" s="294">
        <v>721.47699999999998</v>
      </c>
      <c r="P86" s="294">
        <v>742.17</v>
      </c>
      <c r="Q86" s="314" t="s">
        <v>89</v>
      </c>
      <c r="R86" s="314"/>
      <c r="S86" s="641" t="s">
        <v>90</v>
      </c>
      <c r="T86" s="642" t="s">
        <v>90</v>
      </c>
      <c r="U86" s="187"/>
    </row>
    <row r="87" spans="1:21" s="18" customFormat="1" ht="14.25" customHeight="1">
      <c r="A87" s="58" t="str">
        <f>Parameters!R85</f>
        <v>S94</v>
      </c>
      <c r="B87" s="292" t="s">
        <v>283</v>
      </c>
      <c r="C87" s="292"/>
      <c r="D87" s="633" t="s">
        <v>607</v>
      </c>
      <c r="E87" s="633"/>
      <c r="F87" s="293">
        <v>273.55900000000003</v>
      </c>
      <c r="G87" s="294">
        <v>272.67</v>
      </c>
      <c r="H87" s="293">
        <v>276.36200000000002</v>
      </c>
      <c r="I87" s="294">
        <v>277.83600000000001</v>
      </c>
      <c r="J87" s="293">
        <v>269.02800000000002</v>
      </c>
      <c r="K87" s="294">
        <v>262.32900000000001</v>
      </c>
      <c r="L87" s="293">
        <v>233.97900000000001</v>
      </c>
      <c r="M87" s="294">
        <v>241.10400000000001</v>
      </c>
      <c r="N87" s="293">
        <v>281.37599999999998</v>
      </c>
      <c r="O87" s="294">
        <v>299.98099999999999</v>
      </c>
      <c r="P87" s="294">
        <v>308.85300000000001</v>
      </c>
      <c r="Q87" s="313" t="s">
        <v>283</v>
      </c>
      <c r="R87" s="313"/>
      <c r="S87" s="643" t="s">
        <v>284</v>
      </c>
      <c r="T87" s="644" t="s">
        <v>284</v>
      </c>
      <c r="U87" s="186"/>
    </row>
    <row r="88" spans="1:21" s="18" customFormat="1" ht="14.25" customHeight="1">
      <c r="A88" s="58" t="str">
        <f>Parameters!R86</f>
        <v>S95</v>
      </c>
      <c r="B88" s="292" t="s">
        <v>286</v>
      </c>
      <c r="C88" s="292"/>
      <c r="D88" s="633" t="s">
        <v>608</v>
      </c>
      <c r="E88" s="633"/>
      <c r="F88" s="293">
        <v>40.481999999999999</v>
      </c>
      <c r="G88" s="294">
        <v>41.238</v>
      </c>
      <c r="H88" s="293">
        <v>36.656999999999996</v>
      </c>
      <c r="I88" s="294">
        <v>36.840000000000003</v>
      </c>
      <c r="J88" s="293">
        <v>37.398000000000003</v>
      </c>
      <c r="K88" s="294">
        <v>36.936999999999998</v>
      </c>
      <c r="L88" s="293">
        <v>34.279000000000003</v>
      </c>
      <c r="M88" s="294">
        <v>36.616</v>
      </c>
      <c r="N88" s="293">
        <v>40.228999999999999</v>
      </c>
      <c r="O88" s="294">
        <v>41.646999999999998</v>
      </c>
      <c r="P88" s="294">
        <v>43.167000000000002</v>
      </c>
      <c r="Q88" s="313" t="s">
        <v>286</v>
      </c>
      <c r="R88" s="313"/>
      <c r="S88" s="643" t="s">
        <v>285</v>
      </c>
      <c r="T88" s="644" t="s">
        <v>285</v>
      </c>
      <c r="U88" s="186"/>
    </row>
    <row r="89" spans="1:21" s="18" customFormat="1" ht="14.25" customHeight="1">
      <c r="A89" s="58" t="str">
        <f>Parameters!R87</f>
        <v>S96</v>
      </c>
      <c r="B89" s="292" t="s">
        <v>287</v>
      </c>
      <c r="C89" s="292"/>
      <c r="D89" s="633" t="s">
        <v>609</v>
      </c>
      <c r="E89" s="633"/>
      <c r="F89" s="288">
        <v>197.876</v>
      </c>
      <c r="G89" s="289">
        <v>210.95</v>
      </c>
      <c r="H89" s="288">
        <v>264.41699999999997</v>
      </c>
      <c r="I89" s="289">
        <v>268.14299999999997</v>
      </c>
      <c r="J89" s="288">
        <v>273.94200000000001</v>
      </c>
      <c r="K89" s="289">
        <v>253.626</v>
      </c>
      <c r="L89" s="288">
        <v>287.74099999999999</v>
      </c>
      <c r="M89" s="289">
        <v>307.03699999999998</v>
      </c>
      <c r="N89" s="288">
        <v>349.87400000000002</v>
      </c>
      <c r="O89" s="289">
        <v>379.84899999999999</v>
      </c>
      <c r="P89" s="289">
        <v>390.149</v>
      </c>
      <c r="Q89" s="313" t="s">
        <v>287</v>
      </c>
      <c r="R89" s="313"/>
      <c r="S89" s="643" t="s">
        <v>288</v>
      </c>
      <c r="T89" s="644" t="s">
        <v>288</v>
      </c>
      <c r="U89" s="186"/>
    </row>
    <row r="90" spans="1:21" s="18" customFormat="1" ht="45" customHeight="1">
      <c r="A90" s="59" t="str">
        <f>Parameters!R88</f>
        <v>T</v>
      </c>
      <c r="B90" s="295" t="s">
        <v>290</v>
      </c>
      <c r="C90" s="295"/>
      <c r="D90" s="632" t="s">
        <v>610</v>
      </c>
      <c r="E90" s="632"/>
      <c r="F90" s="289">
        <v>0</v>
      </c>
      <c r="G90" s="289">
        <v>0</v>
      </c>
      <c r="H90" s="289">
        <v>0</v>
      </c>
      <c r="I90" s="289">
        <v>0</v>
      </c>
      <c r="J90" s="289">
        <v>0</v>
      </c>
      <c r="K90" s="289">
        <v>0</v>
      </c>
      <c r="L90" s="289">
        <v>0</v>
      </c>
      <c r="M90" s="289">
        <v>0</v>
      </c>
      <c r="N90" s="289">
        <v>0</v>
      </c>
      <c r="O90" s="289">
        <v>0</v>
      </c>
      <c r="P90" s="289">
        <v>0</v>
      </c>
      <c r="Q90" s="314" t="s">
        <v>290</v>
      </c>
      <c r="R90" s="314"/>
      <c r="S90" s="641" t="s">
        <v>289</v>
      </c>
      <c r="T90" s="642" t="s">
        <v>289</v>
      </c>
      <c r="U90" s="186"/>
    </row>
    <row r="91" spans="1:21" s="18" customFormat="1" ht="20.25" customHeight="1" thickBot="1">
      <c r="A91" s="59" t="str">
        <f>Parameters!R89</f>
        <v>U</v>
      </c>
      <c r="B91" s="295" t="s">
        <v>291</v>
      </c>
      <c r="C91" s="295"/>
      <c r="D91" s="632" t="s">
        <v>611</v>
      </c>
      <c r="E91" s="632"/>
      <c r="F91" s="300">
        <v>0</v>
      </c>
      <c r="G91" s="301">
        <v>0</v>
      </c>
      <c r="H91" s="300">
        <v>0</v>
      </c>
      <c r="I91" s="301">
        <v>0</v>
      </c>
      <c r="J91" s="300">
        <v>0</v>
      </c>
      <c r="K91" s="301">
        <v>0</v>
      </c>
      <c r="L91" s="300">
        <v>0</v>
      </c>
      <c r="M91" s="301">
        <v>0</v>
      </c>
      <c r="N91" s="300">
        <v>0</v>
      </c>
      <c r="O91" s="301">
        <v>0</v>
      </c>
      <c r="P91" s="301">
        <v>0</v>
      </c>
      <c r="Q91" s="317" t="s">
        <v>291</v>
      </c>
      <c r="R91" s="317"/>
      <c r="S91" s="650" t="s">
        <v>292</v>
      </c>
      <c r="T91" s="651" t="s">
        <v>292</v>
      </c>
      <c r="U91" s="186"/>
    </row>
    <row r="92" spans="1:21" ht="45" customHeight="1">
      <c r="A92" s="68" t="str">
        <f>Parameters!R90</f>
        <v>HH</v>
      </c>
      <c r="B92" s="635" t="s">
        <v>705</v>
      </c>
      <c r="C92" s="636"/>
      <c r="D92" s="636"/>
      <c r="E92" s="637"/>
      <c r="F92" s="302">
        <v>45518.968999999997</v>
      </c>
      <c r="G92" s="303">
        <v>47490.141000000003</v>
      </c>
      <c r="H92" s="302">
        <v>52796.349000000002</v>
      </c>
      <c r="I92" s="303">
        <v>48022.44</v>
      </c>
      <c r="J92" s="302">
        <v>49879.123</v>
      </c>
      <c r="K92" s="303">
        <v>49023.940999999999</v>
      </c>
      <c r="L92" s="302">
        <v>46479.173999999999</v>
      </c>
      <c r="M92" s="303">
        <v>46705.417999999998</v>
      </c>
      <c r="N92" s="302">
        <v>51044.860999999997</v>
      </c>
      <c r="O92" s="303">
        <v>52284.074999999997</v>
      </c>
      <c r="P92" s="303">
        <v>53671.351000000002</v>
      </c>
      <c r="Q92" s="652" t="s">
        <v>706</v>
      </c>
      <c r="R92" s="653"/>
      <c r="S92" s="653"/>
      <c r="T92" s="654"/>
      <c r="U92" s="26"/>
    </row>
    <row r="93" spans="1:21" ht="12.75" customHeight="1">
      <c r="A93" s="68" t="str">
        <f>Parameters!R91</f>
        <v>HH_TRA</v>
      </c>
      <c r="B93" s="304"/>
      <c r="C93" s="305"/>
      <c r="D93" s="645" t="s">
        <v>126</v>
      </c>
      <c r="E93" s="646"/>
      <c r="F93" s="302">
        <v>9341.5139999999992</v>
      </c>
      <c r="G93" s="303">
        <v>10486.353999999999</v>
      </c>
      <c r="H93" s="302">
        <v>11388.593999999999</v>
      </c>
      <c r="I93" s="303">
        <v>11641.699000000001</v>
      </c>
      <c r="J93" s="302">
        <v>11779.138999999999</v>
      </c>
      <c r="K93" s="303">
        <v>11929.878000000001</v>
      </c>
      <c r="L93" s="302">
        <v>12416.25</v>
      </c>
      <c r="M93" s="303">
        <v>13067.794</v>
      </c>
      <c r="N93" s="302">
        <v>15237.093000000001</v>
      </c>
      <c r="O93" s="303">
        <v>16442.91</v>
      </c>
      <c r="P93" s="303">
        <v>17072.101999999999</v>
      </c>
      <c r="Q93" s="318"/>
      <c r="R93" s="319"/>
      <c r="S93" s="655" t="s">
        <v>126</v>
      </c>
      <c r="T93" s="656"/>
      <c r="U93" s="26"/>
    </row>
    <row r="94" spans="1:21" ht="12.75" customHeight="1">
      <c r="A94" s="62" t="str">
        <f>Parameters!R92</f>
        <v>HH_HEAT</v>
      </c>
      <c r="B94" s="304"/>
      <c r="C94" s="305"/>
      <c r="D94" s="645" t="s">
        <v>674</v>
      </c>
      <c r="E94" s="646"/>
      <c r="F94" s="302">
        <v>36014.612000000001</v>
      </c>
      <c r="G94" s="303">
        <v>36833.089</v>
      </c>
      <c r="H94" s="302">
        <v>41259.281999999999</v>
      </c>
      <c r="I94" s="303">
        <v>36230.127</v>
      </c>
      <c r="J94" s="302">
        <v>37959.432999999997</v>
      </c>
      <c r="K94" s="303">
        <v>36970.105000000003</v>
      </c>
      <c r="L94" s="302">
        <v>33928.169000000002</v>
      </c>
      <c r="M94" s="303">
        <v>33495.998</v>
      </c>
      <c r="N94" s="302">
        <v>35659.036999999997</v>
      </c>
      <c r="O94" s="303">
        <v>35691.284</v>
      </c>
      <c r="P94" s="303">
        <v>36446.214999999997</v>
      </c>
      <c r="Q94" s="318"/>
      <c r="R94" s="319"/>
      <c r="S94" s="655" t="s">
        <v>392</v>
      </c>
      <c r="T94" s="656"/>
      <c r="U94" s="26"/>
    </row>
    <row r="95" spans="1:21" ht="15" customHeight="1" thickBot="1">
      <c r="A95" s="62" t="str">
        <f>Parameters!R93</f>
        <v>HH_OTH</v>
      </c>
      <c r="B95" s="306"/>
      <c r="C95" s="307"/>
      <c r="D95" s="647" t="s">
        <v>675</v>
      </c>
      <c r="E95" s="647"/>
      <c r="F95" s="308">
        <v>162.84399999999999</v>
      </c>
      <c r="G95" s="300">
        <v>170.697</v>
      </c>
      <c r="H95" s="301">
        <v>148.47300000000001</v>
      </c>
      <c r="I95" s="300">
        <v>150.614</v>
      </c>
      <c r="J95" s="301">
        <v>140.55099999999999</v>
      </c>
      <c r="K95" s="300">
        <v>123.958</v>
      </c>
      <c r="L95" s="301">
        <v>134.755</v>
      </c>
      <c r="M95" s="300">
        <v>141.626</v>
      </c>
      <c r="N95" s="301">
        <v>148.73099999999999</v>
      </c>
      <c r="O95" s="300">
        <v>149.881</v>
      </c>
      <c r="P95" s="300">
        <v>153.03399999999999</v>
      </c>
      <c r="Q95" s="320"/>
      <c r="R95" s="321"/>
      <c r="S95" s="657" t="s">
        <v>127</v>
      </c>
      <c r="T95" s="658"/>
      <c r="U95" s="26"/>
    </row>
    <row r="96" spans="1:21">
      <c r="B96" s="190"/>
      <c r="C96" s="190"/>
      <c r="D96" s="190"/>
      <c r="E96" s="190"/>
      <c r="F96" s="258"/>
      <c r="G96" s="258"/>
      <c r="H96" s="258"/>
      <c r="I96" s="258"/>
      <c r="J96" s="258"/>
      <c r="K96" s="258"/>
      <c r="L96" s="258"/>
      <c r="M96" s="258"/>
      <c r="N96" s="258"/>
      <c r="O96" s="258"/>
      <c r="P96" s="258"/>
    </row>
    <row r="97" spans="2:17">
      <c r="B97" s="190"/>
      <c r="C97" s="190"/>
      <c r="D97" s="190"/>
      <c r="E97" s="232"/>
      <c r="F97" s="234"/>
      <c r="G97" s="234"/>
      <c r="H97" s="234"/>
      <c r="I97" s="234"/>
      <c r="J97" s="234"/>
      <c r="K97" s="234"/>
      <c r="L97" s="234"/>
      <c r="M97" s="234"/>
      <c r="N97" s="234"/>
      <c r="O97" s="234"/>
      <c r="P97" s="234"/>
    </row>
    <row r="98" spans="2:17">
      <c r="B98" s="190"/>
      <c r="C98" s="190"/>
      <c r="D98" s="190"/>
      <c r="E98" s="232"/>
      <c r="F98" s="235"/>
      <c r="G98" s="235"/>
      <c r="H98" s="235"/>
      <c r="I98" s="235"/>
      <c r="J98" s="235"/>
      <c r="K98" s="235"/>
      <c r="L98" s="235"/>
      <c r="M98" s="235"/>
      <c r="N98" s="235"/>
      <c r="O98" s="235"/>
      <c r="P98" s="235"/>
      <c r="Q98" s="238"/>
    </row>
    <row r="99" spans="2:17">
      <c r="B99" s="190"/>
      <c r="C99" s="190"/>
      <c r="D99" s="190"/>
      <c r="E99" s="232"/>
      <c r="F99" s="235"/>
      <c r="G99" s="235"/>
      <c r="H99" s="235"/>
      <c r="I99" s="235"/>
      <c r="J99" s="235"/>
      <c r="K99" s="235"/>
      <c r="L99" s="235"/>
      <c r="M99" s="235"/>
      <c r="N99" s="235"/>
      <c r="O99" s="235"/>
      <c r="P99" s="235"/>
      <c r="Q99" s="238"/>
    </row>
    <row r="100" spans="2:17">
      <c r="B100" s="190"/>
      <c r="C100" s="190"/>
      <c r="D100" s="190"/>
      <c r="E100" s="232"/>
      <c r="F100" s="234"/>
      <c r="G100" s="234"/>
      <c r="H100" s="234"/>
      <c r="I100" s="234"/>
      <c r="J100" s="234"/>
      <c r="K100" s="234"/>
      <c r="L100" s="234"/>
      <c r="M100" s="234"/>
      <c r="N100" s="234"/>
      <c r="O100" s="234"/>
      <c r="P100" s="234"/>
    </row>
    <row r="101" spans="2:17">
      <c r="B101" s="190"/>
      <c r="C101" s="190"/>
      <c r="D101" s="190"/>
      <c r="E101" s="232"/>
      <c r="F101" s="235"/>
      <c r="G101" s="235"/>
      <c r="H101" s="235"/>
      <c r="I101" s="235"/>
      <c r="J101" s="235"/>
      <c r="K101" s="235"/>
      <c r="L101" s="235"/>
      <c r="M101" s="235"/>
      <c r="N101" s="235"/>
      <c r="O101" s="235"/>
      <c r="P101" s="235"/>
    </row>
    <row r="102" spans="2:17">
      <c r="B102" s="190"/>
      <c r="C102" s="190"/>
      <c r="D102" s="190"/>
      <c r="E102" s="232"/>
      <c r="F102" s="236"/>
      <c r="G102" s="236"/>
      <c r="H102" s="236"/>
      <c r="I102" s="236"/>
      <c r="J102" s="236"/>
      <c r="K102" s="236"/>
      <c r="L102" s="236"/>
      <c r="M102" s="236"/>
      <c r="N102" s="236"/>
      <c r="O102" s="236"/>
      <c r="P102" s="236"/>
    </row>
    <row r="103" spans="2:17">
      <c r="E103" s="233"/>
      <c r="F103" s="237"/>
      <c r="G103" s="237"/>
      <c r="H103" s="237"/>
      <c r="I103" s="237"/>
      <c r="J103" s="237"/>
      <c r="K103" s="237"/>
      <c r="L103" s="237"/>
      <c r="M103" s="237"/>
      <c r="N103" s="237"/>
      <c r="O103" s="237"/>
      <c r="P103" s="237"/>
      <c r="Q103" s="238"/>
    </row>
    <row r="104" spans="2:17">
      <c r="E104" s="233"/>
      <c r="F104" s="236"/>
      <c r="G104" s="236"/>
      <c r="H104" s="236"/>
      <c r="I104" s="236"/>
      <c r="J104" s="236"/>
      <c r="K104" s="236"/>
      <c r="L104" s="236"/>
      <c r="M104" s="236"/>
      <c r="N104" s="236"/>
      <c r="O104" s="236"/>
      <c r="P104" s="236"/>
    </row>
    <row r="105" spans="2:17">
      <c r="E105" s="233"/>
      <c r="F105" s="237"/>
      <c r="G105" s="237"/>
      <c r="H105" s="237"/>
      <c r="I105" s="237"/>
      <c r="J105" s="237"/>
      <c r="K105" s="237"/>
      <c r="L105" s="237"/>
      <c r="M105" s="237"/>
      <c r="N105" s="237"/>
      <c r="O105" s="237"/>
      <c r="P105" s="237"/>
      <c r="Q105" s="238"/>
    </row>
    <row r="106" spans="2:17">
      <c r="E106" s="233"/>
      <c r="F106" s="236"/>
      <c r="G106" s="236"/>
      <c r="H106" s="236"/>
      <c r="I106" s="236"/>
      <c r="J106" s="236"/>
      <c r="K106" s="236"/>
      <c r="L106" s="236"/>
      <c r="M106" s="236"/>
      <c r="N106" s="236"/>
      <c r="O106" s="236"/>
      <c r="P106" s="236"/>
    </row>
    <row r="107" spans="2:17">
      <c r="E107" s="233"/>
      <c r="F107" s="237"/>
      <c r="G107" s="237"/>
      <c r="H107" s="237"/>
      <c r="I107" s="237"/>
      <c r="J107" s="237"/>
      <c r="K107" s="237"/>
      <c r="L107" s="237"/>
      <c r="M107" s="237"/>
      <c r="N107" s="237"/>
      <c r="O107" s="237"/>
      <c r="P107" s="237"/>
      <c r="Q107" s="238"/>
    </row>
    <row r="113" spans="17:17">
      <c r="Q113" s="238"/>
    </row>
  </sheetData>
  <sortState ref="G97:O97">
    <sortCondition ref="G97"/>
  </sortState>
  <dataConsolidate/>
  <mergeCells count="182">
    <mergeCell ref="Q4:T4"/>
    <mergeCell ref="S82:T82"/>
    <mergeCell ref="S83:T83"/>
    <mergeCell ref="S84:T84"/>
    <mergeCell ref="S85:T85"/>
    <mergeCell ref="S86:T86"/>
    <mergeCell ref="S87:T87"/>
    <mergeCell ref="S88:T88"/>
    <mergeCell ref="S89:T89"/>
    <mergeCell ref="S73:T73"/>
    <mergeCell ref="S74:T74"/>
    <mergeCell ref="S75:T75"/>
    <mergeCell ref="S76:T76"/>
    <mergeCell ref="S77:T77"/>
    <mergeCell ref="S78:T78"/>
    <mergeCell ref="S79:T79"/>
    <mergeCell ref="S80:T80"/>
    <mergeCell ref="S81:T81"/>
    <mergeCell ref="S69:T69"/>
    <mergeCell ref="S70:T70"/>
    <mergeCell ref="S71:T71"/>
    <mergeCell ref="S72:T72"/>
    <mergeCell ref="S51:T51"/>
    <mergeCell ref="S52:T52"/>
    <mergeCell ref="S91:T91"/>
    <mergeCell ref="Q92:T92"/>
    <mergeCell ref="S93:T93"/>
    <mergeCell ref="S94:T94"/>
    <mergeCell ref="S95:T95"/>
    <mergeCell ref="S90:T90"/>
    <mergeCell ref="S60:T60"/>
    <mergeCell ref="S61:T61"/>
    <mergeCell ref="S62:T62"/>
    <mergeCell ref="S63:T63"/>
    <mergeCell ref="S64:T64"/>
    <mergeCell ref="S65:T65"/>
    <mergeCell ref="S66:T66"/>
    <mergeCell ref="S67:T67"/>
    <mergeCell ref="S68:T68"/>
    <mergeCell ref="S53:T53"/>
    <mergeCell ref="S54:T54"/>
    <mergeCell ref="S55:T55"/>
    <mergeCell ref="S56:T56"/>
    <mergeCell ref="S57:T57"/>
    <mergeCell ref="S58:T58"/>
    <mergeCell ref="S59:T59"/>
    <mergeCell ref="S42:T42"/>
    <mergeCell ref="S43:T43"/>
    <mergeCell ref="S44:T44"/>
    <mergeCell ref="S45:T45"/>
    <mergeCell ref="S46:T46"/>
    <mergeCell ref="S47:T47"/>
    <mergeCell ref="S48:T48"/>
    <mergeCell ref="S49:T49"/>
    <mergeCell ref="S50:T50"/>
    <mergeCell ref="S33:T33"/>
    <mergeCell ref="S34:T34"/>
    <mergeCell ref="S35:T35"/>
    <mergeCell ref="S36:T36"/>
    <mergeCell ref="S37:T37"/>
    <mergeCell ref="S38:T38"/>
    <mergeCell ref="S39:T39"/>
    <mergeCell ref="S40:T40"/>
    <mergeCell ref="S41:T41"/>
    <mergeCell ref="S24:T24"/>
    <mergeCell ref="S25:T25"/>
    <mergeCell ref="S26:T26"/>
    <mergeCell ref="S27:T27"/>
    <mergeCell ref="S28:T28"/>
    <mergeCell ref="S29:T29"/>
    <mergeCell ref="S30:T30"/>
    <mergeCell ref="S31:T31"/>
    <mergeCell ref="S32:T32"/>
    <mergeCell ref="Q7:R7"/>
    <mergeCell ref="S7:T7"/>
    <mergeCell ref="S8:T8"/>
    <mergeCell ref="S9:T9"/>
    <mergeCell ref="S10:T10"/>
    <mergeCell ref="D93:E93"/>
    <mergeCell ref="D94:E94"/>
    <mergeCell ref="D95:E95"/>
    <mergeCell ref="D87:E87"/>
    <mergeCell ref="D88:E88"/>
    <mergeCell ref="D89:E89"/>
    <mergeCell ref="S11:T11"/>
    <mergeCell ref="S12:T12"/>
    <mergeCell ref="S13:T13"/>
    <mergeCell ref="S14:T14"/>
    <mergeCell ref="S15:T15"/>
    <mergeCell ref="S16:T16"/>
    <mergeCell ref="S17:T17"/>
    <mergeCell ref="S18:T18"/>
    <mergeCell ref="S19:T19"/>
    <mergeCell ref="S20:T20"/>
    <mergeCell ref="S21:T21"/>
    <mergeCell ref="S22:T22"/>
    <mergeCell ref="S23:T23"/>
    <mergeCell ref="D90:E90"/>
    <mergeCell ref="D91:E91"/>
    <mergeCell ref="B92:E92"/>
    <mergeCell ref="D81:E81"/>
    <mergeCell ref="D82:E82"/>
    <mergeCell ref="D83:E83"/>
    <mergeCell ref="D84:E84"/>
    <mergeCell ref="D85:E85"/>
    <mergeCell ref="D86:E86"/>
    <mergeCell ref="D75:E75"/>
    <mergeCell ref="D76:E76"/>
    <mergeCell ref="D77:E77"/>
    <mergeCell ref="D78:E78"/>
    <mergeCell ref="D79:E79"/>
    <mergeCell ref="D80:E80"/>
    <mergeCell ref="D69:E69"/>
    <mergeCell ref="D70:E70"/>
    <mergeCell ref="D71:E71"/>
    <mergeCell ref="D72:E72"/>
    <mergeCell ref="D73:E73"/>
    <mergeCell ref="D74:E74"/>
    <mergeCell ref="D64:E64"/>
    <mergeCell ref="D65:E65"/>
    <mergeCell ref="D66:E66"/>
    <mergeCell ref="D67:E67"/>
    <mergeCell ref="D68:E68"/>
    <mergeCell ref="D58:E58"/>
    <mergeCell ref="D59:E59"/>
    <mergeCell ref="D60:E60"/>
    <mergeCell ref="D61:E61"/>
    <mergeCell ref="D62:E62"/>
    <mergeCell ref="D63:E63"/>
    <mergeCell ref="D52:E52"/>
    <mergeCell ref="D53:E53"/>
    <mergeCell ref="D54:E54"/>
    <mergeCell ref="D55:E55"/>
    <mergeCell ref="D56:E56"/>
    <mergeCell ref="D57:E57"/>
    <mergeCell ref="D46:E46"/>
    <mergeCell ref="D47:E47"/>
    <mergeCell ref="D48:E48"/>
    <mergeCell ref="D49:E49"/>
    <mergeCell ref="D50:E50"/>
    <mergeCell ref="D51:E51"/>
    <mergeCell ref="D40:E40"/>
    <mergeCell ref="D41:E41"/>
    <mergeCell ref="D42:E42"/>
    <mergeCell ref="D43:E43"/>
    <mergeCell ref="D44:E44"/>
    <mergeCell ref="D45:E45"/>
    <mergeCell ref="D34:E34"/>
    <mergeCell ref="D35:E35"/>
    <mergeCell ref="D36:E36"/>
    <mergeCell ref="D37:E37"/>
    <mergeCell ref="D38:E38"/>
    <mergeCell ref="D39:E39"/>
    <mergeCell ref="D28:E28"/>
    <mergeCell ref="D29:E29"/>
    <mergeCell ref="D30:E30"/>
    <mergeCell ref="D31:E31"/>
    <mergeCell ref="D32:E32"/>
    <mergeCell ref="D33:E33"/>
    <mergeCell ref="D25:E25"/>
    <mergeCell ref="D26:E26"/>
    <mergeCell ref="D27:E27"/>
    <mergeCell ref="B4:E4"/>
    <mergeCell ref="B7:C7"/>
    <mergeCell ref="D7:E7"/>
    <mergeCell ref="D8:E8"/>
    <mergeCell ref="D9:E9"/>
    <mergeCell ref="D24:E24"/>
    <mergeCell ref="D12:E12"/>
    <mergeCell ref="D11:E11"/>
    <mergeCell ref="D10:E10"/>
    <mergeCell ref="D16:E16"/>
    <mergeCell ref="D17:E17"/>
    <mergeCell ref="D18:E18"/>
    <mergeCell ref="D19:E19"/>
    <mergeCell ref="D20:E20"/>
    <mergeCell ref="D21:E21"/>
    <mergeCell ref="D22:E22"/>
    <mergeCell ref="D23:E23"/>
    <mergeCell ref="D13:E13"/>
    <mergeCell ref="D14:E14"/>
    <mergeCell ref="D15:E15"/>
  </mergeCells>
  <dataValidations count="1">
    <dataValidation type="custom" allowBlank="1" showInputMessage="1" showErrorMessage="1" errorTitle="Wrong data input" error="Data entry is limited to positive values or zero._x000d__x000a_: symbol can be used for not available data." sqref="F7:P95">
      <formula1>OR(AND(ISNUMBER(F7),F7&gt;=0),F7=":")</formula1>
    </dataValidation>
  </dataValidations>
  <printOptions headings="1" gridLines="1"/>
  <pageMargins left="0.2" right="0.39370078740157499" top="0.17" bottom="0.47" header="0" footer="0"/>
  <pageSetup paperSize="9" scale="34" fitToHeight="3" pageOrder="overThenDown" orientation="portrait" r:id="rId1"/>
  <headerFooter alignWithMargins="0">
    <oddFooter>&amp;L&amp;A&amp;C&amp;P&amp;R&amp;F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15"/>
  <dimension ref="A2:V97"/>
  <sheetViews>
    <sheetView showGridLines="0" showOutlineSymbols="0" zoomScale="70" zoomScaleNormal="70" zoomScaleSheetLayoutView="80" workbookViewId="0">
      <pane xSplit="5" ySplit="4" topLeftCell="F5" activePane="bottomRight" state="frozen"/>
      <selection activeCell="D33" sqref="D33:E33"/>
      <selection pane="topRight" activeCell="D33" sqref="D33:E33"/>
      <selection pane="bottomLeft" activeCell="D33" sqref="D33:E33"/>
      <selection pane="bottomRight" activeCell="F7" sqref="F7:P95"/>
    </sheetView>
  </sheetViews>
  <sheetFormatPr defaultColWidth="9.140625" defaultRowHeight="12.75" outlineLevelCol="1"/>
  <cols>
    <col min="1" max="1" width="15.42578125" style="191" hidden="1" customWidth="1" outlineLevel="1" collapsed="1"/>
    <col min="2" max="2" width="12.28515625" style="193" customWidth="1" collapsed="1"/>
    <col min="3" max="3" width="2.7109375" style="193" customWidth="1"/>
    <col min="4" max="4" width="10" style="193" customWidth="1"/>
    <col min="5" max="5" width="57" style="193" customWidth="1"/>
    <col min="6" max="13" width="14.7109375" style="193" customWidth="1"/>
    <col min="14" max="14" width="15.85546875" style="193" customWidth="1"/>
    <col min="15" max="15" width="16.140625" style="219" customWidth="1"/>
    <col min="16" max="16" width="17.140625" customWidth="1"/>
    <col min="17" max="17" width="7.5703125" style="193" customWidth="1" collapsed="1"/>
    <col min="18" max="18" width="3.7109375" style="193" customWidth="1"/>
    <col min="19" max="19" width="63.85546875" style="193" customWidth="1"/>
    <col min="20" max="20" width="14.5703125" style="193" customWidth="1"/>
    <col min="21" max="16384" width="9.140625" style="193"/>
  </cols>
  <sheetData>
    <row r="2" spans="1:22" ht="20.25" customHeight="1">
      <c r="B2" s="322" t="s">
        <v>680</v>
      </c>
      <c r="C2" s="323"/>
      <c r="D2" s="323"/>
      <c r="E2" s="323"/>
      <c r="F2" s="324"/>
      <c r="G2" s="324"/>
      <c r="H2" s="324"/>
      <c r="I2" s="324"/>
      <c r="J2" s="324"/>
      <c r="K2" s="324"/>
      <c r="L2" s="324"/>
      <c r="M2" s="324"/>
      <c r="N2" s="324"/>
      <c r="O2" s="325"/>
      <c r="Q2" s="326"/>
      <c r="R2" s="326"/>
      <c r="S2" s="327"/>
      <c r="T2" s="328"/>
      <c r="U2" s="192"/>
      <c r="V2" s="192"/>
    </row>
    <row r="3" spans="1:22" ht="27.75" customHeight="1" thickBot="1">
      <c r="A3" s="194" t="s">
        <v>555</v>
      </c>
      <c r="B3" s="367" t="s">
        <v>681</v>
      </c>
      <c r="C3" s="329"/>
      <c r="D3" s="329"/>
      <c r="E3" s="329"/>
      <c r="F3" s="329"/>
      <c r="G3" s="329"/>
      <c r="H3" s="329"/>
      <c r="I3" s="329"/>
      <c r="J3" s="329"/>
      <c r="K3" s="329"/>
      <c r="L3" s="329"/>
      <c r="M3" s="329"/>
      <c r="N3" s="329"/>
      <c r="O3" s="330"/>
      <c r="Q3" s="329"/>
      <c r="R3" s="329"/>
      <c r="S3" s="329"/>
      <c r="T3" s="329"/>
      <c r="U3" s="195"/>
    </row>
    <row r="4" spans="1:22" ht="30" customHeight="1">
      <c r="A4" s="196" t="s">
        <v>120</v>
      </c>
      <c r="B4" s="661" t="s">
        <v>666</v>
      </c>
      <c r="C4" s="661"/>
      <c r="D4" s="661"/>
      <c r="E4" s="662"/>
      <c r="F4" s="331">
        <v>2008</v>
      </c>
      <c r="G4" s="331">
        <v>2009</v>
      </c>
      <c r="H4" s="331">
        <v>2010</v>
      </c>
      <c r="I4" s="332">
        <v>2011</v>
      </c>
      <c r="J4" s="333">
        <v>2012</v>
      </c>
      <c r="K4" s="333">
        <v>2013</v>
      </c>
      <c r="L4" s="333">
        <v>2014</v>
      </c>
      <c r="M4" s="333">
        <v>2015</v>
      </c>
      <c r="N4" s="334">
        <v>2016</v>
      </c>
      <c r="O4" s="334">
        <v>2017</v>
      </c>
      <c r="P4" s="334">
        <v>2018</v>
      </c>
      <c r="Q4" s="663" t="s">
        <v>667</v>
      </c>
      <c r="R4" s="663"/>
      <c r="S4" s="663"/>
      <c r="T4" s="664"/>
    </row>
    <row r="5" spans="1:22" ht="18" customHeight="1">
      <c r="A5" s="196"/>
      <c r="B5" s="335"/>
      <c r="C5" s="335"/>
      <c r="D5" s="335"/>
      <c r="E5" s="335"/>
      <c r="F5" s="665" t="s">
        <v>664</v>
      </c>
      <c r="G5" s="665"/>
      <c r="H5" s="665"/>
      <c r="I5" s="665"/>
      <c r="J5" s="665"/>
      <c r="K5" s="665"/>
      <c r="L5" s="665"/>
      <c r="M5" s="665"/>
      <c r="N5" s="336"/>
      <c r="O5" s="336"/>
      <c r="Q5" s="350"/>
      <c r="R5" s="350"/>
      <c r="S5" s="672"/>
      <c r="T5" s="673"/>
      <c r="U5" s="200"/>
    </row>
    <row r="6" spans="1:22" s="198" customFormat="1" ht="20.25" customHeight="1">
      <c r="A6" s="197"/>
      <c r="B6" s="337"/>
      <c r="C6" s="337"/>
      <c r="D6" s="337"/>
      <c r="E6" s="337"/>
      <c r="F6" s="666" t="s">
        <v>665</v>
      </c>
      <c r="G6" s="666"/>
      <c r="H6" s="666"/>
      <c r="I6" s="666"/>
      <c r="J6" s="666"/>
      <c r="K6" s="666"/>
      <c r="L6" s="666"/>
      <c r="M6" s="666"/>
      <c r="N6" s="338"/>
      <c r="O6" s="338"/>
      <c r="Q6" s="352"/>
      <c r="R6" s="352"/>
      <c r="S6" s="672"/>
      <c r="T6" s="673"/>
      <c r="U6" s="200"/>
    </row>
    <row r="7" spans="1:22" s="201" customFormat="1" ht="20.100000000000001" customHeight="1">
      <c r="A7" s="199" t="str">
        <f>Parameters!R4</f>
        <v>TOTAL</v>
      </c>
      <c r="B7" s="667" t="s">
        <v>22</v>
      </c>
      <c r="C7" s="668"/>
      <c r="D7" s="669" t="s">
        <v>668</v>
      </c>
      <c r="E7" s="669"/>
      <c r="F7" s="288">
        <v>12460.361580000001</v>
      </c>
      <c r="G7" s="289">
        <v>15216.04437</v>
      </c>
      <c r="H7" s="288">
        <v>18134.863519999999</v>
      </c>
      <c r="I7" s="289">
        <v>20429.60252</v>
      </c>
      <c r="J7" s="288">
        <v>22937.47408</v>
      </c>
      <c r="K7" s="289">
        <v>22001.15669</v>
      </c>
      <c r="L7" s="288">
        <v>22873.767489999998</v>
      </c>
      <c r="M7" s="289">
        <v>22925.613289999998</v>
      </c>
      <c r="N7" s="288">
        <v>20811.596430000001</v>
      </c>
      <c r="O7" s="289">
        <v>20049.007940000003</v>
      </c>
      <c r="P7" s="201" t="s">
        <v>708</v>
      </c>
      <c r="Q7" s="670" t="s">
        <v>22</v>
      </c>
      <c r="R7" s="671"/>
      <c r="S7" s="672" t="s">
        <v>339</v>
      </c>
      <c r="T7" s="673"/>
      <c r="U7" s="200"/>
    </row>
    <row r="8" spans="1:22" s="201" customFormat="1" ht="20.25" customHeight="1">
      <c r="A8" s="202" t="str">
        <f>Parameters!R5</f>
        <v>A</v>
      </c>
      <c r="B8" s="339" t="s">
        <v>51</v>
      </c>
      <c r="C8" s="340"/>
      <c r="D8" s="669" t="s">
        <v>612</v>
      </c>
      <c r="E8" s="669"/>
      <c r="F8" s="288">
        <v>2198.36546</v>
      </c>
      <c r="G8" s="289">
        <v>2227.3579599999998</v>
      </c>
      <c r="H8" s="288">
        <v>2467.9606800000001</v>
      </c>
      <c r="I8" s="289">
        <v>2812.3816200000001</v>
      </c>
      <c r="J8" s="288">
        <v>2464.79133</v>
      </c>
      <c r="K8" s="289">
        <v>2479.2109799999998</v>
      </c>
      <c r="L8" s="288">
        <v>2310.42965</v>
      </c>
      <c r="M8" s="289">
        <v>2421.9045699999997</v>
      </c>
      <c r="N8" s="288">
        <v>2500.4106499999998</v>
      </c>
      <c r="O8" s="289">
        <v>2503.0173599999998</v>
      </c>
      <c r="P8" s="201" t="s">
        <v>708</v>
      </c>
      <c r="Q8" s="354" t="s">
        <v>51</v>
      </c>
      <c r="R8" s="355"/>
      <c r="S8" s="677" t="s">
        <v>50</v>
      </c>
      <c r="T8" s="678" t="s">
        <v>50</v>
      </c>
      <c r="U8" s="200"/>
    </row>
    <row r="9" spans="1:22" s="205" customFormat="1" ht="15" customHeight="1">
      <c r="A9" s="203" t="str">
        <f>Parameters!R6</f>
        <v>A01</v>
      </c>
      <c r="B9" s="341" t="s">
        <v>121</v>
      </c>
      <c r="C9" s="341"/>
      <c r="D9" s="674" t="s">
        <v>704</v>
      </c>
      <c r="E9" s="674"/>
      <c r="F9" s="293">
        <v>2141.50585</v>
      </c>
      <c r="G9" s="294">
        <v>2169.1704900000004</v>
      </c>
      <c r="H9" s="293">
        <v>2413.1626299999998</v>
      </c>
      <c r="I9" s="294">
        <v>2748.4524100000003</v>
      </c>
      <c r="J9" s="293">
        <v>2407.1282799999999</v>
      </c>
      <c r="K9" s="294">
        <v>2421.1732999999999</v>
      </c>
      <c r="L9" s="293">
        <v>2255.6990099999998</v>
      </c>
      <c r="M9" s="294">
        <v>2364.73063</v>
      </c>
      <c r="N9" s="293">
        <v>2439.0387799999999</v>
      </c>
      <c r="O9" s="294">
        <v>2439.0179500000004</v>
      </c>
      <c r="P9" s="205" t="s">
        <v>708</v>
      </c>
      <c r="Q9" s="356" t="s">
        <v>121</v>
      </c>
      <c r="R9" s="356"/>
      <c r="S9" s="675" t="s">
        <v>21</v>
      </c>
      <c r="T9" s="676" t="s">
        <v>21</v>
      </c>
      <c r="U9" s="204"/>
    </row>
    <row r="10" spans="1:22" s="198" customFormat="1" ht="15" customHeight="1">
      <c r="A10" s="203" t="str">
        <f>Parameters!R7</f>
        <v>A02</v>
      </c>
      <c r="B10" s="341" t="s">
        <v>122</v>
      </c>
      <c r="C10" s="341"/>
      <c r="D10" s="674" t="s">
        <v>613</v>
      </c>
      <c r="E10" s="674"/>
      <c r="F10" s="293">
        <v>56.21058</v>
      </c>
      <c r="G10" s="294">
        <v>57.22645</v>
      </c>
      <c r="H10" s="293">
        <v>53.06758</v>
      </c>
      <c r="I10" s="294">
        <v>62.280419999999999</v>
      </c>
      <c r="J10" s="293">
        <v>55.902680000000004</v>
      </c>
      <c r="K10" s="294">
        <v>56.344110000000001</v>
      </c>
      <c r="L10" s="293">
        <v>53.265650000000001</v>
      </c>
      <c r="M10" s="294">
        <v>55.787620000000004</v>
      </c>
      <c r="N10" s="293">
        <v>60.441129999999994</v>
      </c>
      <c r="O10" s="294">
        <v>62.758660000000006</v>
      </c>
      <c r="P10" s="198" t="s">
        <v>708</v>
      </c>
      <c r="Q10" s="356" t="s">
        <v>122</v>
      </c>
      <c r="R10" s="356"/>
      <c r="S10" s="675" t="s">
        <v>10</v>
      </c>
      <c r="T10" s="676" t="s">
        <v>10</v>
      </c>
      <c r="U10" s="206"/>
    </row>
    <row r="11" spans="1:22" s="198" customFormat="1" ht="15" customHeight="1">
      <c r="A11" s="207" t="str">
        <f>Parameters!R8</f>
        <v>A03</v>
      </c>
      <c r="B11" s="341" t="s">
        <v>11</v>
      </c>
      <c r="C11" s="341"/>
      <c r="D11" s="674" t="s">
        <v>614</v>
      </c>
      <c r="E11" s="674"/>
      <c r="F11" s="293">
        <v>0.64903</v>
      </c>
      <c r="G11" s="294">
        <v>0.96102999999999994</v>
      </c>
      <c r="H11" s="293">
        <v>1.73047</v>
      </c>
      <c r="I11" s="294">
        <v>1.6488</v>
      </c>
      <c r="J11" s="293">
        <v>1.76037</v>
      </c>
      <c r="K11" s="294">
        <v>1.69357</v>
      </c>
      <c r="L11" s="293">
        <v>1.46499</v>
      </c>
      <c r="M11" s="294">
        <v>1.38632</v>
      </c>
      <c r="N11" s="293">
        <v>0.93074000000000001</v>
      </c>
      <c r="O11" s="294">
        <v>1.24075</v>
      </c>
      <c r="P11" s="198" t="s">
        <v>708</v>
      </c>
      <c r="Q11" s="356" t="s">
        <v>11</v>
      </c>
      <c r="R11" s="356"/>
      <c r="S11" s="675" t="s">
        <v>12</v>
      </c>
      <c r="T11" s="676" t="s">
        <v>12</v>
      </c>
      <c r="U11" s="206"/>
    </row>
    <row r="12" spans="1:22" s="205" customFormat="1" ht="20.25" customHeight="1">
      <c r="A12" s="208" t="str">
        <f>Parameters!R9</f>
        <v>B</v>
      </c>
      <c r="B12" s="339" t="s">
        <v>123</v>
      </c>
      <c r="C12" s="339"/>
      <c r="D12" s="669" t="s">
        <v>615</v>
      </c>
      <c r="E12" s="669"/>
      <c r="F12" s="288">
        <v>2.7797800000000001</v>
      </c>
      <c r="G12" s="289">
        <v>13.16034</v>
      </c>
      <c r="H12" s="288">
        <v>12.127649999999999</v>
      </c>
      <c r="I12" s="289">
        <v>13.907530000000001</v>
      </c>
      <c r="J12" s="288">
        <v>15.419469999999999</v>
      </c>
      <c r="K12" s="289">
        <v>12.458639999999999</v>
      </c>
      <c r="L12" s="288">
        <v>9.4409100000000006</v>
      </c>
      <c r="M12" s="289">
        <v>7.0295200000000007</v>
      </c>
      <c r="N12" s="288">
        <v>6.5757399999999997</v>
      </c>
      <c r="O12" s="289">
        <v>4.3902600000000005</v>
      </c>
      <c r="P12" s="205" t="s">
        <v>708</v>
      </c>
      <c r="Q12" s="354" t="s">
        <v>123</v>
      </c>
      <c r="R12" s="354"/>
      <c r="S12" s="677" t="s">
        <v>124</v>
      </c>
      <c r="T12" s="678" t="s">
        <v>124</v>
      </c>
      <c r="U12" s="204"/>
    </row>
    <row r="13" spans="1:22" s="205" customFormat="1" ht="20.25" customHeight="1">
      <c r="A13" s="208" t="str">
        <f>Parameters!R10</f>
        <v>C</v>
      </c>
      <c r="B13" s="339" t="s">
        <v>52</v>
      </c>
      <c r="C13" s="339"/>
      <c r="D13" s="669" t="s">
        <v>616</v>
      </c>
      <c r="E13" s="669"/>
      <c r="F13" s="288">
        <v>4018.7940699999999</v>
      </c>
      <c r="G13" s="289">
        <v>4304.1614800000007</v>
      </c>
      <c r="H13" s="288">
        <v>4872.1554000000006</v>
      </c>
      <c r="I13" s="289">
        <v>5398.6314400000001</v>
      </c>
      <c r="J13" s="288">
        <v>5533.0097400000004</v>
      </c>
      <c r="K13" s="289">
        <v>6711.8819299999996</v>
      </c>
      <c r="L13" s="288">
        <v>6825.7428099999997</v>
      </c>
      <c r="M13" s="289">
        <v>7259.2486699999999</v>
      </c>
      <c r="N13" s="288">
        <v>7966.8359800000007</v>
      </c>
      <c r="O13" s="289">
        <v>8794.9678000000004</v>
      </c>
      <c r="P13" s="205" t="s">
        <v>708</v>
      </c>
      <c r="Q13" s="354" t="s">
        <v>52</v>
      </c>
      <c r="R13" s="354"/>
      <c r="S13" s="677" t="s">
        <v>53</v>
      </c>
      <c r="T13" s="678" t="s">
        <v>53</v>
      </c>
      <c r="U13" s="204"/>
    </row>
    <row r="14" spans="1:22" s="205" customFormat="1" ht="25.5" customHeight="1">
      <c r="A14" s="209" t="str">
        <f>Parameters!R11</f>
        <v>C10-C12</v>
      </c>
      <c r="B14" s="342" t="s">
        <v>13</v>
      </c>
      <c r="C14" s="342"/>
      <c r="D14" s="679" t="s">
        <v>669</v>
      </c>
      <c r="E14" s="679"/>
      <c r="F14" s="297">
        <v>70.306029999999993</v>
      </c>
      <c r="G14" s="298">
        <v>54.527929999999998</v>
      </c>
      <c r="H14" s="297">
        <v>81.333100000000002</v>
      </c>
      <c r="I14" s="298">
        <v>85.035629999999998</v>
      </c>
      <c r="J14" s="297">
        <v>87.623779999999996</v>
      </c>
      <c r="K14" s="298">
        <v>113.24032000000001</v>
      </c>
      <c r="L14" s="297">
        <v>138.59598</v>
      </c>
      <c r="M14" s="298">
        <v>178.89186999999998</v>
      </c>
      <c r="N14" s="297">
        <v>199.00193999999999</v>
      </c>
      <c r="O14" s="298">
        <v>164.18755999999999</v>
      </c>
      <c r="P14" s="205" t="s">
        <v>708</v>
      </c>
      <c r="Q14" s="357" t="s">
        <v>13</v>
      </c>
      <c r="R14" s="358"/>
      <c r="S14" s="680" t="s">
        <v>14</v>
      </c>
      <c r="T14" s="681" t="s">
        <v>14</v>
      </c>
      <c r="U14" s="204"/>
    </row>
    <row r="15" spans="1:22" s="205" customFormat="1" ht="25.5" customHeight="1">
      <c r="A15" s="209" t="str">
        <f>Parameters!R12</f>
        <v>C13-C15</v>
      </c>
      <c r="B15" s="342" t="s">
        <v>16</v>
      </c>
      <c r="C15" s="342"/>
      <c r="D15" s="679" t="s">
        <v>617</v>
      </c>
      <c r="E15" s="679"/>
      <c r="F15" s="297">
        <v>0.44301000000000001</v>
      </c>
      <c r="G15" s="298">
        <v>0.19050999999999998</v>
      </c>
      <c r="H15" s="297">
        <v>0.27742</v>
      </c>
      <c r="I15" s="298">
        <v>0.29307</v>
      </c>
      <c r="J15" s="297">
        <v>0.72058</v>
      </c>
      <c r="K15" s="298">
        <v>0.83482000000000001</v>
      </c>
      <c r="L15" s="297">
        <v>1.22495</v>
      </c>
      <c r="M15" s="298">
        <v>1.2314200000000002</v>
      </c>
      <c r="N15" s="297">
        <v>0.88276999999999994</v>
      </c>
      <c r="O15" s="298">
        <v>1.2409400000000002</v>
      </c>
      <c r="P15" s="205" t="s">
        <v>708</v>
      </c>
      <c r="Q15" s="357" t="s">
        <v>16</v>
      </c>
      <c r="R15" s="358"/>
      <c r="S15" s="680" t="s">
        <v>15</v>
      </c>
      <c r="T15" s="681" t="s">
        <v>15</v>
      </c>
      <c r="U15" s="204"/>
    </row>
    <row r="16" spans="1:22" s="205" customFormat="1" ht="54.75" customHeight="1">
      <c r="A16" s="209" t="str">
        <f>Parameters!R13</f>
        <v>C16-C18</v>
      </c>
      <c r="B16" s="342" t="s">
        <v>59</v>
      </c>
      <c r="C16" s="342"/>
      <c r="D16" s="679" t="s">
        <v>619</v>
      </c>
      <c r="E16" s="679"/>
      <c r="F16" s="297">
        <v>3625.1876099999995</v>
      </c>
      <c r="G16" s="298">
        <v>3950.9504099999999</v>
      </c>
      <c r="H16" s="297">
        <v>4467.2203800000007</v>
      </c>
      <c r="I16" s="298">
        <v>4743.2519200000006</v>
      </c>
      <c r="J16" s="297">
        <v>4884.1523100000004</v>
      </c>
      <c r="K16" s="298">
        <v>5960.92137</v>
      </c>
      <c r="L16" s="297">
        <v>5799.9130399999995</v>
      </c>
      <c r="M16" s="298">
        <v>6231.1184000000003</v>
      </c>
      <c r="N16" s="297">
        <v>6870.3210500000005</v>
      </c>
      <c r="O16" s="298">
        <v>7784.2582900000007</v>
      </c>
      <c r="P16" s="205" t="s">
        <v>708</v>
      </c>
      <c r="Q16" s="357" t="s">
        <v>59</v>
      </c>
      <c r="R16" s="358"/>
      <c r="S16" s="680" t="s">
        <v>58</v>
      </c>
      <c r="T16" s="681" t="s">
        <v>58</v>
      </c>
      <c r="U16" s="204"/>
    </row>
    <row r="17" spans="1:21" s="211" customFormat="1" ht="25.5" customHeight="1">
      <c r="A17" s="207" t="str">
        <f>Parameters!R14</f>
        <v>C16</v>
      </c>
      <c r="B17" s="341" t="s">
        <v>17</v>
      </c>
      <c r="C17" s="341"/>
      <c r="D17" s="674" t="s">
        <v>618</v>
      </c>
      <c r="E17" s="674"/>
      <c r="F17" s="293">
        <v>1308.4789099999998</v>
      </c>
      <c r="G17" s="294">
        <v>1357.4771599999999</v>
      </c>
      <c r="H17" s="293">
        <v>1811.94308</v>
      </c>
      <c r="I17" s="294">
        <v>1934.81051</v>
      </c>
      <c r="J17" s="293">
        <v>1993.48902</v>
      </c>
      <c r="K17" s="294">
        <v>2467.46101</v>
      </c>
      <c r="L17" s="293">
        <v>2304.6575699999999</v>
      </c>
      <c r="M17" s="294">
        <v>2595.6016199999999</v>
      </c>
      <c r="N17" s="293">
        <v>2792.3649799999998</v>
      </c>
      <c r="O17" s="294">
        <v>3316.2639700000004</v>
      </c>
      <c r="P17" s="211" t="s">
        <v>708</v>
      </c>
      <c r="Q17" s="356" t="s">
        <v>17</v>
      </c>
      <c r="R17" s="356"/>
      <c r="S17" s="675" t="s">
        <v>18</v>
      </c>
      <c r="T17" s="676" t="s">
        <v>18</v>
      </c>
      <c r="U17" s="210"/>
    </row>
    <row r="18" spans="1:21" s="198" customFormat="1" ht="15" customHeight="1">
      <c r="A18" s="207" t="str">
        <f>Parameters!R15</f>
        <v>C17</v>
      </c>
      <c r="B18" s="341" t="s">
        <v>19</v>
      </c>
      <c r="C18" s="341"/>
      <c r="D18" s="674" t="s">
        <v>620</v>
      </c>
      <c r="E18" s="674"/>
      <c r="F18" s="293">
        <v>2316.6890199999998</v>
      </c>
      <c r="G18" s="294">
        <v>2593.4358299999999</v>
      </c>
      <c r="H18" s="293">
        <v>2655.21985</v>
      </c>
      <c r="I18" s="294">
        <v>2808.3862300000001</v>
      </c>
      <c r="J18" s="293">
        <v>2890.6131500000001</v>
      </c>
      <c r="K18" s="294">
        <v>3493.4057400000002</v>
      </c>
      <c r="L18" s="293">
        <v>3495.1983599999999</v>
      </c>
      <c r="M18" s="294">
        <v>3635.46722</v>
      </c>
      <c r="N18" s="293">
        <v>4077.9223700000002</v>
      </c>
      <c r="O18" s="294">
        <v>4467.9574899999998</v>
      </c>
      <c r="P18" s="198" t="s">
        <v>708</v>
      </c>
      <c r="Q18" s="356" t="s">
        <v>19</v>
      </c>
      <c r="R18" s="356"/>
      <c r="S18" s="675" t="s">
        <v>20</v>
      </c>
      <c r="T18" s="676" t="s">
        <v>20</v>
      </c>
      <c r="U18" s="206"/>
    </row>
    <row r="19" spans="1:21" s="198" customFormat="1" ht="15" customHeight="1">
      <c r="A19" s="207" t="str">
        <f>Parameters!R16</f>
        <v>C18</v>
      </c>
      <c r="B19" s="341" t="s">
        <v>27</v>
      </c>
      <c r="C19" s="341"/>
      <c r="D19" s="674" t="s">
        <v>621</v>
      </c>
      <c r="E19" s="674"/>
      <c r="F19" s="293">
        <v>1.968E-2</v>
      </c>
      <c r="G19" s="294">
        <v>3.7420000000000002E-2</v>
      </c>
      <c r="H19" s="293">
        <v>5.7450000000000001E-2</v>
      </c>
      <c r="I19" s="294">
        <v>5.518E-2</v>
      </c>
      <c r="J19" s="293">
        <v>5.0140000000000004E-2</v>
      </c>
      <c r="K19" s="294">
        <v>5.4619999999999995E-2</v>
      </c>
      <c r="L19" s="293">
        <v>5.7110000000000001E-2</v>
      </c>
      <c r="M19" s="294">
        <v>4.956E-2</v>
      </c>
      <c r="N19" s="293">
        <v>3.3700000000000001E-2</v>
      </c>
      <c r="O19" s="294">
        <v>3.6830000000000002E-2</v>
      </c>
      <c r="P19" s="198" t="s">
        <v>708</v>
      </c>
      <c r="Q19" s="356" t="s">
        <v>27</v>
      </c>
      <c r="R19" s="356"/>
      <c r="S19" s="675" t="s">
        <v>26</v>
      </c>
      <c r="T19" s="676" t="s">
        <v>26</v>
      </c>
      <c r="U19" s="206"/>
    </row>
    <row r="20" spans="1:21" s="211" customFormat="1" ht="15" customHeight="1">
      <c r="A20" s="209" t="str">
        <f>Parameters!R17</f>
        <v>C19</v>
      </c>
      <c r="B20" s="342" t="s">
        <v>28</v>
      </c>
      <c r="C20" s="342"/>
      <c r="D20" s="679" t="s">
        <v>622</v>
      </c>
      <c r="E20" s="679"/>
      <c r="F20" s="297">
        <v>0.69622000000000006</v>
      </c>
      <c r="G20" s="298">
        <v>0.72848999999999997</v>
      </c>
      <c r="H20" s="297">
        <v>0.81794</v>
      </c>
      <c r="I20" s="298">
        <v>1.5360799999999999</v>
      </c>
      <c r="J20" s="297">
        <v>1.5071600000000001</v>
      </c>
      <c r="K20" s="298">
        <v>1.5273800000000002</v>
      </c>
      <c r="L20" s="297">
        <v>0.27950999999999998</v>
      </c>
      <c r="M20" s="298">
        <v>0.27894999999999998</v>
      </c>
      <c r="N20" s="297">
        <v>0.20668999999999998</v>
      </c>
      <c r="O20" s="298">
        <v>1.66797</v>
      </c>
      <c r="P20" s="211" t="s">
        <v>708</v>
      </c>
      <c r="Q20" s="358" t="s">
        <v>28</v>
      </c>
      <c r="R20" s="358"/>
      <c r="S20" s="680" t="s">
        <v>29</v>
      </c>
      <c r="T20" s="681" t="s">
        <v>29</v>
      </c>
      <c r="U20" s="210"/>
    </row>
    <row r="21" spans="1:21" s="198" customFormat="1" ht="15" customHeight="1">
      <c r="A21" s="209" t="str">
        <f>Parameters!R18</f>
        <v>C20</v>
      </c>
      <c r="B21" s="342" t="s">
        <v>30</v>
      </c>
      <c r="C21" s="342"/>
      <c r="D21" s="679" t="s">
        <v>623</v>
      </c>
      <c r="E21" s="679"/>
      <c r="F21" s="297">
        <v>2.1755800000000001</v>
      </c>
      <c r="G21" s="298">
        <v>8.7605000000000004</v>
      </c>
      <c r="H21" s="297">
        <v>11.12332</v>
      </c>
      <c r="I21" s="298">
        <v>11.025409999999999</v>
      </c>
      <c r="J21" s="297">
        <v>22.839359999999999</v>
      </c>
      <c r="K21" s="298">
        <v>11.944129999999999</v>
      </c>
      <c r="L21" s="297">
        <v>19.185749999999999</v>
      </c>
      <c r="M21" s="298">
        <v>15.178889999999999</v>
      </c>
      <c r="N21" s="297">
        <v>19.492270000000001</v>
      </c>
      <c r="O21" s="298">
        <v>14.928739999999999</v>
      </c>
      <c r="P21" s="198" t="s">
        <v>708</v>
      </c>
      <c r="Q21" s="358" t="s">
        <v>30</v>
      </c>
      <c r="R21" s="358"/>
      <c r="S21" s="680" t="s">
        <v>31</v>
      </c>
      <c r="T21" s="681" t="s">
        <v>31</v>
      </c>
      <c r="U21" s="206"/>
    </row>
    <row r="22" spans="1:21" s="198" customFormat="1" ht="25.5" customHeight="1">
      <c r="A22" s="209" t="str">
        <f>Parameters!R19</f>
        <v>C21</v>
      </c>
      <c r="B22" s="342" t="s">
        <v>32</v>
      </c>
      <c r="C22" s="342"/>
      <c r="D22" s="679" t="s">
        <v>624</v>
      </c>
      <c r="E22" s="679"/>
      <c r="F22" s="297">
        <v>0.60236999999999996</v>
      </c>
      <c r="G22" s="298">
        <v>0.81577999999999995</v>
      </c>
      <c r="H22" s="297">
        <v>0.95662000000000003</v>
      </c>
      <c r="I22" s="298">
        <v>0.71655999999999997</v>
      </c>
      <c r="J22" s="297">
        <v>0.73609999999999998</v>
      </c>
      <c r="K22" s="298">
        <v>0.66592999999999991</v>
      </c>
      <c r="L22" s="297">
        <v>0.54613</v>
      </c>
      <c r="M22" s="298">
        <v>0.54603999999999997</v>
      </c>
      <c r="N22" s="297">
        <v>0.38395000000000001</v>
      </c>
      <c r="O22" s="298">
        <v>0.74712000000000001</v>
      </c>
      <c r="P22" s="198" t="s">
        <v>708</v>
      </c>
      <c r="Q22" s="358" t="s">
        <v>32</v>
      </c>
      <c r="R22" s="358"/>
      <c r="S22" s="680" t="s">
        <v>33</v>
      </c>
      <c r="T22" s="681" t="s">
        <v>33</v>
      </c>
      <c r="U22" s="206"/>
    </row>
    <row r="23" spans="1:21" s="198" customFormat="1" ht="25.5" customHeight="1">
      <c r="A23" s="209" t="str">
        <f>Parameters!R20</f>
        <v>C22_C23</v>
      </c>
      <c r="B23" s="342" t="s">
        <v>61</v>
      </c>
      <c r="C23" s="342"/>
      <c r="D23" s="679" t="s">
        <v>625</v>
      </c>
      <c r="E23" s="679"/>
      <c r="F23" s="297">
        <v>31.53314</v>
      </c>
      <c r="G23" s="298">
        <v>41.301819999999999</v>
      </c>
      <c r="H23" s="297">
        <v>56.427340000000001</v>
      </c>
      <c r="I23" s="298">
        <v>180.39024999999998</v>
      </c>
      <c r="J23" s="297">
        <v>190.98163</v>
      </c>
      <c r="K23" s="298">
        <v>206.10303999999999</v>
      </c>
      <c r="L23" s="297">
        <v>247.15457000000001</v>
      </c>
      <c r="M23" s="298">
        <v>250.06452999999999</v>
      </c>
      <c r="N23" s="297">
        <v>280.17397999999997</v>
      </c>
      <c r="O23" s="298">
        <v>280.08021999999994</v>
      </c>
      <c r="P23" s="198" t="s">
        <v>708</v>
      </c>
      <c r="Q23" s="357" t="s">
        <v>61</v>
      </c>
      <c r="R23" s="358"/>
      <c r="S23" s="680" t="s">
        <v>60</v>
      </c>
      <c r="T23" s="681" t="s">
        <v>60</v>
      </c>
      <c r="U23" s="206"/>
    </row>
    <row r="24" spans="1:21" s="211" customFormat="1" ht="15" customHeight="1">
      <c r="A24" s="207" t="str">
        <f>Parameters!R21</f>
        <v>C22</v>
      </c>
      <c r="B24" s="341" t="s">
        <v>34</v>
      </c>
      <c r="C24" s="343"/>
      <c r="D24" s="674" t="s">
        <v>626</v>
      </c>
      <c r="E24" s="674"/>
      <c r="F24" s="293">
        <v>1.9388399999999999</v>
      </c>
      <c r="G24" s="294">
        <v>3.2137800000000003</v>
      </c>
      <c r="H24" s="293">
        <v>7.2849399999999997</v>
      </c>
      <c r="I24" s="294">
        <v>3.9337199999999997</v>
      </c>
      <c r="J24" s="293">
        <v>5.8466100000000001</v>
      </c>
      <c r="K24" s="294">
        <v>7.4342899999999998</v>
      </c>
      <c r="L24" s="293">
        <v>7.2326800000000002</v>
      </c>
      <c r="M24" s="294">
        <v>8.9859200000000001</v>
      </c>
      <c r="N24" s="293">
        <v>9.8523700000000005</v>
      </c>
      <c r="O24" s="294">
        <v>13.303750000000001</v>
      </c>
      <c r="P24" s="211" t="s">
        <v>708</v>
      </c>
      <c r="Q24" s="356" t="s">
        <v>34</v>
      </c>
      <c r="R24" s="359"/>
      <c r="S24" s="675" t="s">
        <v>48</v>
      </c>
      <c r="T24" s="676" t="s">
        <v>48</v>
      </c>
      <c r="U24" s="210"/>
    </row>
    <row r="25" spans="1:21" s="211" customFormat="1" ht="15" customHeight="1">
      <c r="A25" s="207" t="str">
        <f>Parameters!R22</f>
        <v>C23</v>
      </c>
      <c r="B25" s="341" t="s">
        <v>35</v>
      </c>
      <c r="C25" s="343"/>
      <c r="D25" s="674" t="s">
        <v>627</v>
      </c>
      <c r="E25" s="674"/>
      <c r="F25" s="293">
        <v>29.5943</v>
      </c>
      <c r="G25" s="294">
        <v>38.088039999999999</v>
      </c>
      <c r="H25" s="293">
        <v>49.142400000000002</v>
      </c>
      <c r="I25" s="294">
        <v>176.45652999999999</v>
      </c>
      <c r="J25" s="293">
        <v>185.13502</v>
      </c>
      <c r="K25" s="294">
        <v>198.66874999999999</v>
      </c>
      <c r="L25" s="293">
        <v>239.92189000000002</v>
      </c>
      <c r="M25" s="294">
        <v>241.07861</v>
      </c>
      <c r="N25" s="293">
        <v>270.32160999999996</v>
      </c>
      <c r="O25" s="294">
        <v>266.77646999999996</v>
      </c>
      <c r="P25" s="211" t="s">
        <v>708</v>
      </c>
      <c r="Q25" s="356" t="s">
        <v>35</v>
      </c>
      <c r="R25" s="359"/>
      <c r="S25" s="675" t="s">
        <v>49</v>
      </c>
      <c r="T25" s="676" t="s">
        <v>49</v>
      </c>
      <c r="U25" s="210"/>
    </row>
    <row r="26" spans="1:21" s="211" customFormat="1" ht="26.25" customHeight="1">
      <c r="A26" s="209" t="str">
        <f>Parameters!R23</f>
        <v>C24_C25</v>
      </c>
      <c r="B26" s="342" t="s">
        <v>63</v>
      </c>
      <c r="C26" s="342"/>
      <c r="D26" s="679" t="s">
        <v>628</v>
      </c>
      <c r="E26" s="679"/>
      <c r="F26" s="297">
        <v>2.61782</v>
      </c>
      <c r="G26" s="298">
        <v>4.9367900000000002</v>
      </c>
      <c r="H26" s="297">
        <v>5.27135</v>
      </c>
      <c r="I26" s="298">
        <v>2.37405</v>
      </c>
      <c r="J26" s="297">
        <v>2.9935999999999998</v>
      </c>
      <c r="K26" s="298">
        <v>7.01891</v>
      </c>
      <c r="L26" s="297">
        <v>10.31409</v>
      </c>
      <c r="M26" s="298">
        <v>7.7783899999999999</v>
      </c>
      <c r="N26" s="297">
        <v>11.85431</v>
      </c>
      <c r="O26" s="298">
        <v>9.4102499999999996</v>
      </c>
      <c r="P26" s="211" t="s">
        <v>708</v>
      </c>
      <c r="Q26" s="357" t="s">
        <v>63</v>
      </c>
      <c r="R26" s="358"/>
      <c r="S26" s="680" t="s">
        <v>62</v>
      </c>
      <c r="T26" s="681" t="s">
        <v>62</v>
      </c>
      <c r="U26" s="210"/>
    </row>
    <row r="27" spans="1:21" s="211" customFormat="1" ht="15" customHeight="1">
      <c r="A27" s="207" t="str">
        <f>Parameters!R24</f>
        <v>C24</v>
      </c>
      <c r="B27" s="341" t="s">
        <v>36</v>
      </c>
      <c r="C27" s="343"/>
      <c r="D27" s="674" t="s">
        <v>629</v>
      </c>
      <c r="E27" s="674"/>
      <c r="F27" s="293">
        <v>0.57894000000000001</v>
      </c>
      <c r="G27" s="294">
        <v>0.68170000000000008</v>
      </c>
      <c r="H27" s="293">
        <v>0.79901999999999995</v>
      </c>
      <c r="I27" s="294">
        <v>0.60951999999999995</v>
      </c>
      <c r="J27" s="293">
        <v>1.1100699999999999</v>
      </c>
      <c r="K27" s="294">
        <v>1.3432999999999999</v>
      </c>
      <c r="L27" s="293">
        <v>0.94504999999999995</v>
      </c>
      <c r="M27" s="294">
        <v>0.79454999999999998</v>
      </c>
      <c r="N27" s="293">
        <v>0.48912</v>
      </c>
      <c r="O27" s="294">
        <v>0.53251999999999999</v>
      </c>
      <c r="P27" s="211" t="s">
        <v>708</v>
      </c>
      <c r="Q27" s="356" t="s">
        <v>36</v>
      </c>
      <c r="R27" s="359"/>
      <c r="S27" s="675" t="s">
        <v>102</v>
      </c>
      <c r="T27" s="676" t="s">
        <v>102</v>
      </c>
      <c r="U27" s="210"/>
    </row>
    <row r="28" spans="1:21" s="198" customFormat="1" ht="15" customHeight="1">
      <c r="A28" s="207" t="str">
        <f>Parameters!R25</f>
        <v>C25</v>
      </c>
      <c r="B28" s="341" t="s">
        <v>37</v>
      </c>
      <c r="C28" s="341"/>
      <c r="D28" s="674" t="s">
        <v>630</v>
      </c>
      <c r="E28" s="674"/>
      <c r="F28" s="293">
        <v>2.0388800000000002</v>
      </c>
      <c r="G28" s="294">
        <v>4.25509</v>
      </c>
      <c r="H28" s="293">
        <v>4.4723300000000004</v>
      </c>
      <c r="I28" s="294">
        <v>1.7645299999999999</v>
      </c>
      <c r="J28" s="293">
        <v>1.8835299999999999</v>
      </c>
      <c r="K28" s="294">
        <v>5.6756099999999998</v>
      </c>
      <c r="L28" s="293">
        <v>9.36904</v>
      </c>
      <c r="M28" s="294">
        <v>6.9838399999999998</v>
      </c>
      <c r="N28" s="293">
        <v>11.36519</v>
      </c>
      <c r="O28" s="294">
        <v>8.8777299999999997</v>
      </c>
      <c r="P28" s="198" t="s">
        <v>708</v>
      </c>
      <c r="Q28" s="356" t="s">
        <v>37</v>
      </c>
      <c r="R28" s="356"/>
      <c r="S28" s="675" t="s">
        <v>103</v>
      </c>
      <c r="T28" s="676" t="s">
        <v>103</v>
      </c>
      <c r="U28" s="206"/>
    </row>
    <row r="29" spans="1:21" s="198" customFormat="1" ht="15" customHeight="1">
      <c r="A29" s="209" t="str">
        <f>Parameters!R26</f>
        <v>C26</v>
      </c>
      <c r="B29" s="342" t="s">
        <v>39</v>
      </c>
      <c r="C29" s="342"/>
      <c r="D29" s="679" t="s">
        <v>631</v>
      </c>
      <c r="E29" s="679"/>
      <c r="F29" s="297">
        <v>5.8619999999999998E-2</v>
      </c>
      <c r="G29" s="298">
        <v>0.73855999999999999</v>
      </c>
      <c r="H29" s="297">
        <v>0.17433999999999999</v>
      </c>
      <c r="I29" s="298">
        <v>0.11175</v>
      </c>
      <c r="J29" s="297">
        <v>8.3379999999999996E-2</v>
      </c>
      <c r="K29" s="298">
        <v>9.1400000000000009E-2</v>
      </c>
      <c r="L29" s="297">
        <v>7.8340000000000007E-2</v>
      </c>
      <c r="M29" s="298">
        <v>7.392E-2</v>
      </c>
      <c r="N29" s="297">
        <v>4.3369999999999999E-2</v>
      </c>
      <c r="O29" s="298">
        <v>3.9130000000000005E-2</v>
      </c>
      <c r="P29" s="198" t="s">
        <v>708</v>
      </c>
      <c r="Q29" s="358" t="s">
        <v>39</v>
      </c>
      <c r="R29" s="358"/>
      <c r="S29" s="680" t="s">
        <v>38</v>
      </c>
      <c r="T29" s="681" t="s">
        <v>38</v>
      </c>
      <c r="U29" s="206"/>
    </row>
    <row r="30" spans="1:21" s="211" customFormat="1" ht="15" customHeight="1">
      <c r="A30" s="209" t="str">
        <f>Parameters!R27</f>
        <v>C27</v>
      </c>
      <c r="B30" s="342" t="s">
        <v>41</v>
      </c>
      <c r="C30" s="342"/>
      <c r="D30" s="679" t="s">
        <v>632</v>
      </c>
      <c r="E30" s="679"/>
      <c r="F30" s="297">
        <v>0.18699000000000002</v>
      </c>
      <c r="G30" s="298">
        <v>0.29270000000000002</v>
      </c>
      <c r="H30" s="297">
        <v>0.44385000000000002</v>
      </c>
      <c r="I30" s="298">
        <v>0.61334</v>
      </c>
      <c r="J30" s="297">
        <v>0.74085999999999996</v>
      </c>
      <c r="K30" s="298">
        <v>0.96095000000000008</v>
      </c>
      <c r="L30" s="297">
        <v>0.87127999999999994</v>
      </c>
      <c r="M30" s="298">
        <v>0.80883000000000005</v>
      </c>
      <c r="N30" s="297">
        <v>0.63111000000000006</v>
      </c>
      <c r="O30" s="298">
        <v>0.62302999999999997</v>
      </c>
      <c r="P30" s="211" t="s">
        <v>708</v>
      </c>
      <c r="Q30" s="358" t="s">
        <v>41</v>
      </c>
      <c r="R30" s="358"/>
      <c r="S30" s="680" t="s">
        <v>40</v>
      </c>
      <c r="T30" s="681" t="s">
        <v>40</v>
      </c>
      <c r="U30" s="210"/>
    </row>
    <row r="31" spans="1:21" s="211" customFormat="1" ht="15" customHeight="1">
      <c r="A31" s="209" t="str">
        <f>Parameters!R28</f>
        <v>C28</v>
      </c>
      <c r="B31" s="342" t="s">
        <v>42</v>
      </c>
      <c r="C31" s="342"/>
      <c r="D31" s="679" t="s">
        <v>633</v>
      </c>
      <c r="E31" s="679"/>
      <c r="F31" s="297">
        <v>3.7120600000000001</v>
      </c>
      <c r="G31" s="298">
        <v>1.27094</v>
      </c>
      <c r="H31" s="297">
        <v>1.4342999999999999</v>
      </c>
      <c r="I31" s="298">
        <v>1.5426900000000001</v>
      </c>
      <c r="J31" s="297">
        <v>2.9276200000000001</v>
      </c>
      <c r="K31" s="298">
        <v>2.2411300000000001</v>
      </c>
      <c r="L31" s="297">
        <v>2.2969400000000002</v>
      </c>
      <c r="M31" s="298">
        <v>2.35162</v>
      </c>
      <c r="N31" s="297">
        <v>0.89549999999999996</v>
      </c>
      <c r="O31" s="298">
        <v>1.6602600000000001</v>
      </c>
      <c r="P31" s="211" t="s">
        <v>708</v>
      </c>
      <c r="Q31" s="358" t="s">
        <v>42</v>
      </c>
      <c r="R31" s="358"/>
      <c r="S31" s="680" t="s">
        <v>104</v>
      </c>
      <c r="T31" s="681" t="s">
        <v>104</v>
      </c>
      <c r="U31" s="210"/>
    </row>
    <row r="32" spans="1:21" s="211" customFormat="1" ht="27" customHeight="1">
      <c r="A32" s="209" t="str">
        <f>Parameters!R29</f>
        <v>C29_C30</v>
      </c>
      <c r="B32" s="342" t="s">
        <v>65</v>
      </c>
      <c r="C32" s="342"/>
      <c r="D32" s="679" t="s">
        <v>634</v>
      </c>
      <c r="E32" s="679"/>
      <c r="F32" s="297">
        <v>2.05951</v>
      </c>
      <c r="G32" s="298">
        <v>2.09755</v>
      </c>
      <c r="H32" s="297">
        <v>1.99762</v>
      </c>
      <c r="I32" s="298">
        <v>4.3094799999999998</v>
      </c>
      <c r="J32" s="297">
        <v>1.7530699999999999</v>
      </c>
      <c r="K32" s="298">
        <v>1.33267</v>
      </c>
      <c r="L32" s="297">
        <v>1.19068</v>
      </c>
      <c r="M32" s="298">
        <v>2.44672</v>
      </c>
      <c r="N32" s="297">
        <v>2.2462200000000001</v>
      </c>
      <c r="O32" s="298">
        <v>1.1915100000000001</v>
      </c>
      <c r="P32" s="211" t="s">
        <v>708</v>
      </c>
      <c r="Q32" s="357" t="s">
        <v>65</v>
      </c>
      <c r="R32" s="358"/>
      <c r="S32" s="680" t="s">
        <v>64</v>
      </c>
      <c r="T32" s="681" t="s">
        <v>64</v>
      </c>
      <c r="U32" s="210"/>
    </row>
    <row r="33" spans="1:21" s="211" customFormat="1" ht="15" customHeight="1">
      <c r="A33" s="207" t="str">
        <f>Parameters!R30</f>
        <v>C29</v>
      </c>
      <c r="B33" s="341" t="s">
        <v>216</v>
      </c>
      <c r="C33" s="341"/>
      <c r="D33" s="674" t="s">
        <v>635</v>
      </c>
      <c r="E33" s="674"/>
      <c r="F33" s="293">
        <v>1.3122499999999999</v>
      </c>
      <c r="G33" s="294">
        <v>1.3536600000000001</v>
      </c>
      <c r="H33" s="293">
        <v>1.1307100000000001</v>
      </c>
      <c r="I33" s="294">
        <v>0.94574000000000003</v>
      </c>
      <c r="J33" s="293">
        <v>1.09751</v>
      </c>
      <c r="K33" s="294">
        <v>0.8347</v>
      </c>
      <c r="L33" s="293">
        <v>0.76351999999999998</v>
      </c>
      <c r="M33" s="294">
        <v>0.75008000000000008</v>
      </c>
      <c r="N33" s="293">
        <v>0.50161999999999995</v>
      </c>
      <c r="O33" s="294">
        <v>0.59399999999999997</v>
      </c>
      <c r="P33" s="211" t="s">
        <v>708</v>
      </c>
      <c r="Q33" s="356" t="s">
        <v>216</v>
      </c>
      <c r="R33" s="356"/>
      <c r="S33" s="675" t="s">
        <v>105</v>
      </c>
      <c r="T33" s="676" t="s">
        <v>105</v>
      </c>
      <c r="U33" s="210"/>
    </row>
    <row r="34" spans="1:21" s="211" customFormat="1" ht="15" customHeight="1">
      <c r="A34" s="207" t="str">
        <f>Parameters!R31</f>
        <v>C30</v>
      </c>
      <c r="B34" s="341" t="s">
        <v>217</v>
      </c>
      <c r="C34" s="341"/>
      <c r="D34" s="674" t="s">
        <v>636</v>
      </c>
      <c r="E34" s="674"/>
      <c r="F34" s="293">
        <v>0.74726000000000004</v>
      </c>
      <c r="G34" s="294">
        <v>0.74388999999999994</v>
      </c>
      <c r="H34" s="293">
        <v>0.86690999999999996</v>
      </c>
      <c r="I34" s="294">
        <v>3.36374</v>
      </c>
      <c r="J34" s="293">
        <v>0.65555999999999992</v>
      </c>
      <c r="K34" s="294">
        <v>0.49797000000000002</v>
      </c>
      <c r="L34" s="293">
        <v>0.42716000000000004</v>
      </c>
      <c r="M34" s="294">
        <v>1.6966400000000001</v>
      </c>
      <c r="N34" s="293">
        <v>1.7445999999999999</v>
      </c>
      <c r="O34" s="294">
        <v>0.59750999999999999</v>
      </c>
      <c r="P34" s="211" t="s">
        <v>708</v>
      </c>
      <c r="Q34" s="356" t="s">
        <v>217</v>
      </c>
      <c r="R34" s="356"/>
      <c r="S34" s="675" t="s">
        <v>129</v>
      </c>
      <c r="T34" s="676" t="s">
        <v>129</v>
      </c>
      <c r="U34" s="210"/>
    </row>
    <row r="35" spans="1:21" s="211" customFormat="1" ht="25.5" customHeight="1">
      <c r="A35" s="209" t="str">
        <f>Parameters!R32</f>
        <v>C31-C33</v>
      </c>
      <c r="B35" s="342" t="s">
        <v>67</v>
      </c>
      <c r="C35" s="342"/>
      <c r="D35" s="679" t="s">
        <v>637</v>
      </c>
      <c r="E35" s="679"/>
      <c r="F35" s="297">
        <v>279.21512000000001</v>
      </c>
      <c r="G35" s="298">
        <v>237.54950000000002</v>
      </c>
      <c r="H35" s="297">
        <v>244.67781000000002</v>
      </c>
      <c r="I35" s="298">
        <v>367.43120999999996</v>
      </c>
      <c r="J35" s="297">
        <v>335.95030000000003</v>
      </c>
      <c r="K35" s="298">
        <v>404.99989999999997</v>
      </c>
      <c r="L35" s="297">
        <v>604.0915500000001</v>
      </c>
      <c r="M35" s="298">
        <v>568.47909000000004</v>
      </c>
      <c r="N35" s="297">
        <v>580.70279000000005</v>
      </c>
      <c r="O35" s="298">
        <v>534.93280000000004</v>
      </c>
      <c r="P35" s="211" t="s">
        <v>708</v>
      </c>
      <c r="Q35" s="357" t="s">
        <v>67</v>
      </c>
      <c r="R35" s="358"/>
      <c r="S35" s="680" t="s">
        <v>66</v>
      </c>
      <c r="T35" s="681" t="s">
        <v>66</v>
      </c>
      <c r="U35" s="210"/>
    </row>
    <row r="36" spans="1:21" s="211" customFormat="1" ht="15" customHeight="1">
      <c r="A36" s="207" t="str">
        <f>Parameters!R33</f>
        <v>C31_C32</v>
      </c>
      <c r="B36" s="341" t="s">
        <v>218</v>
      </c>
      <c r="C36" s="341"/>
      <c r="D36" s="674" t="s">
        <v>638</v>
      </c>
      <c r="E36" s="674"/>
      <c r="F36" s="293">
        <v>279.00689</v>
      </c>
      <c r="G36" s="294">
        <v>237.24941000000001</v>
      </c>
      <c r="H36" s="293">
        <v>244.25398000000001</v>
      </c>
      <c r="I36" s="294">
        <v>366.87205999999998</v>
      </c>
      <c r="J36" s="293">
        <v>335.46859000000001</v>
      </c>
      <c r="K36" s="294">
        <v>404.54741999999999</v>
      </c>
      <c r="L36" s="293">
        <v>603.66992000000005</v>
      </c>
      <c r="M36" s="294">
        <v>568.07077000000004</v>
      </c>
      <c r="N36" s="293">
        <v>580.48113000000001</v>
      </c>
      <c r="O36" s="294">
        <v>534.73986000000002</v>
      </c>
      <c r="P36" s="211" t="s">
        <v>708</v>
      </c>
      <c r="Q36" s="356" t="s">
        <v>218</v>
      </c>
      <c r="R36" s="356"/>
      <c r="S36" s="675" t="s">
        <v>219</v>
      </c>
      <c r="T36" s="676" t="s">
        <v>219</v>
      </c>
      <c r="U36" s="210"/>
    </row>
    <row r="37" spans="1:21" s="198" customFormat="1" ht="15" customHeight="1">
      <c r="A37" s="207" t="str">
        <f>Parameters!R34</f>
        <v>C33</v>
      </c>
      <c r="B37" s="341" t="s">
        <v>220</v>
      </c>
      <c r="C37" s="341"/>
      <c r="D37" s="674" t="s">
        <v>639</v>
      </c>
      <c r="E37" s="674"/>
      <c r="F37" s="293">
        <v>0.20823</v>
      </c>
      <c r="G37" s="294">
        <v>0.30008999999999997</v>
      </c>
      <c r="H37" s="293">
        <v>0.42382999999999998</v>
      </c>
      <c r="I37" s="294">
        <v>0.55914999999999992</v>
      </c>
      <c r="J37" s="293">
        <v>0.48170999999999997</v>
      </c>
      <c r="K37" s="294">
        <v>0.45247999999999999</v>
      </c>
      <c r="L37" s="293">
        <v>0.42163</v>
      </c>
      <c r="M37" s="294">
        <v>0.40832000000000002</v>
      </c>
      <c r="N37" s="293">
        <v>0.22166</v>
      </c>
      <c r="O37" s="294">
        <v>0.19294</v>
      </c>
      <c r="P37" s="198" t="s">
        <v>708</v>
      </c>
      <c r="Q37" s="356" t="s">
        <v>220</v>
      </c>
      <c r="R37" s="356"/>
      <c r="S37" s="675" t="s">
        <v>221</v>
      </c>
      <c r="T37" s="676" t="s">
        <v>221</v>
      </c>
      <c r="U37" s="206"/>
    </row>
    <row r="38" spans="1:21" s="205" customFormat="1" ht="33" customHeight="1">
      <c r="A38" s="208" t="str">
        <f>Parameters!R35</f>
        <v>D</v>
      </c>
      <c r="B38" s="339" t="s">
        <v>47</v>
      </c>
      <c r="C38" s="339"/>
      <c r="D38" s="669" t="s">
        <v>640</v>
      </c>
      <c r="E38" s="669"/>
      <c r="F38" s="288">
        <v>4876.4614900000006</v>
      </c>
      <c r="G38" s="289">
        <v>6842.7642699999997</v>
      </c>
      <c r="H38" s="288">
        <v>8489.75216</v>
      </c>
      <c r="I38" s="289">
        <v>9842.9168399999999</v>
      </c>
      <c r="J38" s="288">
        <v>12792.046630000001</v>
      </c>
      <c r="K38" s="289">
        <v>10609.90965</v>
      </c>
      <c r="L38" s="288">
        <v>11723.699500000001</v>
      </c>
      <c r="M38" s="289">
        <v>11154.517519999999</v>
      </c>
      <c r="N38" s="288">
        <v>8364.5416000000005</v>
      </c>
      <c r="O38" s="289">
        <v>6524.7851100000007</v>
      </c>
      <c r="P38" s="205" t="s">
        <v>708</v>
      </c>
      <c r="Q38" s="354" t="s">
        <v>47</v>
      </c>
      <c r="R38" s="354"/>
      <c r="S38" s="677" t="s">
        <v>222</v>
      </c>
      <c r="T38" s="678" t="s">
        <v>222</v>
      </c>
      <c r="U38" s="204"/>
    </row>
    <row r="39" spans="1:21" s="205" customFormat="1" ht="33" customHeight="1">
      <c r="A39" s="208" t="str">
        <f>Parameters!R36</f>
        <v>E</v>
      </c>
      <c r="B39" s="339" t="s">
        <v>55</v>
      </c>
      <c r="C39" s="339"/>
      <c r="D39" s="669" t="s">
        <v>641</v>
      </c>
      <c r="E39" s="669"/>
      <c r="F39" s="288">
        <v>171.81157000000002</v>
      </c>
      <c r="G39" s="289">
        <v>181.86007000000001</v>
      </c>
      <c r="H39" s="288">
        <v>243.88549</v>
      </c>
      <c r="I39" s="289">
        <v>301.78163000000001</v>
      </c>
      <c r="J39" s="288">
        <v>301.11106000000001</v>
      </c>
      <c r="K39" s="289">
        <v>374.78080999999997</v>
      </c>
      <c r="L39" s="288">
        <v>360.66994</v>
      </c>
      <c r="M39" s="289">
        <v>427.31304</v>
      </c>
      <c r="N39" s="288">
        <v>377.09371000000004</v>
      </c>
      <c r="O39" s="289">
        <v>512.07213999999999</v>
      </c>
      <c r="P39" s="205" t="s">
        <v>708</v>
      </c>
      <c r="Q39" s="354" t="s">
        <v>55</v>
      </c>
      <c r="R39" s="354"/>
      <c r="S39" s="677" t="s">
        <v>54</v>
      </c>
      <c r="T39" s="678" t="s">
        <v>54</v>
      </c>
      <c r="U39" s="204"/>
    </row>
    <row r="40" spans="1:21" s="198" customFormat="1" ht="15" customHeight="1">
      <c r="A40" s="207" t="str">
        <f>Parameters!R37</f>
        <v>E36</v>
      </c>
      <c r="B40" s="341" t="s">
        <v>223</v>
      </c>
      <c r="C40" s="341"/>
      <c r="D40" s="674" t="s">
        <v>642</v>
      </c>
      <c r="E40" s="674"/>
      <c r="F40" s="293">
        <v>54.016730000000003</v>
      </c>
      <c r="G40" s="294">
        <v>50.007769999999994</v>
      </c>
      <c r="H40" s="293">
        <v>49.178609999999999</v>
      </c>
      <c r="I40" s="294">
        <v>90.161100000000005</v>
      </c>
      <c r="J40" s="293">
        <v>77.369649999999993</v>
      </c>
      <c r="K40" s="294">
        <v>92.167249999999996</v>
      </c>
      <c r="L40" s="293">
        <v>80.061990000000009</v>
      </c>
      <c r="M40" s="294">
        <v>81.47102000000001</v>
      </c>
      <c r="N40" s="293">
        <v>66.457539999999995</v>
      </c>
      <c r="O40" s="294">
        <v>66.227530000000002</v>
      </c>
      <c r="P40" s="198" t="s">
        <v>708</v>
      </c>
      <c r="Q40" s="356" t="s">
        <v>223</v>
      </c>
      <c r="R40" s="356"/>
      <c r="S40" s="675" t="s">
        <v>224</v>
      </c>
      <c r="T40" s="676" t="s">
        <v>224</v>
      </c>
      <c r="U40" s="206"/>
    </row>
    <row r="41" spans="1:21" s="198" customFormat="1" ht="37.5" customHeight="1">
      <c r="A41" s="207" t="str">
        <f>Parameters!R38</f>
        <v>E37-E39</v>
      </c>
      <c r="B41" s="341" t="s">
        <v>225</v>
      </c>
      <c r="C41" s="341"/>
      <c r="D41" s="674" t="s">
        <v>643</v>
      </c>
      <c r="E41" s="674"/>
      <c r="F41" s="293">
        <v>117.79483999999999</v>
      </c>
      <c r="G41" s="294">
        <v>131.85229999999999</v>
      </c>
      <c r="H41" s="293">
        <v>194.70689000000002</v>
      </c>
      <c r="I41" s="294">
        <v>211.62053</v>
      </c>
      <c r="J41" s="293">
        <v>223.74142000000001</v>
      </c>
      <c r="K41" s="294">
        <v>282.61356000000001</v>
      </c>
      <c r="L41" s="293">
        <v>280.60795000000002</v>
      </c>
      <c r="M41" s="294">
        <v>345.84201999999999</v>
      </c>
      <c r="N41" s="293">
        <v>310.63615999999996</v>
      </c>
      <c r="O41" s="294">
        <v>445.84460999999999</v>
      </c>
      <c r="P41" s="198" t="s">
        <v>708</v>
      </c>
      <c r="Q41" s="356" t="s">
        <v>225</v>
      </c>
      <c r="R41" s="356"/>
      <c r="S41" s="675" t="s">
        <v>226</v>
      </c>
      <c r="T41" s="676" t="s">
        <v>226</v>
      </c>
      <c r="U41" s="206"/>
    </row>
    <row r="42" spans="1:21" s="205" customFormat="1" ht="20.25" customHeight="1">
      <c r="A42" s="212" t="str">
        <f>Parameters!R39</f>
        <v>F</v>
      </c>
      <c r="B42" s="339" t="s">
        <v>130</v>
      </c>
      <c r="C42" s="339"/>
      <c r="D42" s="669" t="s">
        <v>644</v>
      </c>
      <c r="E42" s="669"/>
      <c r="F42" s="288">
        <v>4.3655400000000002</v>
      </c>
      <c r="G42" s="289">
        <v>10.43835</v>
      </c>
      <c r="H42" s="288">
        <v>23.921220000000002</v>
      </c>
      <c r="I42" s="289">
        <v>25.59873</v>
      </c>
      <c r="J42" s="288">
        <v>23.35313</v>
      </c>
      <c r="K42" s="289">
        <v>20.361279999999997</v>
      </c>
      <c r="L42" s="288">
        <v>14.954079999999999</v>
      </c>
      <c r="M42" s="289">
        <v>5.1544300000000005</v>
      </c>
      <c r="N42" s="288">
        <v>3.5238100000000001</v>
      </c>
      <c r="O42" s="289">
        <v>3.7950999999999997</v>
      </c>
      <c r="P42" s="205" t="s">
        <v>708</v>
      </c>
      <c r="Q42" s="354" t="s">
        <v>130</v>
      </c>
      <c r="R42" s="354"/>
      <c r="S42" s="677" t="s">
        <v>131</v>
      </c>
      <c r="T42" s="678" t="s">
        <v>131</v>
      </c>
      <c r="U42" s="204"/>
    </row>
    <row r="43" spans="1:21" s="205" customFormat="1" ht="33.75" customHeight="1">
      <c r="A43" s="208" t="str">
        <f>Parameters!R40</f>
        <v>G</v>
      </c>
      <c r="B43" s="339" t="s">
        <v>57</v>
      </c>
      <c r="C43" s="339"/>
      <c r="D43" s="669" t="s">
        <v>645</v>
      </c>
      <c r="E43" s="669"/>
      <c r="F43" s="288">
        <v>306.45859000000002</v>
      </c>
      <c r="G43" s="289">
        <v>403.65110999999996</v>
      </c>
      <c r="H43" s="288">
        <v>486.18624</v>
      </c>
      <c r="I43" s="289">
        <v>475.81715000000003</v>
      </c>
      <c r="J43" s="288">
        <v>407.03063000000003</v>
      </c>
      <c r="K43" s="289">
        <v>390.58771999999999</v>
      </c>
      <c r="L43" s="288">
        <v>349.50740000000002</v>
      </c>
      <c r="M43" s="289">
        <v>358.77927</v>
      </c>
      <c r="N43" s="288">
        <v>363.12713000000002</v>
      </c>
      <c r="O43" s="289">
        <v>375.09654</v>
      </c>
      <c r="P43" s="205" t="s">
        <v>708</v>
      </c>
      <c r="Q43" s="354" t="s">
        <v>57</v>
      </c>
      <c r="R43" s="354"/>
      <c r="S43" s="677" t="s">
        <v>56</v>
      </c>
      <c r="T43" s="678" t="s">
        <v>56</v>
      </c>
      <c r="U43" s="204"/>
    </row>
    <row r="44" spans="1:21" s="205" customFormat="1" ht="24.75" customHeight="1">
      <c r="A44" s="207" t="str">
        <f>Parameters!R41</f>
        <v>G45</v>
      </c>
      <c r="B44" s="341" t="s">
        <v>227</v>
      </c>
      <c r="C44" s="341"/>
      <c r="D44" s="674" t="s">
        <v>646</v>
      </c>
      <c r="E44" s="674"/>
      <c r="F44" s="293">
        <v>34.363210000000002</v>
      </c>
      <c r="G44" s="294">
        <v>42.006190000000004</v>
      </c>
      <c r="H44" s="293">
        <v>52.929839999999999</v>
      </c>
      <c r="I44" s="294">
        <v>53.66666</v>
      </c>
      <c r="J44" s="293">
        <v>46.078019999999995</v>
      </c>
      <c r="K44" s="294">
        <v>44.194760000000002</v>
      </c>
      <c r="L44" s="293">
        <v>37.79072</v>
      </c>
      <c r="M44" s="294">
        <v>39.285580000000003</v>
      </c>
      <c r="N44" s="293">
        <v>39.843000000000004</v>
      </c>
      <c r="O44" s="294">
        <v>41.724220000000003</v>
      </c>
      <c r="P44" s="205" t="s">
        <v>708</v>
      </c>
      <c r="Q44" s="356" t="s">
        <v>227</v>
      </c>
      <c r="R44" s="356"/>
      <c r="S44" s="675" t="s">
        <v>228</v>
      </c>
      <c r="T44" s="676" t="s">
        <v>228</v>
      </c>
      <c r="U44" s="204"/>
    </row>
    <row r="45" spans="1:21" s="198" customFormat="1" ht="15" customHeight="1">
      <c r="A45" s="207" t="str">
        <f>Parameters!R42</f>
        <v>G46</v>
      </c>
      <c r="B45" s="341" t="s">
        <v>229</v>
      </c>
      <c r="C45" s="341"/>
      <c r="D45" s="674" t="s">
        <v>647</v>
      </c>
      <c r="E45" s="674"/>
      <c r="F45" s="293">
        <v>143.12576999999999</v>
      </c>
      <c r="G45" s="294">
        <v>180.65679</v>
      </c>
      <c r="H45" s="293">
        <v>215.99879999999999</v>
      </c>
      <c r="I45" s="294">
        <v>211.17020000000002</v>
      </c>
      <c r="J45" s="293">
        <v>180.25912</v>
      </c>
      <c r="K45" s="294">
        <v>171.60686999999999</v>
      </c>
      <c r="L45" s="293">
        <v>154.78551999999999</v>
      </c>
      <c r="M45" s="294">
        <v>157.14908</v>
      </c>
      <c r="N45" s="293">
        <v>147.28006999999999</v>
      </c>
      <c r="O45" s="294">
        <v>161.10282999999998</v>
      </c>
      <c r="P45" s="198" t="s">
        <v>708</v>
      </c>
      <c r="Q45" s="356" t="s">
        <v>229</v>
      </c>
      <c r="R45" s="356"/>
      <c r="S45" s="675" t="s">
        <v>230</v>
      </c>
      <c r="T45" s="676" t="s">
        <v>230</v>
      </c>
      <c r="U45" s="206"/>
    </row>
    <row r="46" spans="1:21" s="198" customFormat="1" ht="15" customHeight="1">
      <c r="A46" s="207" t="str">
        <f>Parameters!R43</f>
        <v>G47</v>
      </c>
      <c r="B46" s="341" t="s">
        <v>231</v>
      </c>
      <c r="C46" s="341"/>
      <c r="D46" s="674" t="s">
        <v>583</v>
      </c>
      <c r="E46" s="674"/>
      <c r="F46" s="293">
        <v>128.96960999999999</v>
      </c>
      <c r="G46" s="294">
        <v>180.98813000000001</v>
      </c>
      <c r="H46" s="293">
        <v>217.2576</v>
      </c>
      <c r="I46" s="294">
        <v>210.98029</v>
      </c>
      <c r="J46" s="293">
        <v>180.69348000000002</v>
      </c>
      <c r="K46" s="294">
        <v>174.78609</v>
      </c>
      <c r="L46" s="293">
        <v>156.93116000000001</v>
      </c>
      <c r="M46" s="294">
        <v>162.34460000000001</v>
      </c>
      <c r="N46" s="293">
        <v>176.00406000000001</v>
      </c>
      <c r="O46" s="294">
        <v>172.26948999999999</v>
      </c>
      <c r="P46" s="198" t="s">
        <v>708</v>
      </c>
      <c r="Q46" s="356" t="s">
        <v>231</v>
      </c>
      <c r="R46" s="356"/>
      <c r="S46" s="675" t="s">
        <v>232</v>
      </c>
      <c r="T46" s="676" t="s">
        <v>232</v>
      </c>
      <c r="U46" s="206"/>
    </row>
    <row r="47" spans="1:21" s="198" customFormat="1" ht="20.25" customHeight="1">
      <c r="A47" s="208" t="str">
        <f>Parameters!R44</f>
        <v>H</v>
      </c>
      <c r="B47" s="339" t="s">
        <v>76</v>
      </c>
      <c r="C47" s="339"/>
      <c r="D47" s="669" t="s">
        <v>648</v>
      </c>
      <c r="E47" s="669"/>
      <c r="F47" s="288">
        <v>357.83302000000003</v>
      </c>
      <c r="G47" s="289">
        <v>497.68390999999997</v>
      </c>
      <c r="H47" s="288">
        <v>659.09433000000001</v>
      </c>
      <c r="I47" s="289">
        <v>678.70997999999997</v>
      </c>
      <c r="J47" s="288">
        <v>599.96544999999992</v>
      </c>
      <c r="K47" s="289">
        <v>582.52940000000001</v>
      </c>
      <c r="L47" s="288">
        <v>540.14440999999999</v>
      </c>
      <c r="M47" s="289">
        <v>519.21647999999993</v>
      </c>
      <c r="N47" s="288">
        <v>398.71416999999997</v>
      </c>
      <c r="O47" s="289">
        <v>497.68531000000002</v>
      </c>
      <c r="P47" s="198" t="s">
        <v>708</v>
      </c>
      <c r="Q47" s="354" t="s">
        <v>76</v>
      </c>
      <c r="R47" s="354"/>
      <c r="S47" s="677" t="s">
        <v>75</v>
      </c>
      <c r="T47" s="678" t="s">
        <v>75</v>
      </c>
      <c r="U47" s="206"/>
    </row>
    <row r="48" spans="1:21" s="205" customFormat="1" ht="15" customHeight="1">
      <c r="A48" s="207" t="str">
        <f>Parameters!R45</f>
        <v>H49</v>
      </c>
      <c r="B48" s="341" t="s">
        <v>233</v>
      </c>
      <c r="C48" s="341"/>
      <c r="D48" s="674" t="s">
        <v>649</v>
      </c>
      <c r="E48" s="674"/>
      <c r="F48" s="293">
        <v>310.24576999999999</v>
      </c>
      <c r="G48" s="294">
        <v>442.95128999999997</v>
      </c>
      <c r="H48" s="293">
        <v>576.77043000000003</v>
      </c>
      <c r="I48" s="294">
        <v>592.50824999999998</v>
      </c>
      <c r="J48" s="293">
        <v>525.12924999999996</v>
      </c>
      <c r="K48" s="294">
        <v>512.31898999999999</v>
      </c>
      <c r="L48" s="293">
        <v>478.36682999999999</v>
      </c>
      <c r="M48" s="294">
        <v>458.64578</v>
      </c>
      <c r="N48" s="293">
        <v>344.44966999999997</v>
      </c>
      <c r="O48" s="294">
        <v>436.65938</v>
      </c>
      <c r="P48" s="205" t="s">
        <v>708</v>
      </c>
      <c r="Q48" s="356" t="s">
        <v>233</v>
      </c>
      <c r="R48" s="356"/>
      <c r="S48" s="675" t="s">
        <v>234</v>
      </c>
      <c r="T48" s="676" t="s">
        <v>234</v>
      </c>
      <c r="U48" s="204"/>
    </row>
    <row r="49" spans="1:21" s="205" customFormat="1" ht="15" customHeight="1">
      <c r="A49" s="207" t="str">
        <f>Parameters!R46</f>
        <v>H50</v>
      </c>
      <c r="B49" s="341" t="s">
        <v>235</v>
      </c>
      <c r="C49" s="341"/>
      <c r="D49" s="674" t="s">
        <v>650</v>
      </c>
      <c r="E49" s="674"/>
      <c r="F49" s="293">
        <v>3.1306100000000003</v>
      </c>
      <c r="G49" s="294">
        <v>2.5687500000000001</v>
      </c>
      <c r="H49" s="293">
        <v>2.9441999999999999</v>
      </c>
      <c r="I49" s="294">
        <v>2.1853699999999998</v>
      </c>
      <c r="J49" s="293">
        <v>3.4112600000000004</v>
      </c>
      <c r="K49" s="294">
        <v>3.0069899999999996</v>
      </c>
      <c r="L49" s="293">
        <v>2.6911900000000002</v>
      </c>
      <c r="M49" s="294">
        <v>2.5789800000000001</v>
      </c>
      <c r="N49" s="293">
        <v>1.9444900000000001</v>
      </c>
      <c r="O49" s="294">
        <v>2.35941</v>
      </c>
      <c r="P49" s="205" t="s">
        <v>708</v>
      </c>
      <c r="Q49" s="356" t="s">
        <v>235</v>
      </c>
      <c r="R49" s="356"/>
      <c r="S49" s="675" t="s">
        <v>133</v>
      </c>
      <c r="T49" s="676" t="s">
        <v>133</v>
      </c>
      <c r="U49" s="204"/>
    </row>
    <row r="50" spans="1:21" s="198" customFormat="1" ht="15" customHeight="1">
      <c r="A50" s="207" t="str">
        <f>Parameters!R47</f>
        <v>H51</v>
      </c>
      <c r="B50" s="341" t="s">
        <v>236</v>
      </c>
      <c r="C50" s="341"/>
      <c r="D50" s="674" t="s">
        <v>651</v>
      </c>
      <c r="E50" s="674"/>
      <c r="F50" s="293">
        <v>6.1991199999999997</v>
      </c>
      <c r="G50" s="294">
        <v>9.6922300000000003</v>
      </c>
      <c r="H50" s="293">
        <v>12.21993</v>
      </c>
      <c r="I50" s="294">
        <v>15.0313</v>
      </c>
      <c r="J50" s="293">
        <v>14.168989999999999</v>
      </c>
      <c r="K50" s="294">
        <v>12.161580000000001</v>
      </c>
      <c r="L50" s="293">
        <v>9.6815999999999995</v>
      </c>
      <c r="M50" s="294">
        <v>9.11036</v>
      </c>
      <c r="N50" s="293">
        <v>6.8062100000000001</v>
      </c>
      <c r="O50" s="294">
        <v>8.7046900000000011</v>
      </c>
      <c r="P50" s="198" t="s">
        <v>708</v>
      </c>
      <c r="Q50" s="356" t="s">
        <v>236</v>
      </c>
      <c r="R50" s="356"/>
      <c r="S50" s="675" t="s">
        <v>134</v>
      </c>
      <c r="T50" s="676" t="s">
        <v>134</v>
      </c>
      <c r="U50" s="206"/>
    </row>
    <row r="51" spans="1:21" s="198" customFormat="1" ht="15" customHeight="1">
      <c r="A51" s="207" t="str">
        <f>Parameters!R48</f>
        <v>H52</v>
      </c>
      <c r="B51" s="341" t="s">
        <v>237</v>
      </c>
      <c r="C51" s="341"/>
      <c r="D51" s="674" t="s">
        <v>652</v>
      </c>
      <c r="E51" s="674"/>
      <c r="F51" s="293">
        <v>28.306150000000002</v>
      </c>
      <c r="G51" s="294">
        <v>28.10155</v>
      </c>
      <c r="H51" s="293">
        <v>51.120580000000004</v>
      </c>
      <c r="I51" s="294">
        <v>53.188870000000001</v>
      </c>
      <c r="J51" s="293">
        <v>43.23563</v>
      </c>
      <c r="K51" s="294">
        <v>41.34346</v>
      </c>
      <c r="L51" s="293">
        <v>37.386749999999999</v>
      </c>
      <c r="M51" s="294">
        <v>36.85407</v>
      </c>
      <c r="N51" s="293">
        <v>32.962600000000002</v>
      </c>
      <c r="O51" s="294">
        <v>37.44885</v>
      </c>
      <c r="P51" s="198" t="s">
        <v>708</v>
      </c>
      <c r="Q51" s="356" t="s">
        <v>237</v>
      </c>
      <c r="R51" s="356"/>
      <c r="S51" s="675" t="s">
        <v>238</v>
      </c>
      <c r="T51" s="676" t="s">
        <v>238</v>
      </c>
      <c r="U51" s="206"/>
    </row>
    <row r="52" spans="1:21" s="198" customFormat="1" ht="15" customHeight="1">
      <c r="A52" s="207" t="str">
        <f>Parameters!R49</f>
        <v>H53</v>
      </c>
      <c r="B52" s="341" t="s">
        <v>239</v>
      </c>
      <c r="C52" s="341"/>
      <c r="D52" s="674" t="s">
        <v>653</v>
      </c>
      <c r="E52" s="674"/>
      <c r="F52" s="293">
        <v>9.9513799999999986</v>
      </c>
      <c r="G52" s="294">
        <v>14.370089999999999</v>
      </c>
      <c r="H52" s="293">
        <v>16.039180000000002</v>
      </c>
      <c r="I52" s="294">
        <v>15.796190000000001</v>
      </c>
      <c r="J52" s="293">
        <v>14.02032</v>
      </c>
      <c r="K52" s="294">
        <v>13.698379999999998</v>
      </c>
      <c r="L52" s="293">
        <v>12.018040000000001</v>
      </c>
      <c r="M52" s="294">
        <v>12.027280000000001</v>
      </c>
      <c r="N52" s="293">
        <v>12.551209999999999</v>
      </c>
      <c r="O52" s="294">
        <v>12.512969999999999</v>
      </c>
      <c r="P52" s="198" t="s">
        <v>708</v>
      </c>
      <c r="Q52" s="356" t="s">
        <v>239</v>
      </c>
      <c r="R52" s="356"/>
      <c r="S52" s="675" t="s">
        <v>240</v>
      </c>
      <c r="T52" s="676" t="s">
        <v>240</v>
      </c>
      <c r="U52" s="206"/>
    </row>
    <row r="53" spans="1:21" s="205" customFormat="1" ht="34.5" customHeight="1">
      <c r="A53" s="208" t="str">
        <f>Parameters!R50</f>
        <v>I</v>
      </c>
      <c r="B53" s="339" t="s">
        <v>132</v>
      </c>
      <c r="C53" s="339"/>
      <c r="D53" s="669" t="s">
        <v>654</v>
      </c>
      <c r="E53" s="669"/>
      <c r="F53" s="288">
        <v>26.901820000000001</v>
      </c>
      <c r="G53" s="289">
        <v>34.11768</v>
      </c>
      <c r="H53" s="288">
        <v>37.728629999999995</v>
      </c>
      <c r="I53" s="289">
        <v>38.206400000000002</v>
      </c>
      <c r="J53" s="288">
        <v>36.260109999999997</v>
      </c>
      <c r="K53" s="289">
        <v>36.579160000000002</v>
      </c>
      <c r="L53" s="288">
        <v>33.022100000000002</v>
      </c>
      <c r="M53" s="289">
        <v>34.322980000000001</v>
      </c>
      <c r="N53" s="288">
        <v>38.142339999999997</v>
      </c>
      <c r="O53" s="289">
        <v>39.520339999999997</v>
      </c>
      <c r="P53" s="205" t="s">
        <v>708</v>
      </c>
      <c r="Q53" s="354" t="s">
        <v>132</v>
      </c>
      <c r="R53" s="354"/>
      <c r="S53" s="677" t="s">
        <v>241</v>
      </c>
      <c r="T53" s="678" t="s">
        <v>241</v>
      </c>
      <c r="U53" s="204"/>
    </row>
    <row r="54" spans="1:21" s="205" customFormat="1" ht="21" customHeight="1">
      <c r="A54" s="208" t="str">
        <f>Parameters!R51</f>
        <v>J</v>
      </c>
      <c r="B54" s="339" t="s">
        <v>78</v>
      </c>
      <c r="C54" s="339"/>
      <c r="D54" s="669" t="s">
        <v>655</v>
      </c>
      <c r="E54" s="669"/>
      <c r="F54" s="288">
        <v>23.761310000000002</v>
      </c>
      <c r="G54" s="289">
        <v>33.077860000000001</v>
      </c>
      <c r="H54" s="288">
        <v>40.07329</v>
      </c>
      <c r="I54" s="289">
        <v>38.968360000000004</v>
      </c>
      <c r="J54" s="288">
        <v>35.822379999999995</v>
      </c>
      <c r="K54" s="289">
        <v>36.755000000000003</v>
      </c>
      <c r="L54" s="288">
        <v>34.598050000000001</v>
      </c>
      <c r="M54" s="289">
        <v>38.677630000000001</v>
      </c>
      <c r="N54" s="288">
        <v>45.007800000000003</v>
      </c>
      <c r="O54" s="289">
        <v>45.54233</v>
      </c>
      <c r="P54" s="205" t="s">
        <v>708</v>
      </c>
      <c r="Q54" s="354" t="s">
        <v>78</v>
      </c>
      <c r="R54" s="354"/>
      <c r="S54" s="677" t="s">
        <v>77</v>
      </c>
      <c r="T54" s="678" t="s">
        <v>77</v>
      </c>
      <c r="U54" s="204"/>
    </row>
    <row r="55" spans="1:21" s="205" customFormat="1" ht="37.5" customHeight="1">
      <c r="A55" s="209" t="str">
        <f>Parameters!R52</f>
        <v>J58-J60</v>
      </c>
      <c r="B55" s="342" t="s">
        <v>69</v>
      </c>
      <c r="C55" s="342"/>
      <c r="D55" s="679" t="s">
        <v>656</v>
      </c>
      <c r="E55" s="679"/>
      <c r="F55" s="297">
        <v>6.5413600000000001</v>
      </c>
      <c r="G55" s="298">
        <v>10.758989999999999</v>
      </c>
      <c r="H55" s="297">
        <v>11.56062</v>
      </c>
      <c r="I55" s="298">
        <v>10.40924</v>
      </c>
      <c r="J55" s="297">
        <v>9.6004500000000004</v>
      </c>
      <c r="K55" s="298">
        <v>9.2720100000000016</v>
      </c>
      <c r="L55" s="297">
        <v>8.6298099999999991</v>
      </c>
      <c r="M55" s="298">
        <v>8.8290699999999998</v>
      </c>
      <c r="N55" s="297">
        <v>7.55654</v>
      </c>
      <c r="O55" s="298">
        <v>7.3725699999999996</v>
      </c>
      <c r="P55" s="205" t="s">
        <v>708</v>
      </c>
      <c r="Q55" s="357" t="s">
        <v>69</v>
      </c>
      <c r="R55" s="358"/>
      <c r="S55" s="680" t="s">
        <v>68</v>
      </c>
      <c r="T55" s="681" t="s">
        <v>68</v>
      </c>
      <c r="U55" s="204"/>
    </row>
    <row r="56" spans="1:21" s="198" customFormat="1" ht="15" customHeight="1">
      <c r="A56" s="207" t="str">
        <f>Parameters!R53</f>
        <v>J58</v>
      </c>
      <c r="B56" s="341" t="s">
        <v>242</v>
      </c>
      <c r="C56" s="341"/>
      <c r="D56" s="674" t="s">
        <v>584</v>
      </c>
      <c r="E56" s="674"/>
      <c r="F56" s="293">
        <v>4.0488200000000001</v>
      </c>
      <c r="G56" s="294">
        <v>6.7666199999999996</v>
      </c>
      <c r="H56" s="293">
        <v>7.2242700000000006</v>
      </c>
      <c r="I56" s="294">
        <v>6.1096000000000004</v>
      </c>
      <c r="J56" s="293">
        <v>5.6009099999999998</v>
      </c>
      <c r="K56" s="294">
        <v>5.3302200000000006</v>
      </c>
      <c r="L56" s="293">
        <v>4.8399599999999996</v>
      </c>
      <c r="M56" s="294">
        <v>4.7284100000000002</v>
      </c>
      <c r="N56" s="293">
        <v>5.2290200000000002</v>
      </c>
      <c r="O56" s="294">
        <v>4.9838800000000001</v>
      </c>
      <c r="P56" s="198" t="s">
        <v>708</v>
      </c>
      <c r="Q56" s="356" t="s">
        <v>242</v>
      </c>
      <c r="R56" s="356"/>
      <c r="S56" s="675" t="s">
        <v>243</v>
      </c>
      <c r="T56" s="676" t="s">
        <v>243</v>
      </c>
      <c r="U56" s="206"/>
    </row>
    <row r="57" spans="1:21" s="198" customFormat="1" ht="37.5" customHeight="1">
      <c r="A57" s="207" t="str">
        <f>Parameters!R54</f>
        <v>J59_J60</v>
      </c>
      <c r="B57" s="341" t="s">
        <v>244</v>
      </c>
      <c r="C57" s="341"/>
      <c r="D57" s="674" t="s">
        <v>657</v>
      </c>
      <c r="E57" s="674"/>
      <c r="F57" s="293">
        <v>2.49254</v>
      </c>
      <c r="G57" s="294">
        <v>3.9923699999999998</v>
      </c>
      <c r="H57" s="293">
        <v>4.3363500000000004</v>
      </c>
      <c r="I57" s="294">
        <v>4.2996400000000001</v>
      </c>
      <c r="J57" s="293">
        <v>3.9995400000000001</v>
      </c>
      <c r="K57" s="294">
        <v>3.9417900000000001</v>
      </c>
      <c r="L57" s="293">
        <v>3.7898499999999999</v>
      </c>
      <c r="M57" s="294">
        <v>4.1006599999999995</v>
      </c>
      <c r="N57" s="293">
        <v>2.3275199999999998</v>
      </c>
      <c r="O57" s="294">
        <v>2.38869</v>
      </c>
      <c r="P57" s="198" t="s">
        <v>708</v>
      </c>
      <c r="Q57" s="356" t="s">
        <v>244</v>
      </c>
      <c r="R57" s="356"/>
      <c r="S57" s="675" t="s">
        <v>245</v>
      </c>
      <c r="T57" s="676" t="s">
        <v>245</v>
      </c>
      <c r="U57" s="206"/>
    </row>
    <row r="58" spans="1:21" s="198" customFormat="1" ht="15" customHeight="1">
      <c r="A58" s="209" t="str">
        <f>Parameters!R55</f>
        <v>J61</v>
      </c>
      <c r="B58" s="342" t="s">
        <v>246</v>
      </c>
      <c r="C58" s="342"/>
      <c r="D58" s="679" t="s">
        <v>658</v>
      </c>
      <c r="E58" s="679"/>
      <c r="F58" s="297">
        <v>8.6280400000000004</v>
      </c>
      <c r="G58" s="298">
        <v>10.14128</v>
      </c>
      <c r="H58" s="297">
        <v>13.09492</v>
      </c>
      <c r="I58" s="298">
        <v>14.40179</v>
      </c>
      <c r="J58" s="297">
        <v>8.7726900000000008</v>
      </c>
      <c r="K58" s="298">
        <v>11.851559999999999</v>
      </c>
      <c r="L58" s="297">
        <v>10.563559999999999</v>
      </c>
      <c r="M58" s="298">
        <v>11.41296</v>
      </c>
      <c r="N58" s="297">
        <v>14.33586</v>
      </c>
      <c r="O58" s="298">
        <v>13.93783</v>
      </c>
      <c r="P58" s="198" t="s">
        <v>708</v>
      </c>
      <c r="Q58" s="358" t="s">
        <v>246</v>
      </c>
      <c r="R58" s="358"/>
      <c r="S58" s="680" t="s">
        <v>247</v>
      </c>
      <c r="T58" s="681" t="s">
        <v>247</v>
      </c>
      <c r="U58" s="206"/>
    </row>
    <row r="59" spans="1:21" s="205" customFormat="1" ht="37.5" customHeight="1">
      <c r="A59" s="209" t="str">
        <f>Parameters!R56</f>
        <v>J62_J63</v>
      </c>
      <c r="B59" s="342" t="s">
        <v>249</v>
      </c>
      <c r="C59" s="342"/>
      <c r="D59" s="679" t="s">
        <v>659</v>
      </c>
      <c r="E59" s="679"/>
      <c r="F59" s="297">
        <v>8.5919100000000004</v>
      </c>
      <c r="G59" s="298">
        <v>12.17759</v>
      </c>
      <c r="H59" s="297">
        <v>15.417759999999999</v>
      </c>
      <c r="I59" s="298">
        <v>14.15734</v>
      </c>
      <c r="J59" s="297">
        <v>17.449240000000003</v>
      </c>
      <c r="K59" s="298">
        <v>15.63143</v>
      </c>
      <c r="L59" s="297">
        <v>15.404680000000001</v>
      </c>
      <c r="M59" s="298">
        <v>18.435599999999997</v>
      </c>
      <c r="N59" s="297">
        <v>23.115400000000001</v>
      </c>
      <c r="O59" s="298">
        <v>24.231919999999999</v>
      </c>
      <c r="P59" s="205" t="s">
        <v>708</v>
      </c>
      <c r="Q59" s="357" t="s">
        <v>249</v>
      </c>
      <c r="R59" s="358"/>
      <c r="S59" s="680" t="s">
        <v>248</v>
      </c>
      <c r="T59" s="681" t="s">
        <v>248</v>
      </c>
      <c r="U59" s="204"/>
    </row>
    <row r="60" spans="1:21" s="205" customFormat="1" ht="20.25" customHeight="1">
      <c r="A60" s="208" t="str">
        <f>Parameters!R57</f>
        <v>K</v>
      </c>
      <c r="B60" s="339" t="s">
        <v>80</v>
      </c>
      <c r="C60" s="339"/>
      <c r="D60" s="669" t="s">
        <v>660</v>
      </c>
      <c r="E60" s="669"/>
      <c r="F60" s="288">
        <v>72.66395</v>
      </c>
      <c r="G60" s="289">
        <v>105.49630999999999</v>
      </c>
      <c r="H60" s="288">
        <v>135.68516</v>
      </c>
      <c r="I60" s="289">
        <v>146.71585000000002</v>
      </c>
      <c r="J60" s="288">
        <v>134.56835000000001</v>
      </c>
      <c r="K60" s="289">
        <v>125.83022</v>
      </c>
      <c r="L60" s="288">
        <v>112.25466</v>
      </c>
      <c r="M60" s="289">
        <v>109.04833000000001</v>
      </c>
      <c r="N60" s="288">
        <v>92.18728999999999</v>
      </c>
      <c r="O60" s="289">
        <v>105.15485000000001</v>
      </c>
      <c r="P60" s="205" t="s">
        <v>708</v>
      </c>
      <c r="Q60" s="354" t="s">
        <v>80</v>
      </c>
      <c r="R60" s="354"/>
      <c r="S60" s="677" t="s">
        <v>79</v>
      </c>
      <c r="T60" s="678" t="s">
        <v>79</v>
      </c>
      <c r="U60" s="204"/>
    </row>
    <row r="61" spans="1:21" s="198" customFormat="1" ht="15" customHeight="1">
      <c r="A61" s="207" t="str">
        <f>Parameters!R58</f>
        <v>K64</v>
      </c>
      <c r="B61" s="341" t="s">
        <v>250</v>
      </c>
      <c r="C61" s="341"/>
      <c r="D61" s="674" t="s">
        <v>661</v>
      </c>
      <c r="E61" s="674"/>
      <c r="F61" s="293">
        <v>31.627200000000002</v>
      </c>
      <c r="G61" s="294">
        <v>42.589030000000001</v>
      </c>
      <c r="H61" s="293">
        <v>50.247450000000001</v>
      </c>
      <c r="I61" s="294">
        <v>53.722459999999998</v>
      </c>
      <c r="J61" s="293">
        <v>46.417679999999997</v>
      </c>
      <c r="K61" s="294">
        <v>45.911799999999999</v>
      </c>
      <c r="L61" s="293">
        <v>42.782220000000002</v>
      </c>
      <c r="M61" s="294">
        <v>41.829550000000005</v>
      </c>
      <c r="N61" s="293">
        <v>39.76558</v>
      </c>
      <c r="O61" s="294">
        <v>40.571440000000003</v>
      </c>
      <c r="P61" s="198" t="s">
        <v>708</v>
      </c>
      <c r="Q61" s="356" t="s">
        <v>250</v>
      </c>
      <c r="R61" s="356"/>
      <c r="S61" s="675" t="s">
        <v>251</v>
      </c>
      <c r="T61" s="676" t="s">
        <v>251</v>
      </c>
      <c r="U61" s="206"/>
    </row>
    <row r="62" spans="1:21" s="198" customFormat="1" ht="24.75" customHeight="1">
      <c r="A62" s="207" t="str">
        <f>Parameters!R59</f>
        <v>K65</v>
      </c>
      <c r="B62" s="341" t="s">
        <v>253</v>
      </c>
      <c r="C62" s="341"/>
      <c r="D62" s="674" t="s">
        <v>662</v>
      </c>
      <c r="E62" s="674"/>
      <c r="F62" s="293">
        <v>33.129330000000003</v>
      </c>
      <c r="G62" s="294">
        <v>53.697919999999996</v>
      </c>
      <c r="H62" s="293">
        <v>74.198300000000003</v>
      </c>
      <c r="I62" s="294">
        <v>81.167210000000011</v>
      </c>
      <c r="J62" s="293">
        <v>77.263220000000004</v>
      </c>
      <c r="K62" s="294">
        <v>68.904750000000007</v>
      </c>
      <c r="L62" s="293">
        <v>59.77317</v>
      </c>
      <c r="M62" s="294">
        <v>56.514890000000001</v>
      </c>
      <c r="N62" s="293">
        <v>39.824419999999996</v>
      </c>
      <c r="O62" s="294">
        <v>52.105959999999996</v>
      </c>
      <c r="P62" s="198" t="s">
        <v>708</v>
      </c>
      <c r="Q62" s="356" t="s">
        <v>253</v>
      </c>
      <c r="R62" s="356"/>
      <c r="S62" s="675" t="s">
        <v>252</v>
      </c>
      <c r="T62" s="676" t="s">
        <v>252</v>
      </c>
      <c r="U62" s="206"/>
    </row>
    <row r="63" spans="1:21" s="198" customFormat="1" ht="15" customHeight="1">
      <c r="A63" s="207" t="str">
        <f>Parameters!R60</f>
        <v>K66</v>
      </c>
      <c r="B63" s="341" t="s">
        <v>255</v>
      </c>
      <c r="C63" s="341"/>
      <c r="D63" s="674" t="s">
        <v>663</v>
      </c>
      <c r="E63" s="674"/>
      <c r="F63" s="293">
        <v>7.9074200000000001</v>
      </c>
      <c r="G63" s="294">
        <v>9.2093700000000016</v>
      </c>
      <c r="H63" s="293">
        <v>11.239409999999999</v>
      </c>
      <c r="I63" s="294">
        <v>11.826180000000001</v>
      </c>
      <c r="J63" s="293">
        <v>10.887459999999999</v>
      </c>
      <c r="K63" s="294">
        <v>11.013669999999999</v>
      </c>
      <c r="L63" s="293">
        <v>9.6992600000000007</v>
      </c>
      <c r="M63" s="294">
        <v>10.703889999999999</v>
      </c>
      <c r="N63" s="293">
        <v>12.597290000000001</v>
      </c>
      <c r="O63" s="294">
        <v>12.47744</v>
      </c>
      <c r="P63" s="198" t="s">
        <v>708</v>
      </c>
      <c r="Q63" s="356" t="s">
        <v>255</v>
      </c>
      <c r="R63" s="356"/>
      <c r="S63" s="675" t="s">
        <v>254</v>
      </c>
      <c r="T63" s="676" t="s">
        <v>254</v>
      </c>
      <c r="U63" s="206"/>
    </row>
    <row r="64" spans="1:21" s="198" customFormat="1" ht="20.25" customHeight="1">
      <c r="A64" s="208" t="str">
        <f>Parameters!R61</f>
        <v>L</v>
      </c>
      <c r="B64" s="339" t="s">
        <v>135</v>
      </c>
      <c r="C64" s="339"/>
      <c r="D64" s="669" t="s">
        <v>585</v>
      </c>
      <c r="E64" s="669"/>
      <c r="F64" s="288">
        <v>23.65813</v>
      </c>
      <c r="G64" s="289">
        <v>32.390599999999999</v>
      </c>
      <c r="H64" s="288">
        <v>41.005120000000005</v>
      </c>
      <c r="I64" s="289">
        <v>47.699629999999999</v>
      </c>
      <c r="J64" s="288">
        <v>39.039180000000002</v>
      </c>
      <c r="K64" s="289">
        <v>35.910650000000004</v>
      </c>
      <c r="L64" s="288">
        <v>32.877379999999995</v>
      </c>
      <c r="M64" s="289">
        <v>33.449400000000004</v>
      </c>
      <c r="N64" s="288">
        <v>34.398569999999999</v>
      </c>
      <c r="O64" s="289">
        <v>35.746430000000004</v>
      </c>
      <c r="P64" s="198" t="s">
        <v>708</v>
      </c>
      <c r="Q64" s="354" t="s">
        <v>135</v>
      </c>
      <c r="R64" s="354"/>
      <c r="S64" s="677" t="s">
        <v>116</v>
      </c>
      <c r="T64" s="678" t="s">
        <v>116</v>
      </c>
      <c r="U64" s="206"/>
    </row>
    <row r="65" spans="1:21" s="198" customFormat="1" ht="21" customHeight="1">
      <c r="A65" s="208" t="str">
        <f>Parameters!R63</f>
        <v>M</v>
      </c>
      <c r="B65" s="339" t="s">
        <v>81</v>
      </c>
      <c r="C65" s="339"/>
      <c r="D65" s="669" t="s">
        <v>586</v>
      </c>
      <c r="E65" s="669"/>
      <c r="F65" s="297">
        <v>47.463920000000002</v>
      </c>
      <c r="G65" s="298">
        <v>65.937839999999994</v>
      </c>
      <c r="H65" s="297">
        <v>75.249660000000006</v>
      </c>
      <c r="I65" s="298">
        <v>77.989350000000002</v>
      </c>
      <c r="J65" s="297">
        <v>69.91771</v>
      </c>
      <c r="K65" s="298">
        <v>75.139210000000006</v>
      </c>
      <c r="L65" s="297">
        <v>68.910420000000002</v>
      </c>
      <c r="M65" s="298">
        <v>74.505330000000001</v>
      </c>
      <c r="N65" s="297">
        <v>86.083660000000009</v>
      </c>
      <c r="O65" s="298">
        <v>84.50724000000001</v>
      </c>
      <c r="P65" s="198" t="s">
        <v>708</v>
      </c>
      <c r="Q65" s="354" t="s">
        <v>81</v>
      </c>
      <c r="R65" s="354"/>
      <c r="S65" s="677" t="s">
        <v>82</v>
      </c>
      <c r="T65" s="678" t="s">
        <v>82</v>
      </c>
      <c r="U65" s="206"/>
    </row>
    <row r="66" spans="1:21" s="198" customFormat="1" ht="54.75" customHeight="1">
      <c r="A66" s="209" t="str">
        <f>Parameters!R64</f>
        <v>M69-M71</v>
      </c>
      <c r="B66" s="342" t="s">
        <v>71</v>
      </c>
      <c r="C66" s="342"/>
      <c r="D66" s="679" t="s">
        <v>587</v>
      </c>
      <c r="E66" s="679"/>
      <c r="F66" s="293">
        <v>30.820740000000001</v>
      </c>
      <c r="G66" s="294">
        <v>43.211440000000003</v>
      </c>
      <c r="H66" s="293">
        <v>49.531499999999994</v>
      </c>
      <c r="I66" s="294">
        <v>50.02084</v>
      </c>
      <c r="J66" s="293">
        <v>46.323059999999998</v>
      </c>
      <c r="K66" s="294">
        <v>50.811950000000003</v>
      </c>
      <c r="L66" s="293">
        <v>47.555930000000004</v>
      </c>
      <c r="M66" s="294">
        <v>50.697710000000001</v>
      </c>
      <c r="N66" s="293">
        <v>58.584589999999992</v>
      </c>
      <c r="O66" s="294">
        <v>57.703419999999994</v>
      </c>
      <c r="P66" s="198" t="s">
        <v>708</v>
      </c>
      <c r="Q66" s="357" t="s">
        <v>71</v>
      </c>
      <c r="R66" s="358"/>
      <c r="S66" s="680" t="s">
        <v>70</v>
      </c>
      <c r="T66" s="681" t="s">
        <v>70</v>
      </c>
      <c r="U66" s="206"/>
    </row>
    <row r="67" spans="1:21" s="205" customFormat="1" ht="24.75" customHeight="1">
      <c r="A67" s="207" t="str">
        <f>Parameters!R65</f>
        <v>M69_M70</v>
      </c>
      <c r="B67" s="341" t="s">
        <v>258</v>
      </c>
      <c r="C67" s="341"/>
      <c r="D67" s="674" t="s">
        <v>588</v>
      </c>
      <c r="E67" s="674"/>
      <c r="F67" s="293">
        <v>18.657400000000003</v>
      </c>
      <c r="G67" s="294">
        <v>25.935560000000002</v>
      </c>
      <c r="H67" s="293">
        <v>29.922459999999997</v>
      </c>
      <c r="I67" s="294">
        <v>29.859580000000001</v>
      </c>
      <c r="J67" s="293">
        <v>28.858160000000002</v>
      </c>
      <c r="K67" s="294">
        <v>32.733220000000003</v>
      </c>
      <c r="L67" s="293">
        <v>31.21405</v>
      </c>
      <c r="M67" s="294">
        <v>33.543309999999998</v>
      </c>
      <c r="N67" s="293">
        <v>41.207449999999994</v>
      </c>
      <c r="O67" s="294">
        <v>40.753029999999995</v>
      </c>
      <c r="P67" s="205" t="s">
        <v>708</v>
      </c>
      <c r="Q67" s="360" t="s">
        <v>258</v>
      </c>
      <c r="R67" s="356"/>
      <c r="S67" s="675" t="s">
        <v>257</v>
      </c>
      <c r="T67" s="676" t="s">
        <v>257</v>
      </c>
      <c r="U67" s="204"/>
    </row>
    <row r="68" spans="1:21" s="205" customFormat="1" ht="15" customHeight="1">
      <c r="A68" s="207" t="str">
        <f>Parameters!R66</f>
        <v>M71</v>
      </c>
      <c r="B68" s="341" t="s">
        <v>260</v>
      </c>
      <c r="C68" s="341"/>
      <c r="D68" s="674" t="s">
        <v>589</v>
      </c>
      <c r="E68" s="674"/>
      <c r="F68" s="297">
        <v>12.16334</v>
      </c>
      <c r="G68" s="298">
        <v>17.275880000000001</v>
      </c>
      <c r="H68" s="297">
        <v>19.60904</v>
      </c>
      <c r="I68" s="298">
        <v>20.161259999999999</v>
      </c>
      <c r="J68" s="297">
        <v>17.4649</v>
      </c>
      <c r="K68" s="298">
        <v>18.07873</v>
      </c>
      <c r="L68" s="297">
        <v>16.34188</v>
      </c>
      <c r="M68" s="298">
        <v>17.154400000000003</v>
      </c>
      <c r="N68" s="297">
        <v>17.377140000000001</v>
      </c>
      <c r="O68" s="298">
        <v>16.950389999999999</v>
      </c>
      <c r="P68" s="205" t="s">
        <v>708</v>
      </c>
      <c r="Q68" s="356" t="s">
        <v>260</v>
      </c>
      <c r="R68" s="356"/>
      <c r="S68" s="675" t="s">
        <v>259</v>
      </c>
      <c r="T68" s="676" t="s">
        <v>259</v>
      </c>
      <c r="U68" s="204"/>
    </row>
    <row r="69" spans="1:21" s="205" customFormat="1" ht="15" customHeight="1">
      <c r="A69" s="209" t="str">
        <f>Parameters!R67</f>
        <v>M72</v>
      </c>
      <c r="B69" s="342" t="s">
        <v>261</v>
      </c>
      <c r="C69" s="342"/>
      <c r="D69" s="679" t="s">
        <v>590</v>
      </c>
      <c r="E69" s="679"/>
      <c r="F69" s="297">
        <v>4.9587200000000005</v>
      </c>
      <c r="G69" s="298">
        <v>6.3408899999999999</v>
      </c>
      <c r="H69" s="297">
        <v>8.4435800000000008</v>
      </c>
      <c r="I69" s="298">
        <v>7.6578999999999997</v>
      </c>
      <c r="J69" s="297">
        <v>7.0867200000000006</v>
      </c>
      <c r="K69" s="298">
        <v>7.5945400000000003</v>
      </c>
      <c r="L69" s="297">
        <v>6.2834300000000001</v>
      </c>
      <c r="M69" s="298">
        <v>6.6981999999999999</v>
      </c>
      <c r="N69" s="297">
        <v>7.6045400000000001</v>
      </c>
      <c r="O69" s="298">
        <v>7.6473100000000001</v>
      </c>
      <c r="P69" s="205" t="s">
        <v>708</v>
      </c>
      <c r="Q69" s="358" t="s">
        <v>261</v>
      </c>
      <c r="R69" s="358"/>
      <c r="S69" s="680" t="s">
        <v>262</v>
      </c>
      <c r="T69" s="681" t="s">
        <v>262</v>
      </c>
      <c r="U69" s="204"/>
    </row>
    <row r="70" spans="1:21" s="205" customFormat="1" ht="25.5" customHeight="1">
      <c r="A70" s="209" t="str">
        <f>Parameters!R68</f>
        <v>M73-M75</v>
      </c>
      <c r="B70" s="342" t="s">
        <v>73</v>
      </c>
      <c r="C70" s="342"/>
      <c r="D70" s="679" t="s">
        <v>591</v>
      </c>
      <c r="E70" s="679"/>
      <c r="F70" s="293">
        <v>11.68446</v>
      </c>
      <c r="G70" s="294">
        <v>16.38551</v>
      </c>
      <c r="H70" s="293">
        <v>17.27458</v>
      </c>
      <c r="I70" s="294">
        <v>20.310600000000001</v>
      </c>
      <c r="J70" s="293">
        <v>16.507930000000002</v>
      </c>
      <c r="K70" s="294">
        <v>16.73272</v>
      </c>
      <c r="L70" s="293">
        <v>15.07105</v>
      </c>
      <c r="M70" s="294">
        <v>17.109409999999997</v>
      </c>
      <c r="N70" s="293">
        <v>19.89453</v>
      </c>
      <c r="O70" s="294">
        <v>19.156509999999997</v>
      </c>
      <c r="P70" s="205" t="s">
        <v>708</v>
      </c>
      <c r="Q70" s="357" t="s">
        <v>73</v>
      </c>
      <c r="R70" s="358"/>
      <c r="S70" s="680" t="s">
        <v>72</v>
      </c>
      <c r="T70" s="681" t="s">
        <v>72</v>
      </c>
      <c r="U70" s="204"/>
    </row>
    <row r="71" spans="1:21" s="205" customFormat="1" ht="15" customHeight="1">
      <c r="A71" s="207" t="str">
        <f>Parameters!R69</f>
        <v>M73</v>
      </c>
      <c r="B71" s="341" t="s">
        <v>263</v>
      </c>
      <c r="C71" s="341"/>
      <c r="D71" s="674" t="s">
        <v>592</v>
      </c>
      <c r="E71" s="674"/>
      <c r="F71" s="293">
        <v>7.15001</v>
      </c>
      <c r="G71" s="294">
        <v>9.8699999999999992</v>
      </c>
      <c r="H71" s="293">
        <v>11.36483</v>
      </c>
      <c r="I71" s="294">
        <v>12.203139999999999</v>
      </c>
      <c r="J71" s="293">
        <v>10.20609</v>
      </c>
      <c r="K71" s="294">
        <v>10.56898</v>
      </c>
      <c r="L71" s="293">
        <v>9.5322800000000001</v>
      </c>
      <c r="M71" s="294">
        <v>10.554709999999998</v>
      </c>
      <c r="N71" s="293">
        <v>10.95477</v>
      </c>
      <c r="O71" s="294">
        <v>10.9734</v>
      </c>
      <c r="P71" s="205" t="s">
        <v>708</v>
      </c>
      <c r="Q71" s="356" t="s">
        <v>263</v>
      </c>
      <c r="R71" s="356"/>
      <c r="S71" s="675" t="s">
        <v>264</v>
      </c>
      <c r="T71" s="676" t="s">
        <v>264</v>
      </c>
      <c r="U71" s="204"/>
    </row>
    <row r="72" spans="1:21" s="198" customFormat="1" ht="15" customHeight="1">
      <c r="A72" s="207" t="str">
        <f>Parameters!R70</f>
        <v>M74_M75</v>
      </c>
      <c r="B72" s="341" t="s">
        <v>266</v>
      </c>
      <c r="C72" s="341"/>
      <c r="D72" s="674" t="s">
        <v>593</v>
      </c>
      <c r="E72" s="674"/>
      <c r="F72" s="288">
        <v>4.5344499999999996</v>
      </c>
      <c r="G72" s="289">
        <v>6.5155099999999999</v>
      </c>
      <c r="H72" s="288">
        <v>5.9097499999999998</v>
      </c>
      <c r="I72" s="289">
        <v>8.1074599999999997</v>
      </c>
      <c r="J72" s="288">
        <v>6.3018400000000003</v>
      </c>
      <c r="K72" s="289">
        <v>6.1637399999999998</v>
      </c>
      <c r="L72" s="288">
        <v>5.5387700000000004</v>
      </c>
      <c r="M72" s="289">
        <v>6.5546999999999995</v>
      </c>
      <c r="N72" s="288">
        <v>8.9397599999999997</v>
      </c>
      <c r="O72" s="289">
        <v>8.1831099999999992</v>
      </c>
      <c r="P72" s="198" t="s">
        <v>708</v>
      </c>
      <c r="Q72" s="360" t="s">
        <v>266</v>
      </c>
      <c r="R72" s="356"/>
      <c r="S72" s="675" t="s">
        <v>265</v>
      </c>
      <c r="T72" s="676" t="s">
        <v>265</v>
      </c>
      <c r="U72" s="206"/>
    </row>
    <row r="73" spans="1:21" s="198" customFormat="1" ht="33.75" customHeight="1">
      <c r="A73" s="208" t="str">
        <f>Parameters!R71</f>
        <v>N</v>
      </c>
      <c r="B73" s="339" t="s">
        <v>83</v>
      </c>
      <c r="C73" s="339"/>
      <c r="D73" s="669" t="s">
        <v>594</v>
      </c>
      <c r="E73" s="669"/>
      <c r="F73" s="293">
        <v>40.090470000000003</v>
      </c>
      <c r="G73" s="294">
        <v>55.549370000000003</v>
      </c>
      <c r="H73" s="293">
        <v>70.51782</v>
      </c>
      <c r="I73" s="294">
        <v>70.561399999999992</v>
      </c>
      <c r="J73" s="293">
        <v>68.208210000000008</v>
      </c>
      <c r="K73" s="294">
        <v>69.740359999999995</v>
      </c>
      <c r="L73" s="293">
        <v>64.816910000000007</v>
      </c>
      <c r="M73" s="294">
        <v>70.112870000000001</v>
      </c>
      <c r="N73" s="293">
        <v>78.340969999999999</v>
      </c>
      <c r="O73" s="294">
        <v>81.533199999999994</v>
      </c>
      <c r="P73" s="198" t="s">
        <v>708</v>
      </c>
      <c r="Q73" s="354" t="s">
        <v>83</v>
      </c>
      <c r="R73" s="354"/>
      <c r="S73" s="677" t="s">
        <v>84</v>
      </c>
      <c r="T73" s="678" t="s">
        <v>84</v>
      </c>
      <c r="U73" s="206"/>
    </row>
    <row r="74" spans="1:21" s="198" customFormat="1" ht="15" customHeight="1">
      <c r="A74" s="207" t="str">
        <f>Parameters!R72</f>
        <v>N77</v>
      </c>
      <c r="B74" s="341" t="s">
        <v>268</v>
      </c>
      <c r="C74" s="341"/>
      <c r="D74" s="674" t="s">
        <v>595</v>
      </c>
      <c r="E74" s="674"/>
      <c r="F74" s="293">
        <v>3.3721900000000002</v>
      </c>
      <c r="G74" s="294">
        <v>4.6325699999999994</v>
      </c>
      <c r="H74" s="293">
        <v>6.7222400000000002</v>
      </c>
      <c r="I74" s="294">
        <v>7.4620600000000001</v>
      </c>
      <c r="J74" s="293">
        <v>7.7239700000000004</v>
      </c>
      <c r="K74" s="294">
        <v>7.4948500000000005</v>
      </c>
      <c r="L74" s="293">
        <v>6.6129600000000002</v>
      </c>
      <c r="M74" s="294">
        <v>6.9243999999999994</v>
      </c>
      <c r="N74" s="293">
        <v>6.1240600000000001</v>
      </c>
      <c r="O74" s="294">
        <v>7.1436200000000003</v>
      </c>
      <c r="P74" s="198" t="s">
        <v>708</v>
      </c>
      <c r="Q74" s="356" t="s">
        <v>268</v>
      </c>
      <c r="R74" s="356"/>
      <c r="S74" s="675" t="s">
        <v>267</v>
      </c>
      <c r="T74" s="676" t="s">
        <v>267</v>
      </c>
      <c r="U74" s="206"/>
    </row>
    <row r="75" spans="1:21" s="198" customFormat="1" ht="15" customHeight="1">
      <c r="A75" s="207" t="str">
        <f>Parameters!R73</f>
        <v>N78</v>
      </c>
      <c r="B75" s="341" t="s">
        <v>269</v>
      </c>
      <c r="C75" s="341"/>
      <c r="D75" s="674" t="s">
        <v>596</v>
      </c>
      <c r="E75" s="674"/>
      <c r="F75" s="293">
        <v>6.3197999999999999</v>
      </c>
      <c r="G75" s="294">
        <v>8.4482099999999996</v>
      </c>
      <c r="H75" s="293">
        <v>12.250200000000001</v>
      </c>
      <c r="I75" s="294">
        <v>14.14357</v>
      </c>
      <c r="J75" s="293">
        <v>14.48883</v>
      </c>
      <c r="K75" s="294">
        <v>16.224260000000001</v>
      </c>
      <c r="L75" s="293">
        <v>16.953060000000001</v>
      </c>
      <c r="M75" s="294">
        <v>19.704759999999997</v>
      </c>
      <c r="N75" s="293">
        <v>23.75779</v>
      </c>
      <c r="O75" s="294">
        <v>23.283720000000002</v>
      </c>
      <c r="P75" s="198" t="s">
        <v>708</v>
      </c>
      <c r="Q75" s="356" t="s">
        <v>269</v>
      </c>
      <c r="R75" s="356"/>
      <c r="S75" s="675" t="s">
        <v>270</v>
      </c>
      <c r="T75" s="676" t="s">
        <v>270</v>
      </c>
      <c r="U75" s="206"/>
    </row>
    <row r="76" spans="1:21" s="198" customFormat="1" ht="25.5" customHeight="1">
      <c r="A76" s="207" t="str">
        <f>Parameters!R74</f>
        <v>N79</v>
      </c>
      <c r="B76" s="341" t="s">
        <v>272</v>
      </c>
      <c r="C76" s="341"/>
      <c r="D76" s="674" t="s">
        <v>597</v>
      </c>
      <c r="E76" s="674"/>
      <c r="F76" s="293">
        <v>2.0570900000000001</v>
      </c>
      <c r="G76" s="294">
        <v>2.9908299999999999</v>
      </c>
      <c r="H76" s="293">
        <v>3.41065</v>
      </c>
      <c r="I76" s="294">
        <v>3.33419</v>
      </c>
      <c r="J76" s="293">
        <v>3.2826300000000002</v>
      </c>
      <c r="K76" s="294">
        <v>2.8341699999999999</v>
      </c>
      <c r="L76" s="293">
        <v>2.7620999999999998</v>
      </c>
      <c r="M76" s="294">
        <v>2.8758499999999998</v>
      </c>
      <c r="N76" s="293">
        <v>3.1320100000000002</v>
      </c>
      <c r="O76" s="294">
        <v>3.12968</v>
      </c>
      <c r="P76" s="198" t="s">
        <v>708</v>
      </c>
      <c r="Q76" s="356" t="s">
        <v>272</v>
      </c>
      <c r="R76" s="356"/>
      <c r="S76" s="675" t="s">
        <v>271</v>
      </c>
      <c r="T76" s="676" t="s">
        <v>271</v>
      </c>
      <c r="U76" s="206"/>
    </row>
    <row r="77" spans="1:21" s="198" customFormat="1" ht="54.75" customHeight="1">
      <c r="A77" s="207" t="str">
        <f>Parameters!R75</f>
        <v>N80-N82</v>
      </c>
      <c r="B77" s="341" t="s">
        <v>274</v>
      </c>
      <c r="C77" s="341"/>
      <c r="D77" s="674" t="s">
        <v>598</v>
      </c>
      <c r="E77" s="674"/>
      <c r="F77" s="288">
        <v>28.341380000000001</v>
      </c>
      <c r="G77" s="289">
        <v>39.47777</v>
      </c>
      <c r="H77" s="288">
        <v>48.134730000000005</v>
      </c>
      <c r="I77" s="289">
        <v>45.621580000000002</v>
      </c>
      <c r="J77" s="288">
        <v>42.712780000000002</v>
      </c>
      <c r="K77" s="289">
        <v>43.187089999999998</v>
      </c>
      <c r="L77" s="288">
        <v>38.488790000000002</v>
      </c>
      <c r="M77" s="289">
        <v>40.607860000000002</v>
      </c>
      <c r="N77" s="288">
        <v>45.327109999999998</v>
      </c>
      <c r="O77" s="289">
        <v>47.976190000000003</v>
      </c>
      <c r="P77" s="198" t="s">
        <v>708</v>
      </c>
      <c r="Q77" s="356" t="s">
        <v>274</v>
      </c>
      <c r="R77" s="356"/>
      <c r="S77" s="675" t="s">
        <v>273</v>
      </c>
      <c r="T77" s="676" t="s">
        <v>273</v>
      </c>
      <c r="U77" s="206"/>
    </row>
    <row r="78" spans="1:21" s="198" customFormat="1" ht="33.75" customHeight="1">
      <c r="A78" s="208" t="str">
        <f>Parameters!R76</f>
        <v>O</v>
      </c>
      <c r="B78" s="339" t="s">
        <v>138</v>
      </c>
      <c r="C78" s="339"/>
      <c r="D78" s="669" t="s">
        <v>599</v>
      </c>
      <c r="E78" s="669"/>
      <c r="F78" s="288">
        <v>97.05198</v>
      </c>
      <c r="G78" s="289">
        <v>141.49813</v>
      </c>
      <c r="H78" s="288">
        <v>168.95026999999999</v>
      </c>
      <c r="I78" s="289">
        <v>152.51712000000001</v>
      </c>
      <c r="J78" s="288">
        <v>142.36626000000001</v>
      </c>
      <c r="K78" s="289">
        <v>141.87611999999999</v>
      </c>
      <c r="L78" s="288">
        <v>125.43155</v>
      </c>
      <c r="M78" s="289">
        <v>129.16927999999999</v>
      </c>
      <c r="N78" s="288">
        <v>136.92892000000001</v>
      </c>
      <c r="O78" s="289">
        <v>133.37013000000002</v>
      </c>
      <c r="P78" s="198" t="s">
        <v>708</v>
      </c>
      <c r="Q78" s="354" t="s">
        <v>138</v>
      </c>
      <c r="R78" s="354"/>
      <c r="S78" s="677" t="s">
        <v>136</v>
      </c>
      <c r="T78" s="678" t="s">
        <v>136</v>
      </c>
      <c r="U78" s="206"/>
    </row>
    <row r="79" spans="1:21" s="198" customFormat="1" ht="20.25" customHeight="1">
      <c r="A79" s="208" t="str">
        <f>Parameters!R77</f>
        <v>P</v>
      </c>
      <c r="B79" s="339" t="s">
        <v>295</v>
      </c>
      <c r="C79" s="339"/>
      <c r="D79" s="669" t="s">
        <v>600</v>
      </c>
      <c r="E79" s="669"/>
      <c r="F79" s="288">
        <v>92.282250000000005</v>
      </c>
      <c r="G79" s="289">
        <v>126.87706</v>
      </c>
      <c r="H79" s="288">
        <v>145.90076000000002</v>
      </c>
      <c r="I79" s="289">
        <v>142.25279999999998</v>
      </c>
      <c r="J79" s="288">
        <v>131.24778000000001</v>
      </c>
      <c r="K79" s="289">
        <v>136.56707999999998</v>
      </c>
      <c r="L79" s="288">
        <v>121.78835000000001</v>
      </c>
      <c r="M79" s="289">
        <v>129.00104999999999</v>
      </c>
      <c r="N79" s="288">
        <v>146.14879999999999</v>
      </c>
      <c r="O79" s="289">
        <v>138.84522000000001</v>
      </c>
      <c r="P79" s="198" t="s">
        <v>708</v>
      </c>
      <c r="Q79" s="354" t="s">
        <v>295</v>
      </c>
      <c r="R79" s="354"/>
      <c r="S79" s="677" t="s">
        <v>137</v>
      </c>
      <c r="T79" s="678" t="s">
        <v>137</v>
      </c>
      <c r="U79" s="206"/>
    </row>
    <row r="80" spans="1:21" s="198" customFormat="1" ht="20.25" customHeight="1">
      <c r="A80" s="208" t="str">
        <f>Parameters!R78</f>
        <v>Q</v>
      </c>
      <c r="B80" s="339" t="s">
        <v>85</v>
      </c>
      <c r="C80" s="339"/>
      <c r="D80" s="669" t="s">
        <v>601</v>
      </c>
      <c r="E80" s="669"/>
      <c r="F80" s="293">
        <v>65.566330000000008</v>
      </c>
      <c r="G80" s="294">
        <v>93.233919999999998</v>
      </c>
      <c r="H80" s="293">
        <v>109.09972999999999</v>
      </c>
      <c r="I80" s="294">
        <v>107.73648</v>
      </c>
      <c r="J80" s="293">
        <v>90.994860000000003</v>
      </c>
      <c r="K80" s="294">
        <v>104.87175999999999</v>
      </c>
      <c r="L80" s="293">
        <v>94.700460000000007</v>
      </c>
      <c r="M80" s="294">
        <v>100.20717</v>
      </c>
      <c r="N80" s="293">
        <v>112.97451</v>
      </c>
      <c r="O80" s="294">
        <v>108.40253999999999</v>
      </c>
      <c r="P80" s="198" t="s">
        <v>708</v>
      </c>
      <c r="Q80" s="354" t="s">
        <v>85</v>
      </c>
      <c r="R80" s="354"/>
      <c r="S80" s="677" t="s">
        <v>86</v>
      </c>
      <c r="T80" s="678" t="s">
        <v>86</v>
      </c>
      <c r="U80" s="206"/>
    </row>
    <row r="81" spans="1:21" s="198" customFormat="1" ht="14.25" customHeight="1">
      <c r="A81" s="207" t="str">
        <f>Parameters!R79</f>
        <v>Q86</v>
      </c>
      <c r="B81" s="341" t="s">
        <v>275</v>
      </c>
      <c r="C81" s="341"/>
      <c r="D81" s="674" t="s">
        <v>601</v>
      </c>
      <c r="E81" s="674"/>
      <c r="F81" s="293">
        <v>51.799680000000002</v>
      </c>
      <c r="G81" s="294">
        <v>73.83402000000001</v>
      </c>
      <c r="H81" s="293">
        <v>84.534360000000007</v>
      </c>
      <c r="I81" s="294">
        <v>84.007270000000005</v>
      </c>
      <c r="J81" s="293">
        <v>78.626139999999992</v>
      </c>
      <c r="K81" s="294">
        <v>81.954940000000008</v>
      </c>
      <c r="L81" s="293">
        <v>74.054339999999996</v>
      </c>
      <c r="M81" s="294">
        <v>78.086970000000008</v>
      </c>
      <c r="N81" s="293">
        <v>87.567719999999994</v>
      </c>
      <c r="O81" s="294">
        <v>83.652339999999995</v>
      </c>
      <c r="P81" s="198" t="s">
        <v>708</v>
      </c>
      <c r="Q81" s="356" t="s">
        <v>275</v>
      </c>
      <c r="R81" s="356"/>
      <c r="S81" s="675" t="s">
        <v>276</v>
      </c>
      <c r="T81" s="676" t="s">
        <v>276</v>
      </c>
      <c r="U81" s="206"/>
    </row>
    <row r="82" spans="1:21" s="198" customFormat="1" ht="14.25" customHeight="1">
      <c r="A82" s="207" t="str">
        <f>Parameters!R80</f>
        <v>Q87_Q88</v>
      </c>
      <c r="B82" s="341" t="s">
        <v>278</v>
      </c>
      <c r="C82" s="341"/>
      <c r="D82" s="674" t="s">
        <v>602</v>
      </c>
      <c r="E82" s="674"/>
      <c r="F82" s="288">
        <v>13.76665</v>
      </c>
      <c r="G82" s="289">
        <v>19.399900000000002</v>
      </c>
      <c r="H82" s="288">
        <v>24.565369999999998</v>
      </c>
      <c r="I82" s="289">
        <v>23.729209999999998</v>
      </c>
      <c r="J82" s="288">
        <v>12.36872</v>
      </c>
      <c r="K82" s="289">
        <v>22.916820000000001</v>
      </c>
      <c r="L82" s="288">
        <v>20.64611</v>
      </c>
      <c r="M82" s="289">
        <v>22.120200000000001</v>
      </c>
      <c r="N82" s="288">
        <v>25.406790000000001</v>
      </c>
      <c r="O82" s="289">
        <v>24.7502</v>
      </c>
      <c r="P82" s="198" t="s">
        <v>708</v>
      </c>
      <c r="Q82" s="360" t="s">
        <v>278</v>
      </c>
      <c r="R82" s="356"/>
      <c r="S82" s="675" t="s">
        <v>277</v>
      </c>
      <c r="T82" s="676" t="s">
        <v>277</v>
      </c>
      <c r="U82" s="206"/>
    </row>
    <row r="83" spans="1:21" s="198" customFormat="1" ht="20.25" customHeight="1">
      <c r="A83" s="208" t="str">
        <f>Parameters!R81</f>
        <v>R</v>
      </c>
      <c r="B83" s="339" t="s">
        <v>87</v>
      </c>
      <c r="C83" s="339"/>
      <c r="D83" s="669" t="s">
        <v>603</v>
      </c>
      <c r="E83" s="669"/>
      <c r="F83" s="293">
        <v>13.322989999999999</v>
      </c>
      <c r="G83" s="294">
        <v>18.27056</v>
      </c>
      <c r="H83" s="293">
        <v>22.640540000000001</v>
      </c>
      <c r="I83" s="294">
        <v>22.368490000000001</v>
      </c>
      <c r="J83" s="293">
        <v>20.174970000000002</v>
      </c>
      <c r="K83" s="294">
        <v>19.434159999999999</v>
      </c>
      <c r="L83" s="293">
        <v>17.50197</v>
      </c>
      <c r="M83" s="294">
        <v>18.273060000000001</v>
      </c>
      <c r="N83" s="293">
        <v>20.237349999999999</v>
      </c>
      <c r="O83" s="294">
        <v>19.782769999999999</v>
      </c>
      <c r="P83" s="198" t="s">
        <v>708</v>
      </c>
      <c r="Q83" s="354" t="s">
        <v>87</v>
      </c>
      <c r="R83" s="354"/>
      <c r="S83" s="677" t="s">
        <v>88</v>
      </c>
      <c r="T83" s="678" t="s">
        <v>88</v>
      </c>
      <c r="U83" s="206"/>
    </row>
    <row r="84" spans="1:21" s="198" customFormat="1" ht="37.5" customHeight="1">
      <c r="A84" s="207" t="str">
        <f>Parameters!R82</f>
        <v>R90-R92</v>
      </c>
      <c r="B84" s="341" t="s">
        <v>280</v>
      </c>
      <c r="C84" s="341"/>
      <c r="D84" s="674" t="s">
        <v>604</v>
      </c>
      <c r="E84" s="674"/>
      <c r="F84" s="293">
        <v>9.6493400000000005</v>
      </c>
      <c r="G84" s="294">
        <v>13.142190000000001</v>
      </c>
      <c r="H84" s="293">
        <v>15.451649999999999</v>
      </c>
      <c r="I84" s="294">
        <v>15.00314</v>
      </c>
      <c r="J84" s="293">
        <v>13.615320000000001</v>
      </c>
      <c r="K84" s="294">
        <v>12.619459999999998</v>
      </c>
      <c r="L84" s="293">
        <v>11.6395</v>
      </c>
      <c r="M84" s="294">
        <v>12.190290000000001</v>
      </c>
      <c r="N84" s="293">
        <v>13.56049</v>
      </c>
      <c r="O84" s="294">
        <v>13.21481</v>
      </c>
      <c r="P84" s="198" t="s">
        <v>708</v>
      </c>
      <c r="Q84" s="356" t="s">
        <v>280</v>
      </c>
      <c r="R84" s="356"/>
      <c r="S84" s="675" t="s">
        <v>279</v>
      </c>
      <c r="T84" s="676" t="s">
        <v>279</v>
      </c>
      <c r="U84" s="206"/>
    </row>
    <row r="85" spans="1:21" s="198" customFormat="1" ht="14.25" customHeight="1">
      <c r="A85" s="207" t="str">
        <f>Parameters!R83</f>
        <v>R93</v>
      </c>
      <c r="B85" s="341" t="s">
        <v>281</v>
      </c>
      <c r="C85" s="341"/>
      <c r="D85" s="674" t="s">
        <v>605</v>
      </c>
      <c r="E85" s="674"/>
      <c r="F85" s="288">
        <v>3.6736500000000003</v>
      </c>
      <c r="G85" s="289">
        <v>5.1283700000000003</v>
      </c>
      <c r="H85" s="288">
        <v>7.1888900000000007</v>
      </c>
      <c r="I85" s="289">
        <v>7.3653500000000003</v>
      </c>
      <c r="J85" s="288">
        <v>6.5596499999999995</v>
      </c>
      <c r="K85" s="289">
        <v>6.8147000000000002</v>
      </c>
      <c r="L85" s="288">
        <v>5.8624700000000001</v>
      </c>
      <c r="M85" s="289">
        <v>6.08277</v>
      </c>
      <c r="N85" s="288">
        <v>6.6768599999999996</v>
      </c>
      <c r="O85" s="289">
        <v>6.5679600000000002</v>
      </c>
      <c r="P85" s="198" t="s">
        <v>708</v>
      </c>
      <c r="Q85" s="356" t="s">
        <v>281</v>
      </c>
      <c r="R85" s="356"/>
      <c r="S85" s="675" t="s">
        <v>282</v>
      </c>
      <c r="T85" s="676" t="s">
        <v>282</v>
      </c>
      <c r="U85" s="206"/>
    </row>
    <row r="86" spans="1:21" s="198" customFormat="1" ht="20.25" customHeight="1">
      <c r="A86" s="208" t="str">
        <f>Parameters!R84</f>
        <v>S</v>
      </c>
      <c r="B86" s="339" t="s">
        <v>89</v>
      </c>
      <c r="C86" s="339"/>
      <c r="D86" s="669" t="s">
        <v>606</v>
      </c>
      <c r="E86" s="669"/>
      <c r="F86" s="293">
        <v>20.728900000000003</v>
      </c>
      <c r="G86" s="294">
        <v>28.517529999999997</v>
      </c>
      <c r="H86" s="293">
        <v>32.929370000000006</v>
      </c>
      <c r="I86" s="294">
        <v>34.841699999999996</v>
      </c>
      <c r="J86" s="293">
        <v>32.146810000000002</v>
      </c>
      <c r="K86" s="294">
        <v>36.732559999999999</v>
      </c>
      <c r="L86" s="293">
        <v>33.276940000000003</v>
      </c>
      <c r="M86" s="294">
        <v>35.682699999999997</v>
      </c>
      <c r="N86" s="293">
        <v>40.323430000000002</v>
      </c>
      <c r="O86" s="294">
        <v>40.79325</v>
      </c>
      <c r="P86" s="198" t="s">
        <v>708</v>
      </c>
      <c r="Q86" s="354" t="s">
        <v>89</v>
      </c>
      <c r="R86" s="354"/>
      <c r="S86" s="677" t="s">
        <v>90</v>
      </c>
      <c r="T86" s="678" t="s">
        <v>90</v>
      </c>
      <c r="U86" s="206"/>
    </row>
    <row r="87" spans="1:21" s="205" customFormat="1" ht="14.25" customHeight="1">
      <c r="A87" s="207" t="str">
        <f>Parameters!R85</f>
        <v>S94</v>
      </c>
      <c r="B87" s="341" t="s">
        <v>283</v>
      </c>
      <c r="C87" s="341"/>
      <c r="D87" s="674" t="s">
        <v>607</v>
      </c>
      <c r="E87" s="674"/>
      <c r="F87" s="293">
        <v>8.8948499999999999</v>
      </c>
      <c r="G87" s="294">
        <v>12.0603</v>
      </c>
      <c r="H87" s="293">
        <v>13.7255</v>
      </c>
      <c r="I87" s="294">
        <v>14.437940000000001</v>
      </c>
      <c r="J87" s="293">
        <v>13.08949</v>
      </c>
      <c r="K87" s="294">
        <v>16.933669999999999</v>
      </c>
      <c r="L87" s="293">
        <v>14.567170000000001</v>
      </c>
      <c r="M87" s="294">
        <v>15.069049999999999</v>
      </c>
      <c r="N87" s="293">
        <v>17.575599999999998</v>
      </c>
      <c r="O87" s="294">
        <v>18.59882</v>
      </c>
      <c r="P87" s="205" t="s">
        <v>708</v>
      </c>
      <c r="Q87" s="356" t="s">
        <v>283</v>
      </c>
      <c r="R87" s="356"/>
      <c r="S87" s="675" t="s">
        <v>284</v>
      </c>
      <c r="T87" s="676" t="s">
        <v>284</v>
      </c>
      <c r="U87" s="204"/>
    </row>
    <row r="88" spans="1:21" s="205" customFormat="1" ht="14.25" customHeight="1">
      <c r="A88" s="207" t="str">
        <f>Parameters!R86</f>
        <v>S95</v>
      </c>
      <c r="B88" s="341" t="s">
        <v>286</v>
      </c>
      <c r="C88" s="341"/>
      <c r="D88" s="674" t="s">
        <v>608</v>
      </c>
      <c r="E88" s="674"/>
      <c r="F88" s="293">
        <v>2.5022800000000003</v>
      </c>
      <c r="G88" s="294">
        <v>3.2999000000000001</v>
      </c>
      <c r="H88" s="293">
        <v>3.0904699999999998</v>
      </c>
      <c r="I88" s="294">
        <v>3.2948899999999997</v>
      </c>
      <c r="J88" s="293">
        <v>3.1158600000000001</v>
      </c>
      <c r="K88" s="294">
        <v>3.4212699999999998</v>
      </c>
      <c r="L88" s="293">
        <v>2.9996100000000001</v>
      </c>
      <c r="M88" s="294">
        <v>3.35826</v>
      </c>
      <c r="N88" s="293">
        <v>3.87174</v>
      </c>
      <c r="O88" s="294">
        <v>3.8088600000000001</v>
      </c>
      <c r="P88" s="205" t="s">
        <v>708</v>
      </c>
      <c r="Q88" s="356" t="s">
        <v>286</v>
      </c>
      <c r="R88" s="356"/>
      <c r="S88" s="675" t="s">
        <v>285</v>
      </c>
      <c r="T88" s="676" t="s">
        <v>285</v>
      </c>
      <c r="U88" s="204"/>
    </row>
    <row r="89" spans="1:21" s="205" customFormat="1" ht="14.25" customHeight="1">
      <c r="A89" s="207" t="str">
        <f>Parameters!R87</f>
        <v>S96</v>
      </c>
      <c r="B89" s="341" t="s">
        <v>287</v>
      </c>
      <c r="C89" s="341"/>
      <c r="D89" s="674" t="s">
        <v>609</v>
      </c>
      <c r="E89" s="682"/>
      <c r="F89" s="288">
        <v>9.3317700000000006</v>
      </c>
      <c r="G89" s="289">
        <v>13.15734</v>
      </c>
      <c r="H89" s="288">
        <v>16.113399999999999</v>
      </c>
      <c r="I89" s="289">
        <v>17.10886</v>
      </c>
      <c r="J89" s="288">
        <v>15.941459999999999</v>
      </c>
      <c r="K89" s="289">
        <v>16.37762</v>
      </c>
      <c r="L89" s="288">
        <v>15.71016</v>
      </c>
      <c r="M89" s="289">
        <v>17.255389999999998</v>
      </c>
      <c r="N89" s="288">
        <v>18.876090000000001</v>
      </c>
      <c r="O89" s="289">
        <v>18.385570000000001</v>
      </c>
      <c r="P89" s="205" t="s">
        <v>708</v>
      </c>
      <c r="Q89" s="356" t="s">
        <v>287</v>
      </c>
      <c r="R89" s="356"/>
      <c r="S89" s="675" t="s">
        <v>288</v>
      </c>
      <c r="T89" s="676" t="s">
        <v>288</v>
      </c>
      <c r="U89" s="204"/>
    </row>
    <row r="90" spans="1:21" s="205" customFormat="1" ht="45" customHeight="1">
      <c r="A90" s="208" t="str">
        <f>Parameters!R88</f>
        <v>T</v>
      </c>
      <c r="B90" s="339" t="s">
        <v>290</v>
      </c>
      <c r="C90" s="339"/>
      <c r="D90" s="669" t="s">
        <v>610</v>
      </c>
      <c r="E90" s="683"/>
      <c r="F90" s="289">
        <v>0</v>
      </c>
      <c r="G90" s="289">
        <v>0</v>
      </c>
      <c r="H90" s="289">
        <v>0</v>
      </c>
      <c r="I90" s="289">
        <v>0</v>
      </c>
      <c r="J90" s="289">
        <v>0</v>
      </c>
      <c r="K90" s="289">
        <v>0</v>
      </c>
      <c r="L90" s="289">
        <v>0</v>
      </c>
      <c r="M90" s="289">
        <v>0</v>
      </c>
      <c r="N90" s="289">
        <v>0</v>
      </c>
      <c r="O90" s="289">
        <v>0</v>
      </c>
      <c r="P90" s="205" t="s">
        <v>708</v>
      </c>
      <c r="Q90" s="354" t="s">
        <v>290</v>
      </c>
      <c r="R90" s="354"/>
      <c r="S90" s="677" t="s">
        <v>289</v>
      </c>
      <c r="T90" s="678" t="s">
        <v>289</v>
      </c>
      <c r="U90" s="204"/>
    </row>
    <row r="91" spans="1:21" s="205" customFormat="1" ht="20.25" customHeight="1" thickBot="1">
      <c r="A91" s="208" t="str">
        <f>Parameters!R89</f>
        <v>U</v>
      </c>
      <c r="B91" s="344" t="s">
        <v>291</v>
      </c>
      <c r="C91" s="344"/>
      <c r="D91" s="692" t="s">
        <v>611</v>
      </c>
      <c r="E91" s="693"/>
      <c r="F91" s="300">
        <v>0</v>
      </c>
      <c r="G91" s="301">
        <v>0</v>
      </c>
      <c r="H91" s="300">
        <v>0</v>
      </c>
      <c r="I91" s="301">
        <v>0</v>
      </c>
      <c r="J91" s="300">
        <v>0</v>
      </c>
      <c r="K91" s="301">
        <v>0</v>
      </c>
      <c r="L91" s="300">
        <v>0</v>
      </c>
      <c r="M91" s="301">
        <v>0</v>
      </c>
      <c r="N91" s="300">
        <v>0</v>
      </c>
      <c r="O91" s="301">
        <v>0</v>
      </c>
      <c r="P91" s="301" t="s">
        <v>708</v>
      </c>
      <c r="Q91" s="361" t="s">
        <v>291</v>
      </c>
      <c r="R91" s="361"/>
      <c r="S91" s="694" t="s">
        <v>292</v>
      </c>
      <c r="T91" s="695" t="s">
        <v>292</v>
      </c>
      <c r="U91" s="204"/>
    </row>
    <row r="92" spans="1:21" ht="45" customHeight="1">
      <c r="A92" s="213" t="str">
        <f>Parameters!R90</f>
        <v>HH</v>
      </c>
      <c r="B92" s="696" t="s">
        <v>705</v>
      </c>
      <c r="C92" s="697"/>
      <c r="D92" s="697"/>
      <c r="E92" s="698"/>
      <c r="F92" s="302">
        <v>11630.09533</v>
      </c>
      <c r="G92" s="303">
        <v>11711.254499999999</v>
      </c>
      <c r="H92" s="302">
        <v>12949.62348</v>
      </c>
      <c r="I92" s="303">
        <v>13231.728550000002</v>
      </c>
      <c r="J92" s="302">
        <v>13418.92535</v>
      </c>
      <c r="K92" s="303">
        <v>13435.662279999999</v>
      </c>
      <c r="L92" s="302">
        <v>12156.22632</v>
      </c>
      <c r="M92" s="303">
        <v>12503.729579999999</v>
      </c>
      <c r="N92" s="302">
        <v>12825.123310000001</v>
      </c>
      <c r="O92" s="303">
        <v>12724.67382</v>
      </c>
      <c r="P92" s="303" t="s">
        <v>708</v>
      </c>
      <c r="Q92" s="699" t="s">
        <v>706</v>
      </c>
      <c r="R92" s="700"/>
      <c r="S92" s="700"/>
      <c r="T92" s="701"/>
      <c r="U92" s="214"/>
    </row>
    <row r="93" spans="1:21">
      <c r="A93" s="213" t="str">
        <f>Parameters!R91</f>
        <v>HH_TRA</v>
      </c>
      <c r="B93" s="345"/>
      <c r="C93" s="346"/>
      <c r="D93" s="684" t="s">
        <v>126</v>
      </c>
      <c r="E93" s="685"/>
      <c r="F93" s="302">
        <v>150.09532999999999</v>
      </c>
      <c r="G93" s="303">
        <v>231.25450000000001</v>
      </c>
      <c r="H93" s="302">
        <v>322.07148000000001</v>
      </c>
      <c r="I93" s="303">
        <v>351.72854999999998</v>
      </c>
      <c r="J93" s="302">
        <v>331.72534999999999</v>
      </c>
      <c r="K93" s="303">
        <v>348.46228000000002</v>
      </c>
      <c r="L93" s="302">
        <v>345.82632000000001</v>
      </c>
      <c r="M93" s="303">
        <v>363.48957999999999</v>
      </c>
      <c r="N93" s="302">
        <v>344.40330999999998</v>
      </c>
      <c r="O93" s="303">
        <v>435.47381999999999</v>
      </c>
      <c r="P93" s="303" t="s">
        <v>708</v>
      </c>
      <c r="Q93" s="362"/>
      <c r="R93" s="363"/>
      <c r="S93" s="686" t="s">
        <v>126</v>
      </c>
      <c r="T93" s="687"/>
      <c r="U93" s="214"/>
    </row>
    <row r="94" spans="1:21">
      <c r="A94" s="215" t="str">
        <f>Parameters!R92</f>
        <v>HH_HEAT</v>
      </c>
      <c r="B94" s="345"/>
      <c r="C94" s="346"/>
      <c r="D94" s="684" t="s">
        <v>674</v>
      </c>
      <c r="E94" s="685"/>
      <c r="F94" s="302">
        <v>11480</v>
      </c>
      <c r="G94" s="303">
        <v>11480</v>
      </c>
      <c r="H94" s="302">
        <v>12627.552</v>
      </c>
      <c r="I94" s="303">
        <v>12880</v>
      </c>
      <c r="J94" s="302">
        <v>13087.2</v>
      </c>
      <c r="K94" s="303">
        <v>13087.2</v>
      </c>
      <c r="L94" s="302">
        <v>11810.4</v>
      </c>
      <c r="M94" s="303">
        <v>12140.24</v>
      </c>
      <c r="N94" s="302">
        <v>12480.72</v>
      </c>
      <c r="O94" s="303">
        <v>12289.2</v>
      </c>
      <c r="P94" s="303" t="s">
        <v>708</v>
      </c>
      <c r="Q94" s="362"/>
      <c r="R94" s="363"/>
      <c r="S94" s="686" t="s">
        <v>392</v>
      </c>
      <c r="T94" s="687"/>
      <c r="U94" s="214"/>
    </row>
    <row r="95" spans="1:21" ht="15" customHeight="1" thickBot="1">
      <c r="A95" s="215" t="str">
        <f>Parameters!R93</f>
        <v>HH_OTH</v>
      </c>
      <c r="B95" s="348"/>
      <c r="C95" s="349"/>
      <c r="D95" s="688" t="s">
        <v>675</v>
      </c>
      <c r="E95" s="689"/>
      <c r="F95" s="308">
        <v>0</v>
      </c>
      <c r="G95" s="300">
        <v>0</v>
      </c>
      <c r="H95" s="301">
        <v>0</v>
      </c>
      <c r="I95" s="300">
        <v>0</v>
      </c>
      <c r="J95" s="301">
        <v>0</v>
      </c>
      <c r="K95" s="300">
        <v>0</v>
      </c>
      <c r="L95" s="301">
        <v>0</v>
      </c>
      <c r="M95" s="300">
        <v>0</v>
      </c>
      <c r="N95" s="301">
        <v>0</v>
      </c>
      <c r="O95" s="300">
        <v>0</v>
      </c>
      <c r="P95" s="300" t="s">
        <v>708</v>
      </c>
      <c r="Q95" s="364"/>
      <c r="R95" s="365"/>
      <c r="S95" s="690" t="s">
        <v>127</v>
      </c>
      <c r="T95" s="691"/>
      <c r="U95" s="214"/>
    </row>
    <row r="96" spans="1:21">
      <c r="B96" s="214"/>
      <c r="C96" s="214"/>
      <c r="D96" s="214"/>
      <c r="E96" s="214"/>
      <c r="F96" s="214"/>
      <c r="G96" s="214"/>
      <c r="H96" s="214"/>
      <c r="I96" s="214"/>
      <c r="J96" s="214"/>
      <c r="K96" s="214"/>
      <c r="L96" s="214"/>
      <c r="M96" s="214"/>
      <c r="N96" s="214"/>
      <c r="O96" s="229"/>
      <c r="Q96" s="214"/>
      <c r="R96" s="214"/>
      <c r="S96" s="214"/>
      <c r="T96" s="214"/>
    </row>
    <row r="97" spans="2:20">
      <c r="B97" s="214"/>
      <c r="C97" s="214"/>
      <c r="D97" s="214"/>
      <c r="E97" s="214"/>
      <c r="F97" s="214"/>
      <c r="G97" s="214"/>
      <c r="H97" s="214"/>
      <c r="I97" s="214"/>
      <c r="J97" s="214"/>
      <c r="K97" s="214"/>
      <c r="L97" s="214"/>
      <c r="M97" s="214"/>
      <c r="N97" s="214"/>
      <c r="Q97" s="214"/>
      <c r="R97" s="214"/>
      <c r="S97" s="214"/>
      <c r="T97" s="214"/>
    </row>
  </sheetData>
  <dataConsolidate/>
  <mergeCells count="186">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 ref="S5:T5"/>
    <mergeCell ref="S6:T6"/>
  </mergeCells>
  <dataValidations count="1">
    <dataValidation type="custom" allowBlank="1" showInputMessage="1" showErrorMessage="1" errorTitle="Wrong data input" error="Data entry is limited to positive values or zero._x000d__x000a_: symbol can be used for not available data." sqref="F7:N95 O7:O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16"/>
  <dimension ref="A1:V112"/>
  <sheetViews>
    <sheetView showGridLines="0" showOutlineSymbols="0" zoomScale="75" zoomScaleNormal="75" zoomScaleSheetLayoutView="80" workbookViewId="0">
      <pane xSplit="5" ySplit="4" topLeftCell="F5" activePane="bottomRight" state="frozen"/>
      <selection activeCell="D33" sqref="D33:E33"/>
      <selection pane="topRight" activeCell="D33" sqref="D33:E33"/>
      <selection pane="bottomLeft" activeCell="D33" sqref="D33:E33"/>
      <selection pane="bottomRight" activeCell="J16" sqref="J16"/>
    </sheetView>
  </sheetViews>
  <sheetFormatPr defaultColWidth="9.140625" defaultRowHeight="12.75" outlineLevelCol="1"/>
  <cols>
    <col min="1" max="1" width="15.42578125" style="52" hidden="1" customWidth="1" outlineLevel="1" collapsed="1"/>
    <col min="2" max="2" width="10" style="13" customWidth="1" collapsed="1"/>
    <col min="3" max="3" width="2.7109375" style="13" customWidth="1"/>
    <col min="4" max="4" width="10" style="13" customWidth="1"/>
    <col min="5" max="5" width="57" style="13" customWidth="1"/>
    <col min="6" max="14" width="14.7109375" style="13" customWidth="1"/>
    <col min="15" max="15" width="17.42578125" style="223" customWidth="1"/>
    <col min="16" max="16" width="15.85546875" customWidth="1"/>
    <col min="17" max="17" width="5.42578125" style="13" customWidth="1" collapsed="1"/>
    <col min="18" max="18" width="8.42578125" style="13" customWidth="1"/>
    <col min="19" max="19" width="78.7109375" style="13" customWidth="1"/>
    <col min="20" max="20" width="14.5703125" style="13" customWidth="1"/>
    <col min="21" max="16384" width="9.140625" style="13"/>
  </cols>
  <sheetData>
    <row r="1" spans="1:22">
      <c r="Q1" s="26"/>
      <c r="R1" s="26"/>
      <c r="S1" s="26"/>
    </row>
    <row r="2" spans="1:22" ht="20.25" customHeight="1">
      <c r="A2" s="191"/>
      <c r="B2" s="322" t="s">
        <v>682</v>
      </c>
      <c r="C2" s="323"/>
      <c r="D2" s="323"/>
      <c r="E2" s="323"/>
      <c r="F2" s="324"/>
      <c r="G2" s="324"/>
      <c r="H2" s="324"/>
      <c r="I2" s="324"/>
      <c r="J2" s="324"/>
      <c r="K2" s="324"/>
      <c r="L2" s="324"/>
      <c r="M2" s="324"/>
      <c r="N2" s="324"/>
      <c r="O2" s="368"/>
      <c r="Q2" s="326"/>
      <c r="R2" s="326"/>
      <c r="S2" s="369"/>
      <c r="T2" s="328"/>
      <c r="U2" s="218"/>
      <c r="V2" s="69"/>
    </row>
    <row r="3" spans="1:22" ht="27.75" customHeight="1" thickBot="1">
      <c r="A3" s="194" t="s">
        <v>555</v>
      </c>
      <c r="B3" s="389" t="s">
        <v>683</v>
      </c>
      <c r="C3" s="370"/>
      <c r="D3" s="389"/>
      <c r="E3" s="370"/>
      <c r="F3" s="371"/>
      <c r="G3" s="371"/>
      <c r="H3" s="371"/>
      <c r="I3" s="371"/>
      <c r="J3" s="371"/>
      <c r="K3" s="371"/>
      <c r="L3" s="371"/>
      <c r="M3" s="371"/>
      <c r="N3" s="371"/>
      <c r="O3" s="372"/>
      <c r="Q3" s="373"/>
      <c r="R3" s="373"/>
      <c r="S3" s="374"/>
      <c r="T3" s="374"/>
      <c r="U3" s="218"/>
      <c r="V3" s="69"/>
    </row>
    <row r="4" spans="1:22" ht="30" customHeight="1">
      <c r="A4" s="196" t="s">
        <v>120</v>
      </c>
      <c r="B4" s="702" t="s">
        <v>666</v>
      </c>
      <c r="C4" s="702"/>
      <c r="D4" s="702"/>
      <c r="E4" s="703"/>
      <c r="F4" s="375">
        <v>2008</v>
      </c>
      <c r="G4" s="375">
        <v>2009</v>
      </c>
      <c r="H4" s="375">
        <v>2010</v>
      </c>
      <c r="I4" s="376">
        <v>2011</v>
      </c>
      <c r="J4" s="377">
        <v>2012</v>
      </c>
      <c r="K4" s="377">
        <v>2013</v>
      </c>
      <c r="L4" s="377">
        <v>2014</v>
      </c>
      <c r="M4" s="377">
        <v>2015</v>
      </c>
      <c r="N4" s="332">
        <v>2016</v>
      </c>
      <c r="O4" s="378">
        <v>2017</v>
      </c>
      <c r="P4" s="378">
        <v>2018</v>
      </c>
      <c r="Q4" s="704" t="s">
        <v>667</v>
      </c>
      <c r="R4" s="704"/>
      <c r="S4" s="704"/>
      <c r="T4" s="705"/>
    </row>
    <row r="5" spans="1:22" ht="18" customHeight="1">
      <c r="A5" s="196"/>
      <c r="B5" s="379"/>
      <c r="C5" s="379"/>
      <c r="D5" s="379"/>
      <c r="E5" s="379"/>
      <c r="F5" s="706" t="s">
        <v>670</v>
      </c>
      <c r="G5" s="706"/>
      <c r="H5" s="706"/>
      <c r="I5" s="706"/>
      <c r="J5" s="706"/>
      <c r="K5" s="706"/>
      <c r="L5" s="706"/>
      <c r="M5" s="706"/>
      <c r="N5" s="380"/>
      <c r="O5" s="511"/>
      <c r="Q5" s="382"/>
      <c r="R5" s="382"/>
      <c r="S5" s="382"/>
      <c r="T5" s="383"/>
    </row>
    <row r="6" spans="1:22" s="19" customFormat="1" ht="20.25" customHeight="1">
      <c r="A6" s="197"/>
      <c r="B6" s="337"/>
      <c r="C6" s="337"/>
      <c r="D6" s="337"/>
      <c r="E6" s="337"/>
      <c r="F6" s="666" t="s">
        <v>671</v>
      </c>
      <c r="G6" s="666"/>
      <c r="H6" s="666"/>
      <c r="I6" s="666"/>
      <c r="J6" s="666"/>
      <c r="K6" s="666"/>
      <c r="L6" s="666"/>
      <c r="M6" s="666"/>
      <c r="N6" s="381"/>
      <c r="O6" s="381"/>
      <c r="Q6" s="366"/>
      <c r="R6" s="366"/>
      <c r="S6" s="366"/>
      <c r="T6" s="384"/>
    </row>
    <row r="7" spans="1:22" s="17" customFormat="1" ht="20.100000000000001" customHeight="1">
      <c r="A7" s="199" t="str">
        <f>Parameters!R4</f>
        <v>TOTAL</v>
      </c>
      <c r="B7" s="667" t="s">
        <v>22</v>
      </c>
      <c r="C7" s="668"/>
      <c r="D7" s="669" t="s">
        <v>668</v>
      </c>
      <c r="E7" s="669"/>
      <c r="F7" s="288">
        <v>76950.080000000002</v>
      </c>
      <c r="G7" s="289">
        <v>66427.22</v>
      </c>
      <c r="H7" s="288">
        <v>65185.13</v>
      </c>
      <c r="I7" s="289">
        <v>66434.009999999995</v>
      </c>
      <c r="J7" s="288">
        <v>66686.22</v>
      </c>
      <c r="K7" s="289">
        <v>67027.88</v>
      </c>
      <c r="L7" s="288">
        <v>65661.960000000006</v>
      </c>
      <c r="M7" s="289">
        <v>62941.77</v>
      </c>
      <c r="N7" s="288">
        <v>65482.879999999997</v>
      </c>
      <c r="O7" s="289">
        <v>69060.100000000006</v>
      </c>
      <c r="P7" s="289">
        <v>70326.58</v>
      </c>
      <c r="Q7" s="707" t="s">
        <v>22</v>
      </c>
      <c r="R7" s="708"/>
      <c r="S7" s="672" t="s">
        <v>339</v>
      </c>
      <c r="T7" s="673"/>
      <c r="U7" s="185"/>
    </row>
    <row r="8" spans="1:22" s="17" customFormat="1" ht="20.25" customHeight="1">
      <c r="A8" s="202" t="str">
        <f>Parameters!R5</f>
        <v>A</v>
      </c>
      <c r="B8" s="339" t="s">
        <v>51</v>
      </c>
      <c r="C8" s="340"/>
      <c r="D8" s="669" t="s">
        <v>612</v>
      </c>
      <c r="E8" s="669"/>
      <c r="F8" s="288">
        <v>56317.38</v>
      </c>
      <c r="G8" s="289">
        <v>55167.59</v>
      </c>
      <c r="H8" s="288">
        <v>53285.67</v>
      </c>
      <c r="I8" s="289">
        <v>54782.44</v>
      </c>
      <c r="J8" s="288">
        <v>54569.49</v>
      </c>
      <c r="K8" s="289">
        <v>55834.44</v>
      </c>
      <c r="L8" s="288">
        <v>54959.96</v>
      </c>
      <c r="M8" s="289">
        <v>51935.35</v>
      </c>
      <c r="N8" s="288">
        <v>53905.55</v>
      </c>
      <c r="O8" s="289">
        <v>57743.98</v>
      </c>
      <c r="P8" s="289">
        <v>58773.01</v>
      </c>
      <c r="Q8" s="385" t="s">
        <v>51</v>
      </c>
      <c r="R8" s="386"/>
      <c r="S8" s="677" t="s">
        <v>50</v>
      </c>
      <c r="T8" s="678" t="s">
        <v>50</v>
      </c>
      <c r="U8" s="185"/>
    </row>
    <row r="9" spans="1:22" s="18" customFormat="1" ht="15" customHeight="1">
      <c r="A9" s="203" t="str">
        <f>Parameters!R6</f>
        <v>A01</v>
      </c>
      <c r="B9" s="341" t="s">
        <v>121</v>
      </c>
      <c r="C9" s="341"/>
      <c r="D9" s="674" t="s">
        <v>704</v>
      </c>
      <c r="E9" s="674"/>
      <c r="F9" s="293">
        <v>56247.03</v>
      </c>
      <c r="G9" s="294">
        <v>55095.5</v>
      </c>
      <c r="H9" s="293">
        <v>53223.83</v>
      </c>
      <c r="I9" s="294">
        <v>54717.95</v>
      </c>
      <c r="J9" s="293">
        <v>54503.09</v>
      </c>
      <c r="K9" s="294">
        <v>55768.85</v>
      </c>
      <c r="L9" s="293">
        <v>54896.1</v>
      </c>
      <c r="M9" s="294">
        <v>51870.81</v>
      </c>
      <c r="N9" s="293">
        <v>53833.33</v>
      </c>
      <c r="O9" s="294">
        <v>57657.48</v>
      </c>
      <c r="P9" s="294">
        <v>58684.14</v>
      </c>
      <c r="Q9" s="360" t="s">
        <v>121</v>
      </c>
      <c r="R9" s="360"/>
      <c r="S9" s="675" t="s">
        <v>21</v>
      </c>
      <c r="T9" s="676" t="s">
        <v>21</v>
      </c>
      <c r="U9" s="186"/>
    </row>
    <row r="10" spans="1:22" s="19" customFormat="1" ht="15" customHeight="1">
      <c r="A10" s="203" t="str">
        <f>Parameters!R7</f>
        <v>A02</v>
      </c>
      <c r="B10" s="341" t="s">
        <v>122</v>
      </c>
      <c r="C10" s="341"/>
      <c r="D10" s="674" t="s">
        <v>613</v>
      </c>
      <c r="E10" s="674"/>
      <c r="F10" s="293">
        <v>62.15</v>
      </c>
      <c r="G10" s="294">
        <v>60.5</v>
      </c>
      <c r="H10" s="293">
        <v>51.35</v>
      </c>
      <c r="I10" s="294">
        <v>53.79</v>
      </c>
      <c r="J10" s="293">
        <v>55.23</v>
      </c>
      <c r="K10" s="294">
        <v>53.91</v>
      </c>
      <c r="L10" s="293">
        <v>53.16</v>
      </c>
      <c r="M10" s="294">
        <v>53.17</v>
      </c>
      <c r="N10" s="293">
        <v>59.94</v>
      </c>
      <c r="O10" s="294">
        <v>73.25</v>
      </c>
      <c r="P10" s="294">
        <v>75.27</v>
      </c>
      <c r="Q10" s="360" t="s">
        <v>122</v>
      </c>
      <c r="R10" s="360"/>
      <c r="S10" s="675" t="s">
        <v>10</v>
      </c>
      <c r="T10" s="676" t="s">
        <v>10</v>
      </c>
      <c r="U10" s="187"/>
    </row>
    <row r="11" spans="1:22" s="19" customFormat="1" ht="15" customHeight="1">
      <c r="A11" s="207" t="str">
        <f>Parameters!R8</f>
        <v>A03</v>
      </c>
      <c r="B11" s="341" t="s">
        <v>11</v>
      </c>
      <c r="C11" s="341"/>
      <c r="D11" s="674" t="s">
        <v>614</v>
      </c>
      <c r="E11" s="674"/>
      <c r="F11" s="293">
        <v>8.2100000000000009</v>
      </c>
      <c r="G11" s="294">
        <v>11.59</v>
      </c>
      <c r="H11" s="293">
        <v>10.49</v>
      </c>
      <c r="I11" s="294">
        <v>10.7</v>
      </c>
      <c r="J11" s="293">
        <v>11.17</v>
      </c>
      <c r="K11" s="294">
        <v>11.68</v>
      </c>
      <c r="L11" s="293">
        <v>10.7</v>
      </c>
      <c r="M11" s="294">
        <v>11.37</v>
      </c>
      <c r="N11" s="293">
        <v>12.28</v>
      </c>
      <c r="O11" s="294">
        <v>13.24</v>
      </c>
      <c r="P11" s="294">
        <v>13.61</v>
      </c>
      <c r="Q11" s="360" t="s">
        <v>11</v>
      </c>
      <c r="R11" s="360"/>
      <c r="S11" s="675" t="s">
        <v>12</v>
      </c>
      <c r="T11" s="676" t="s">
        <v>12</v>
      </c>
      <c r="U11" s="187"/>
    </row>
    <row r="12" spans="1:22" s="18" customFormat="1" ht="20.25" customHeight="1">
      <c r="A12" s="208" t="str">
        <f>Parameters!R9</f>
        <v>B</v>
      </c>
      <c r="B12" s="339" t="s">
        <v>123</v>
      </c>
      <c r="C12" s="339"/>
      <c r="D12" s="669" t="s">
        <v>615</v>
      </c>
      <c r="E12" s="669"/>
      <c r="F12" s="288">
        <v>27.78</v>
      </c>
      <c r="G12" s="289">
        <v>19.96</v>
      </c>
      <c r="H12" s="288">
        <v>14.94</v>
      </c>
      <c r="I12" s="289">
        <v>18.010000000000002</v>
      </c>
      <c r="J12" s="288">
        <v>15.03</v>
      </c>
      <c r="K12" s="289">
        <v>14.07</v>
      </c>
      <c r="L12" s="288">
        <v>13.54</v>
      </c>
      <c r="M12" s="289">
        <v>15.71</v>
      </c>
      <c r="N12" s="288">
        <v>14.74</v>
      </c>
      <c r="O12" s="289">
        <v>15.29</v>
      </c>
      <c r="P12" s="289">
        <v>15.56</v>
      </c>
      <c r="Q12" s="385" t="s">
        <v>123</v>
      </c>
      <c r="R12" s="385"/>
      <c r="S12" s="677" t="s">
        <v>124</v>
      </c>
      <c r="T12" s="678" t="s">
        <v>124</v>
      </c>
      <c r="U12" s="186"/>
    </row>
    <row r="13" spans="1:22" s="18" customFormat="1" ht="20.25" customHeight="1">
      <c r="A13" s="208" t="str">
        <f>Parameters!R10</f>
        <v>C</v>
      </c>
      <c r="B13" s="339" t="s">
        <v>52</v>
      </c>
      <c r="C13" s="339"/>
      <c r="D13" s="669" t="s">
        <v>616</v>
      </c>
      <c r="E13" s="669"/>
      <c r="F13" s="288">
        <v>13605.26</v>
      </c>
      <c r="G13" s="289">
        <v>4129.6099999999997</v>
      </c>
      <c r="H13" s="288">
        <v>4399.66</v>
      </c>
      <c r="I13" s="289">
        <v>4118.0600000000004</v>
      </c>
      <c r="J13" s="288">
        <v>4481.49</v>
      </c>
      <c r="K13" s="289">
        <v>3608.33</v>
      </c>
      <c r="L13" s="288">
        <v>3213.43</v>
      </c>
      <c r="M13" s="289">
        <v>3297.34</v>
      </c>
      <c r="N13" s="288">
        <v>3640</v>
      </c>
      <c r="O13" s="289">
        <v>3263.25</v>
      </c>
      <c r="P13" s="289">
        <v>3384.34</v>
      </c>
      <c r="Q13" s="385" t="s">
        <v>52</v>
      </c>
      <c r="R13" s="385"/>
      <c r="S13" s="677" t="s">
        <v>53</v>
      </c>
      <c r="T13" s="678" t="s">
        <v>53</v>
      </c>
      <c r="U13" s="186"/>
    </row>
    <row r="14" spans="1:22" s="18" customFormat="1" ht="25.5" customHeight="1">
      <c r="A14" s="209" t="str">
        <f>Parameters!R11</f>
        <v>C10-C12</v>
      </c>
      <c r="B14" s="342" t="s">
        <v>13</v>
      </c>
      <c r="C14" s="342"/>
      <c r="D14" s="679" t="s">
        <v>669</v>
      </c>
      <c r="E14" s="679"/>
      <c r="F14" s="297">
        <v>116.15</v>
      </c>
      <c r="G14" s="298">
        <v>107.87</v>
      </c>
      <c r="H14" s="297">
        <v>109.65</v>
      </c>
      <c r="I14" s="298">
        <v>104.88</v>
      </c>
      <c r="J14" s="297">
        <v>110.62</v>
      </c>
      <c r="K14" s="298">
        <v>107.25</v>
      </c>
      <c r="L14" s="297">
        <v>105.16</v>
      </c>
      <c r="M14" s="298">
        <v>102.31</v>
      </c>
      <c r="N14" s="297">
        <v>106.73</v>
      </c>
      <c r="O14" s="298">
        <v>109.73</v>
      </c>
      <c r="P14" s="298">
        <v>110.2</v>
      </c>
      <c r="Q14" s="357" t="s">
        <v>13</v>
      </c>
      <c r="R14" s="357"/>
      <c r="S14" s="680" t="s">
        <v>14</v>
      </c>
      <c r="T14" s="681" t="s">
        <v>14</v>
      </c>
      <c r="U14" s="186"/>
    </row>
    <row r="15" spans="1:22" s="18" customFormat="1" ht="25.5" customHeight="1">
      <c r="A15" s="209" t="str">
        <f>Parameters!R12</f>
        <v>C13-C15</v>
      </c>
      <c r="B15" s="342" t="s">
        <v>16</v>
      </c>
      <c r="C15" s="342"/>
      <c r="D15" s="679" t="s">
        <v>617</v>
      </c>
      <c r="E15" s="679"/>
      <c r="F15" s="297">
        <v>3.29</v>
      </c>
      <c r="G15" s="298">
        <v>2.35</v>
      </c>
      <c r="H15" s="297">
        <v>2.19</v>
      </c>
      <c r="I15" s="298">
        <v>1.72</v>
      </c>
      <c r="J15" s="297">
        <v>1.54</v>
      </c>
      <c r="K15" s="298">
        <v>1.43</v>
      </c>
      <c r="L15" s="297">
        <v>2.0699999999999998</v>
      </c>
      <c r="M15" s="298">
        <v>1.86</v>
      </c>
      <c r="N15" s="297">
        <v>1.88</v>
      </c>
      <c r="O15" s="298">
        <v>2.04</v>
      </c>
      <c r="P15" s="298">
        <v>2.0499999999999998</v>
      </c>
      <c r="Q15" s="357" t="s">
        <v>16</v>
      </c>
      <c r="R15" s="357"/>
      <c r="S15" s="680" t="s">
        <v>15</v>
      </c>
      <c r="T15" s="681" t="s">
        <v>15</v>
      </c>
      <c r="U15" s="186"/>
    </row>
    <row r="16" spans="1:22" s="18" customFormat="1" ht="54.75" customHeight="1">
      <c r="A16" s="209" t="str">
        <f>Parameters!R13</f>
        <v>C16-C18</v>
      </c>
      <c r="B16" s="342" t="s">
        <v>59</v>
      </c>
      <c r="C16" s="342"/>
      <c r="D16" s="679" t="s">
        <v>619</v>
      </c>
      <c r="E16" s="679"/>
      <c r="F16" s="297">
        <v>169.48</v>
      </c>
      <c r="G16" s="298">
        <v>181.57</v>
      </c>
      <c r="H16" s="297">
        <v>199</v>
      </c>
      <c r="I16" s="298">
        <v>211.04</v>
      </c>
      <c r="J16" s="297">
        <v>210.4</v>
      </c>
      <c r="K16" s="298">
        <v>251.60000000000002</v>
      </c>
      <c r="L16" s="297">
        <v>244.85000000000002</v>
      </c>
      <c r="M16" s="298">
        <v>261.5</v>
      </c>
      <c r="N16" s="297">
        <v>282.41000000000003</v>
      </c>
      <c r="O16" s="298">
        <v>311.18</v>
      </c>
      <c r="P16" s="298">
        <v>310.52999999999997</v>
      </c>
      <c r="Q16" s="357" t="s">
        <v>59</v>
      </c>
      <c r="R16" s="357"/>
      <c r="S16" s="680" t="s">
        <v>58</v>
      </c>
      <c r="T16" s="681" t="s">
        <v>58</v>
      </c>
      <c r="U16" s="186"/>
    </row>
    <row r="17" spans="1:21" s="20" customFormat="1" ht="25.5" customHeight="1">
      <c r="A17" s="207" t="str">
        <f>Parameters!R14</f>
        <v>C16</v>
      </c>
      <c r="B17" s="341" t="s">
        <v>17</v>
      </c>
      <c r="C17" s="341"/>
      <c r="D17" s="674" t="s">
        <v>618</v>
      </c>
      <c r="E17" s="674"/>
      <c r="F17" s="293">
        <v>69.66</v>
      </c>
      <c r="G17" s="294">
        <v>70.099999999999994</v>
      </c>
      <c r="H17" s="293">
        <v>80.47</v>
      </c>
      <c r="I17" s="294">
        <v>82.19</v>
      </c>
      <c r="J17" s="293">
        <v>78.099999999999994</v>
      </c>
      <c r="K17" s="294">
        <v>95.42</v>
      </c>
      <c r="L17" s="293">
        <v>89.48</v>
      </c>
      <c r="M17" s="294">
        <v>100.63</v>
      </c>
      <c r="N17" s="293">
        <v>106.91</v>
      </c>
      <c r="O17" s="294">
        <v>125.66</v>
      </c>
      <c r="P17" s="294">
        <v>125.75</v>
      </c>
      <c r="Q17" s="360" t="s">
        <v>17</v>
      </c>
      <c r="R17" s="360"/>
      <c r="S17" s="675" t="s">
        <v>18</v>
      </c>
      <c r="T17" s="676" t="s">
        <v>18</v>
      </c>
      <c r="U17" s="188"/>
    </row>
    <row r="18" spans="1:21" s="19" customFormat="1" ht="15" customHeight="1">
      <c r="A18" s="207" t="str">
        <f>Parameters!R15</f>
        <v>C17</v>
      </c>
      <c r="B18" s="341" t="s">
        <v>19</v>
      </c>
      <c r="C18" s="341"/>
      <c r="D18" s="674" t="s">
        <v>620</v>
      </c>
      <c r="E18" s="674"/>
      <c r="F18" s="293">
        <v>99.68</v>
      </c>
      <c r="G18" s="294">
        <v>111.32</v>
      </c>
      <c r="H18" s="293">
        <v>118.35</v>
      </c>
      <c r="I18" s="294">
        <v>128.72</v>
      </c>
      <c r="J18" s="293">
        <v>132.15</v>
      </c>
      <c r="K18" s="294">
        <v>155.99</v>
      </c>
      <c r="L18" s="293">
        <v>155.18</v>
      </c>
      <c r="M18" s="294">
        <v>160.68</v>
      </c>
      <c r="N18" s="293">
        <v>175.3</v>
      </c>
      <c r="O18" s="294">
        <v>185.31</v>
      </c>
      <c r="P18" s="294">
        <v>184.57</v>
      </c>
      <c r="Q18" s="360" t="s">
        <v>19</v>
      </c>
      <c r="R18" s="360"/>
      <c r="S18" s="675" t="s">
        <v>20</v>
      </c>
      <c r="T18" s="676" t="s">
        <v>20</v>
      </c>
      <c r="U18" s="187"/>
    </row>
    <row r="19" spans="1:21" s="19" customFormat="1" ht="15" customHeight="1">
      <c r="A19" s="207" t="str">
        <f>Parameters!R16</f>
        <v>C18</v>
      </c>
      <c r="B19" s="341" t="s">
        <v>27</v>
      </c>
      <c r="C19" s="341"/>
      <c r="D19" s="674" t="s">
        <v>621</v>
      </c>
      <c r="E19" s="674"/>
      <c r="F19" s="293">
        <v>0.14000000000000001</v>
      </c>
      <c r="G19" s="294">
        <v>0.15</v>
      </c>
      <c r="H19" s="293">
        <v>0.18</v>
      </c>
      <c r="I19" s="294">
        <v>0.13</v>
      </c>
      <c r="J19" s="293">
        <v>0.15</v>
      </c>
      <c r="K19" s="294">
        <v>0.19</v>
      </c>
      <c r="L19" s="293">
        <v>0.19</v>
      </c>
      <c r="M19" s="294">
        <v>0.19</v>
      </c>
      <c r="N19" s="293">
        <v>0.2</v>
      </c>
      <c r="O19" s="294">
        <v>0.21</v>
      </c>
      <c r="P19" s="294">
        <v>0.21</v>
      </c>
      <c r="Q19" s="360" t="s">
        <v>27</v>
      </c>
      <c r="R19" s="360"/>
      <c r="S19" s="675" t="s">
        <v>26</v>
      </c>
      <c r="T19" s="676" t="s">
        <v>26</v>
      </c>
      <c r="U19" s="187"/>
    </row>
    <row r="20" spans="1:21" s="20" customFormat="1" ht="15" customHeight="1">
      <c r="A20" s="209" t="str">
        <f>Parameters!R17</f>
        <v>C19</v>
      </c>
      <c r="B20" s="342" t="s">
        <v>28</v>
      </c>
      <c r="C20" s="342"/>
      <c r="D20" s="679" t="s">
        <v>622</v>
      </c>
      <c r="E20" s="679"/>
      <c r="F20" s="297">
        <v>46</v>
      </c>
      <c r="G20" s="298">
        <v>45.26</v>
      </c>
      <c r="H20" s="297">
        <v>46.36</v>
      </c>
      <c r="I20" s="298">
        <v>45.64</v>
      </c>
      <c r="J20" s="297">
        <v>42.83</v>
      </c>
      <c r="K20" s="298">
        <v>33.44</v>
      </c>
      <c r="L20" s="297">
        <v>28.88</v>
      </c>
      <c r="M20" s="298">
        <v>39.74</v>
      </c>
      <c r="N20" s="297">
        <v>39</v>
      </c>
      <c r="O20" s="298">
        <v>37.07</v>
      </c>
      <c r="P20" s="298">
        <v>37.46</v>
      </c>
      <c r="Q20" s="357" t="s">
        <v>28</v>
      </c>
      <c r="R20" s="357"/>
      <c r="S20" s="680" t="s">
        <v>29</v>
      </c>
      <c r="T20" s="681" t="s">
        <v>29</v>
      </c>
      <c r="U20" s="188"/>
    </row>
    <row r="21" spans="1:21" s="19" customFormat="1" ht="15" customHeight="1">
      <c r="A21" s="209" t="str">
        <f>Parameters!R18</f>
        <v>C20</v>
      </c>
      <c r="B21" s="342" t="s">
        <v>30</v>
      </c>
      <c r="C21" s="342"/>
      <c r="D21" s="679" t="s">
        <v>623</v>
      </c>
      <c r="E21" s="679"/>
      <c r="F21" s="297">
        <v>13031.38</v>
      </c>
      <c r="G21" s="298">
        <v>3590.28</v>
      </c>
      <c r="H21" s="297">
        <v>3818.51</v>
      </c>
      <c r="I21" s="298">
        <v>3498.17</v>
      </c>
      <c r="J21" s="297">
        <v>3868.36</v>
      </c>
      <c r="K21" s="298">
        <v>2968.4</v>
      </c>
      <c r="L21" s="297">
        <v>2556.2399999999998</v>
      </c>
      <c r="M21" s="298">
        <v>2620.48</v>
      </c>
      <c r="N21" s="297">
        <v>2919.8</v>
      </c>
      <c r="O21" s="298">
        <v>2480.7399999999998</v>
      </c>
      <c r="P21" s="298">
        <v>2601.73</v>
      </c>
      <c r="Q21" s="357" t="s">
        <v>30</v>
      </c>
      <c r="R21" s="357"/>
      <c r="S21" s="680" t="s">
        <v>31</v>
      </c>
      <c r="T21" s="681" t="s">
        <v>31</v>
      </c>
      <c r="U21" s="187"/>
    </row>
    <row r="22" spans="1:21" s="19" customFormat="1" ht="25.5" customHeight="1">
      <c r="A22" s="209" t="str">
        <f>Parameters!R19</f>
        <v>C21</v>
      </c>
      <c r="B22" s="342" t="s">
        <v>32</v>
      </c>
      <c r="C22" s="342"/>
      <c r="D22" s="679" t="s">
        <v>624</v>
      </c>
      <c r="E22" s="679"/>
      <c r="F22" s="297">
        <v>1.57</v>
      </c>
      <c r="G22" s="298">
        <v>1.37</v>
      </c>
      <c r="H22" s="297">
        <v>1.48</v>
      </c>
      <c r="I22" s="298">
        <v>1.1499999999999999</v>
      </c>
      <c r="J22" s="297">
        <v>1.19</v>
      </c>
      <c r="K22" s="298">
        <v>1.32</v>
      </c>
      <c r="L22" s="297">
        <v>1.1000000000000001</v>
      </c>
      <c r="M22" s="298">
        <v>1.2</v>
      </c>
      <c r="N22" s="297">
        <v>1.28</v>
      </c>
      <c r="O22" s="298">
        <v>1.21</v>
      </c>
      <c r="P22" s="298">
        <v>1.23</v>
      </c>
      <c r="Q22" s="357" t="s">
        <v>32</v>
      </c>
      <c r="R22" s="357"/>
      <c r="S22" s="680" t="s">
        <v>33</v>
      </c>
      <c r="T22" s="681" t="s">
        <v>33</v>
      </c>
      <c r="U22" s="187"/>
    </row>
    <row r="23" spans="1:21" s="19" customFormat="1" ht="25.5" customHeight="1">
      <c r="A23" s="209" t="str">
        <f>Parameters!R20</f>
        <v>C22_C23</v>
      </c>
      <c r="B23" s="342" t="s">
        <v>61</v>
      </c>
      <c r="C23" s="342"/>
      <c r="D23" s="679" t="s">
        <v>625</v>
      </c>
      <c r="E23" s="679"/>
      <c r="F23" s="297">
        <v>114.6</v>
      </c>
      <c r="G23" s="298">
        <v>112.49000000000001</v>
      </c>
      <c r="H23" s="297">
        <v>128.53</v>
      </c>
      <c r="I23" s="298">
        <v>149.27999999999997</v>
      </c>
      <c r="J23" s="297">
        <v>135.25</v>
      </c>
      <c r="K23" s="298">
        <v>131.60999999999999</v>
      </c>
      <c r="L23" s="297">
        <v>144.08000000000001</v>
      </c>
      <c r="M23" s="298">
        <v>140.23999999999998</v>
      </c>
      <c r="N23" s="297">
        <v>163.93</v>
      </c>
      <c r="O23" s="298">
        <v>184.10999999999999</v>
      </c>
      <c r="P23" s="298">
        <v>183.7</v>
      </c>
      <c r="Q23" s="357" t="s">
        <v>61</v>
      </c>
      <c r="R23" s="357"/>
      <c r="S23" s="680" t="s">
        <v>60</v>
      </c>
      <c r="T23" s="681" t="s">
        <v>60</v>
      </c>
      <c r="U23" s="187"/>
    </row>
    <row r="24" spans="1:21" s="20" customFormat="1" ht="15" customHeight="1">
      <c r="A24" s="207" t="str">
        <f>Parameters!R21</f>
        <v>C22</v>
      </c>
      <c r="B24" s="341" t="s">
        <v>34</v>
      </c>
      <c r="C24" s="343"/>
      <c r="D24" s="674" t="s">
        <v>626</v>
      </c>
      <c r="E24" s="674"/>
      <c r="F24" s="293">
        <v>9.32</v>
      </c>
      <c r="G24" s="294">
        <v>7.51</v>
      </c>
      <c r="H24" s="293">
        <v>8.8800000000000008</v>
      </c>
      <c r="I24" s="294">
        <v>8.14</v>
      </c>
      <c r="J24" s="293">
        <v>7.92</v>
      </c>
      <c r="K24" s="294">
        <v>8.81</v>
      </c>
      <c r="L24" s="293">
        <v>8.4</v>
      </c>
      <c r="M24" s="294">
        <v>8.67</v>
      </c>
      <c r="N24" s="293">
        <v>9.5299999999999994</v>
      </c>
      <c r="O24" s="294">
        <v>10.039999999999999</v>
      </c>
      <c r="P24" s="294">
        <v>10.06</v>
      </c>
      <c r="Q24" s="360" t="s">
        <v>34</v>
      </c>
      <c r="R24" s="387"/>
      <c r="S24" s="675" t="s">
        <v>48</v>
      </c>
      <c r="T24" s="676" t="s">
        <v>48</v>
      </c>
      <c r="U24" s="188"/>
    </row>
    <row r="25" spans="1:21" s="20" customFormat="1" ht="15" customHeight="1">
      <c r="A25" s="207" t="str">
        <f>Parameters!R22</f>
        <v>C23</v>
      </c>
      <c r="B25" s="341" t="s">
        <v>35</v>
      </c>
      <c r="C25" s="343"/>
      <c r="D25" s="674" t="s">
        <v>627</v>
      </c>
      <c r="E25" s="674"/>
      <c r="F25" s="293">
        <v>105.28</v>
      </c>
      <c r="G25" s="294">
        <v>104.98</v>
      </c>
      <c r="H25" s="293">
        <v>119.65</v>
      </c>
      <c r="I25" s="294">
        <v>141.13999999999999</v>
      </c>
      <c r="J25" s="293">
        <v>127.33</v>
      </c>
      <c r="K25" s="294">
        <v>122.8</v>
      </c>
      <c r="L25" s="293">
        <v>135.68</v>
      </c>
      <c r="M25" s="294">
        <v>131.57</v>
      </c>
      <c r="N25" s="293">
        <v>154.4</v>
      </c>
      <c r="O25" s="294">
        <v>174.07</v>
      </c>
      <c r="P25" s="294">
        <v>173.64</v>
      </c>
      <c r="Q25" s="360" t="s">
        <v>35</v>
      </c>
      <c r="R25" s="387"/>
      <c r="S25" s="675" t="s">
        <v>49</v>
      </c>
      <c r="T25" s="676" t="s">
        <v>49</v>
      </c>
      <c r="U25" s="188"/>
    </row>
    <row r="26" spans="1:21" s="20" customFormat="1" ht="26.25" customHeight="1">
      <c r="A26" s="209" t="str">
        <f>Parameters!R23</f>
        <v>C24_C25</v>
      </c>
      <c r="B26" s="342" t="s">
        <v>63</v>
      </c>
      <c r="C26" s="342"/>
      <c r="D26" s="679" t="s">
        <v>628</v>
      </c>
      <c r="E26" s="679"/>
      <c r="F26" s="297">
        <v>99.55</v>
      </c>
      <c r="G26" s="298">
        <v>66.38</v>
      </c>
      <c r="H26" s="297">
        <v>71.540000000000006</v>
      </c>
      <c r="I26" s="298">
        <v>80.839999999999989</v>
      </c>
      <c r="J26" s="297">
        <v>86.64</v>
      </c>
      <c r="K26" s="298">
        <v>87.11999999999999</v>
      </c>
      <c r="L26" s="297">
        <v>97.81</v>
      </c>
      <c r="M26" s="298">
        <v>97.67</v>
      </c>
      <c r="N26" s="297">
        <v>93.81</v>
      </c>
      <c r="O26" s="298">
        <v>107.74</v>
      </c>
      <c r="P26" s="298">
        <v>107.41</v>
      </c>
      <c r="Q26" s="357" t="s">
        <v>63</v>
      </c>
      <c r="R26" s="357"/>
      <c r="S26" s="680" t="s">
        <v>62</v>
      </c>
      <c r="T26" s="681" t="s">
        <v>62</v>
      </c>
      <c r="U26" s="188"/>
    </row>
    <row r="27" spans="1:21" s="20" customFormat="1" ht="15" customHeight="1">
      <c r="A27" s="207" t="str">
        <f>Parameters!R24</f>
        <v>C24</v>
      </c>
      <c r="B27" s="341" t="s">
        <v>36</v>
      </c>
      <c r="C27" s="343"/>
      <c r="D27" s="674" t="s">
        <v>629</v>
      </c>
      <c r="E27" s="674"/>
      <c r="F27" s="293">
        <v>93.95</v>
      </c>
      <c r="G27" s="294">
        <v>63.05</v>
      </c>
      <c r="H27" s="293">
        <v>67.75</v>
      </c>
      <c r="I27" s="294">
        <v>77.209999999999994</v>
      </c>
      <c r="J27" s="293">
        <v>82.89</v>
      </c>
      <c r="K27" s="294">
        <v>83.32</v>
      </c>
      <c r="L27" s="293">
        <v>94.04</v>
      </c>
      <c r="M27" s="294">
        <v>93.81</v>
      </c>
      <c r="N27" s="293">
        <v>90.02</v>
      </c>
      <c r="O27" s="294">
        <v>104.05</v>
      </c>
      <c r="P27" s="294">
        <v>103.69</v>
      </c>
      <c r="Q27" s="360" t="s">
        <v>36</v>
      </c>
      <c r="R27" s="387"/>
      <c r="S27" s="675" t="s">
        <v>102</v>
      </c>
      <c r="T27" s="676" t="s">
        <v>102</v>
      </c>
      <c r="U27" s="188"/>
    </row>
    <row r="28" spans="1:21" s="19" customFormat="1" ht="15" customHeight="1">
      <c r="A28" s="207" t="str">
        <f>Parameters!R25</f>
        <v>C25</v>
      </c>
      <c r="B28" s="341" t="s">
        <v>37</v>
      </c>
      <c r="C28" s="341"/>
      <c r="D28" s="674" t="s">
        <v>630</v>
      </c>
      <c r="E28" s="674"/>
      <c r="F28" s="293">
        <v>5.6</v>
      </c>
      <c r="G28" s="294">
        <v>3.33</v>
      </c>
      <c r="H28" s="293">
        <v>3.79</v>
      </c>
      <c r="I28" s="294">
        <v>3.63</v>
      </c>
      <c r="J28" s="293">
        <v>3.75</v>
      </c>
      <c r="K28" s="294">
        <v>3.8</v>
      </c>
      <c r="L28" s="293">
        <v>3.77</v>
      </c>
      <c r="M28" s="294">
        <v>3.86</v>
      </c>
      <c r="N28" s="293">
        <v>3.79</v>
      </c>
      <c r="O28" s="294">
        <v>3.69</v>
      </c>
      <c r="P28" s="294">
        <v>3.72</v>
      </c>
      <c r="Q28" s="360" t="s">
        <v>37</v>
      </c>
      <c r="R28" s="360"/>
      <c r="S28" s="675" t="s">
        <v>103</v>
      </c>
      <c r="T28" s="676" t="s">
        <v>103</v>
      </c>
      <c r="U28" s="187"/>
    </row>
    <row r="29" spans="1:21" s="19" customFormat="1" ht="15" customHeight="1">
      <c r="A29" s="209" t="str">
        <f>Parameters!R26</f>
        <v>C26</v>
      </c>
      <c r="B29" s="342" t="s">
        <v>39</v>
      </c>
      <c r="C29" s="342"/>
      <c r="D29" s="679" t="s">
        <v>631</v>
      </c>
      <c r="E29" s="679"/>
      <c r="F29" s="297">
        <v>0.39</v>
      </c>
      <c r="G29" s="298">
        <v>0.32</v>
      </c>
      <c r="H29" s="297">
        <v>0.39</v>
      </c>
      <c r="I29" s="298">
        <v>0.28000000000000003</v>
      </c>
      <c r="J29" s="297">
        <v>0.24</v>
      </c>
      <c r="K29" s="298">
        <v>0.28999999999999998</v>
      </c>
      <c r="L29" s="297">
        <v>0.25</v>
      </c>
      <c r="M29" s="298">
        <v>1.38</v>
      </c>
      <c r="N29" s="297">
        <v>0.21</v>
      </c>
      <c r="O29" s="298">
        <v>0.28999999999999998</v>
      </c>
      <c r="P29" s="298">
        <v>0.28999999999999998</v>
      </c>
      <c r="Q29" s="357" t="s">
        <v>39</v>
      </c>
      <c r="R29" s="357"/>
      <c r="S29" s="680" t="s">
        <v>38</v>
      </c>
      <c r="T29" s="681" t="s">
        <v>38</v>
      </c>
      <c r="U29" s="187"/>
    </row>
    <row r="30" spans="1:21" s="20" customFormat="1" ht="15" customHeight="1">
      <c r="A30" s="209" t="str">
        <f>Parameters!R27</f>
        <v>C27</v>
      </c>
      <c r="B30" s="342" t="s">
        <v>41</v>
      </c>
      <c r="C30" s="342"/>
      <c r="D30" s="679" t="s">
        <v>632</v>
      </c>
      <c r="E30" s="679"/>
      <c r="F30" s="297">
        <v>0.98</v>
      </c>
      <c r="G30" s="298">
        <v>0.92</v>
      </c>
      <c r="H30" s="297">
        <v>1.02</v>
      </c>
      <c r="I30" s="298">
        <v>1.19</v>
      </c>
      <c r="J30" s="297">
        <v>1.59</v>
      </c>
      <c r="K30" s="298">
        <v>1.4</v>
      </c>
      <c r="L30" s="297">
        <v>1.63</v>
      </c>
      <c r="M30" s="298">
        <v>1.64</v>
      </c>
      <c r="N30" s="297">
        <v>1.17</v>
      </c>
      <c r="O30" s="298">
        <v>1.33</v>
      </c>
      <c r="P30" s="298">
        <v>1.34</v>
      </c>
      <c r="Q30" s="357" t="s">
        <v>41</v>
      </c>
      <c r="R30" s="357"/>
      <c r="S30" s="680" t="s">
        <v>40</v>
      </c>
      <c r="T30" s="681" t="s">
        <v>40</v>
      </c>
      <c r="U30" s="188"/>
    </row>
    <row r="31" spans="1:21" s="20" customFormat="1" ht="15" customHeight="1">
      <c r="A31" s="209" t="str">
        <f>Parameters!R28</f>
        <v>C28</v>
      </c>
      <c r="B31" s="342" t="s">
        <v>42</v>
      </c>
      <c r="C31" s="342"/>
      <c r="D31" s="679" t="s">
        <v>633</v>
      </c>
      <c r="E31" s="679"/>
      <c r="F31" s="297">
        <v>4.1100000000000003</v>
      </c>
      <c r="G31" s="298">
        <v>3.04</v>
      </c>
      <c r="H31" s="297">
        <v>3.07</v>
      </c>
      <c r="I31" s="298">
        <v>2.79</v>
      </c>
      <c r="J31" s="297">
        <v>2.85</v>
      </c>
      <c r="K31" s="298">
        <v>2.96</v>
      </c>
      <c r="L31" s="297">
        <v>2.44</v>
      </c>
      <c r="M31" s="298">
        <v>2.37</v>
      </c>
      <c r="N31" s="297">
        <v>2.68</v>
      </c>
      <c r="O31" s="298">
        <v>2.74</v>
      </c>
      <c r="P31" s="298">
        <v>2.76</v>
      </c>
      <c r="Q31" s="357" t="s">
        <v>42</v>
      </c>
      <c r="R31" s="357"/>
      <c r="S31" s="680" t="s">
        <v>104</v>
      </c>
      <c r="T31" s="681" t="s">
        <v>104</v>
      </c>
      <c r="U31" s="188"/>
    </row>
    <row r="32" spans="1:21" s="20" customFormat="1" ht="27" customHeight="1">
      <c r="A32" s="209" t="str">
        <f>Parameters!R29</f>
        <v>C29_C30</v>
      </c>
      <c r="B32" s="342" t="s">
        <v>65</v>
      </c>
      <c r="C32" s="342"/>
      <c r="D32" s="679" t="s">
        <v>634</v>
      </c>
      <c r="E32" s="679"/>
      <c r="F32" s="297">
        <v>4.8599999999999994</v>
      </c>
      <c r="G32" s="298">
        <v>4.63</v>
      </c>
      <c r="H32" s="297">
        <v>4.46</v>
      </c>
      <c r="I32" s="298">
        <v>5.5</v>
      </c>
      <c r="J32" s="297">
        <v>3.92</v>
      </c>
      <c r="K32" s="298">
        <v>3.62</v>
      </c>
      <c r="L32" s="297">
        <v>3.37</v>
      </c>
      <c r="M32" s="298">
        <v>3.3</v>
      </c>
      <c r="N32" s="297">
        <v>3.3099999999999996</v>
      </c>
      <c r="O32" s="298">
        <v>3.2600000000000002</v>
      </c>
      <c r="P32" s="298">
        <v>3.27</v>
      </c>
      <c r="Q32" s="357" t="s">
        <v>65</v>
      </c>
      <c r="R32" s="357"/>
      <c r="S32" s="680" t="s">
        <v>64</v>
      </c>
      <c r="T32" s="681" t="s">
        <v>64</v>
      </c>
      <c r="U32" s="188"/>
    </row>
    <row r="33" spans="1:21" s="20" customFormat="1" ht="15" customHeight="1">
      <c r="A33" s="207" t="str">
        <f>Parameters!R30</f>
        <v>C29</v>
      </c>
      <c r="B33" s="341" t="s">
        <v>216</v>
      </c>
      <c r="C33" s="341"/>
      <c r="D33" s="674" t="s">
        <v>635</v>
      </c>
      <c r="E33" s="674"/>
      <c r="F33" s="293">
        <v>3.28</v>
      </c>
      <c r="G33" s="294">
        <v>3.3</v>
      </c>
      <c r="H33" s="293">
        <v>2.94</v>
      </c>
      <c r="I33" s="294">
        <v>2.56</v>
      </c>
      <c r="J33" s="293">
        <v>2.56</v>
      </c>
      <c r="K33" s="294">
        <v>2.14</v>
      </c>
      <c r="L33" s="293">
        <v>2.02</v>
      </c>
      <c r="M33" s="294">
        <v>2.1</v>
      </c>
      <c r="N33" s="293">
        <v>2.34</v>
      </c>
      <c r="O33" s="294">
        <v>2.33</v>
      </c>
      <c r="P33" s="294">
        <v>2.34</v>
      </c>
      <c r="Q33" s="360" t="s">
        <v>216</v>
      </c>
      <c r="R33" s="360"/>
      <c r="S33" s="675" t="s">
        <v>105</v>
      </c>
      <c r="T33" s="676" t="s">
        <v>105</v>
      </c>
      <c r="U33" s="188"/>
    </row>
    <row r="34" spans="1:21" s="20" customFormat="1" ht="15" customHeight="1">
      <c r="A34" s="207" t="str">
        <f>Parameters!R31</f>
        <v>C30</v>
      </c>
      <c r="B34" s="341" t="s">
        <v>217</v>
      </c>
      <c r="C34" s="341"/>
      <c r="D34" s="674" t="s">
        <v>636</v>
      </c>
      <c r="E34" s="674"/>
      <c r="F34" s="293">
        <v>1.58</v>
      </c>
      <c r="G34" s="294">
        <v>1.33</v>
      </c>
      <c r="H34" s="293">
        <v>1.52</v>
      </c>
      <c r="I34" s="294">
        <v>2.94</v>
      </c>
      <c r="J34" s="293">
        <v>1.36</v>
      </c>
      <c r="K34" s="294">
        <v>1.48</v>
      </c>
      <c r="L34" s="293">
        <v>1.35</v>
      </c>
      <c r="M34" s="294">
        <v>1.2</v>
      </c>
      <c r="N34" s="293">
        <v>0.97</v>
      </c>
      <c r="O34" s="294">
        <v>0.93</v>
      </c>
      <c r="P34" s="294">
        <v>0.93</v>
      </c>
      <c r="Q34" s="360" t="s">
        <v>217</v>
      </c>
      <c r="R34" s="360"/>
      <c r="S34" s="675" t="s">
        <v>129</v>
      </c>
      <c r="T34" s="676" t="s">
        <v>129</v>
      </c>
      <c r="U34" s="188"/>
    </row>
    <row r="35" spans="1:21" s="20" customFormat="1" ht="25.5" customHeight="1">
      <c r="A35" s="209" t="str">
        <f>Parameters!R32</f>
        <v>C31-C33</v>
      </c>
      <c r="B35" s="342" t="s">
        <v>67</v>
      </c>
      <c r="C35" s="342"/>
      <c r="D35" s="679" t="s">
        <v>637</v>
      </c>
      <c r="E35" s="679"/>
      <c r="F35" s="297">
        <v>12.88</v>
      </c>
      <c r="G35" s="298">
        <v>13.13</v>
      </c>
      <c r="H35" s="297">
        <v>13.47</v>
      </c>
      <c r="I35" s="298">
        <v>15.59</v>
      </c>
      <c r="J35" s="297">
        <v>16.059999999999999</v>
      </c>
      <c r="K35" s="298">
        <v>17.900000000000002</v>
      </c>
      <c r="L35" s="297">
        <v>25.55</v>
      </c>
      <c r="M35" s="298">
        <v>23.65</v>
      </c>
      <c r="N35" s="297">
        <v>23.8</v>
      </c>
      <c r="O35" s="298">
        <v>21.81</v>
      </c>
      <c r="P35" s="298">
        <v>22.36</v>
      </c>
      <c r="Q35" s="357" t="s">
        <v>67</v>
      </c>
      <c r="R35" s="357"/>
      <c r="S35" s="680" t="s">
        <v>66</v>
      </c>
      <c r="T35" s="681" t="s">
        <v>66</v>
      </c>
      <c r="U35" s="188"/>
    </row>
    <row r="36" spans="1:21" s="20" customFormat="1" ht="15" customHeight="1">
      <c r="A36" s="207" t="str">
        <f>Parameters!R33</f>
        <v>C31_C32</v>
      </c>
      <c r="B36" s="341" t="s">
        <v>218</v>
      </c>
      <c r="C36" s="341"/>
      <c r="D36" s="674" t="s">
        <v>638</v>
      </c>
      <c r="E36" s="674"/>
      <c r="F36" s="293">
        <v>12.31</v>
      </c>
      <c r="G36" s="294">
        <v>12.57</v>
      </c>
      <c r="H36" s="293">
        <v>12.58</v>
      </c>
      <c r="I36" s="294">
        <v>14.77</v>
      </c>
      <c r="J36" s="293">
        <v>15.42</v>
      </c>
      <c r="K36" s="294">
        <v>17.28</v>
      </c>
      <c r="L36" s="293">
        <v>24.92</v>
      </c>
      <c r="M36" s="294">
        <v>22.74</v>
      </c>
      <c r="N36" s="293">
        <v>22.98</v>
      </c>
      <c r="O36" s="294">
        <v>21.22</v>
      </c>
      <c r="P36" s="294">
        <v>21.77</v>
      </c>
      <c r="Q36" s="360" t="s">
        <v>218</v>
      </c>
      <c r="R36" s="360"/>
      <c r="S36" s="675" t="s">
        <v>219</v>
      </c>
      <c r="T36" s="676" t="s">
        <v>219</v>
      </c>
      <c r="U36" s="188"/>
    </row>
    <row r="37" spans="1:21" s="19" customFormat="1" ht="15" customHeight="1">
      <c r="A37" s="207" t="str">
        <f>Parameters!R34</f>
        <v>C33</v>
      </c>
      <c r="B37" s="341" t="s">
        <v>220</v>
      </c>
      <c r="C37" s="341"/>
      <c r="D37" s="674" t="s">
        <v>639</v>
      </c>
      <c r="E37" s="674"/>
      <c r="F37" s="293">
        <v>0.56999999999999995</v>
      </c>
      <c r="G37" s="294">
        <v>0.56000000000000005</v>
      </c>
      <c r="H37" s="293">
        <v>0.89</v>
      </c>
      <c r="I37" s="294">
        <v>0.82</v>
      </c>
      <c r="J37" s="293">
        <v>0.64</v>
      </c>
      <c r="K37" s="294">
        <v>0.62</v>
      </c>
      <c r="L37" s="293">
        <v>0.63</v>
      </c>
      <c r="M37" s="294">
        <v>0.91</v>
      </c>
      <c r="N37" s="293">
        <v>0.82</v>
      </c>
      <c r="O37" s="294">
        <v>0.59</v>
      </c>
      <c r="P37" s="294">
        <v>0.59</v>
      </c>
      <c r="Q37" s="360" t="s">
        <v>220</v>
      </c>
      <c r="R37" s="360"/>
      <c r="S37" s="675" t="s">
        <v>221</v>
      </c>
      <c r="T37" s="676" t="s">
        <v>221</v>
      </c>
      <c r="U37" s="187"/>
    </row>
    <row r="38" spans="1:21" s="18" customFormat="1" ht="33" customHeight="1">
      <c r="A38" s="208" t="str">
        <f>Parameters!R35</f>
        <v>D</v>
      </c>
      <c r="B38" s="339" t="s">
        <v>47</v>
      </c>
      <c r="C38" s="339"/>
      <c r="D38" s="669" t="s">
        <v>640</v>
      </c>
      <c r="E38" s="669"/>
      <c r="F38" s="288">
        <v>2531.89</v>
      </c>
      <c r="G38" s="289">
        <v>2497.2600000000002</v>
      </c>
      <c r="H38" s="288">
        <v>2606.67</v>
      </c>
      <c r="I38" s="289">
        <v>2651.72</v>
      </c>
      <c r="J38" s="288">
        <v>2694.29</v>
      </c>
      <c r="K38" s="289">
        <v>2636.43</v>
      </c>
      <c r="L38" s="288">
        <v>2538</v>
      </c>
      <c r="M38" s="289">
        <v>2528.5100000000002</v>
      </c>
      <c r="N38" s="288">
        <v>2447.71</v>
      </c>
      <c r="O38" s="289">
        <v>2393.46</v>
      </c>
      <c r="P38" s="289">
        <v>2397.98</v>
      </c>
      <c r="Q38" s="385" t="s">
        <v>47</v>
      </c>
      <c r="R38" s="385"/>
      <c r="S38" s="677" t="s">
        <v>222</v>
      </c>
      <c r="T38" s="678" t="s">
        <v>222</v>
      </c>
      <c r="U38" s="186"/>
    </row>
    <row r="39" spans="1:21" s="18" customFormat="1" ht="33" customHeight="1">
      <c r="A39" s="208" t="str">
        <f>Parameters!R36</f>
        <v>E</v>
      </c>
      <c r="B39" s="339" t="s">
        <v>55</v>
      </c>
      <c r="C39" s="339"/>
      <c r="D39" s="669" t="s">
        <v>641</v>
      </c>
      <c r="E39" s="669"/>
      <c r="F39" s="288">
        <v>2595.13</v>
      </c>
      <c r="G39" s="289">
        <v>2721.95</v>
      </c>
      <c r="H39" s="288">
        <v>2806.06</v>
      </c>
      <c r="I39" s="289">
        <v>2792.3</v>
      </c>
      <c r="J39" s="288">
        <v>2935.44</v>
      </c>
      <c r="K39" s="289">
        <v>3057.35</v>
      </c>
      <c r="L39" s="288">
        <v>3054.3</v>
      </c>
      <c r="M39" s="289">
        <v>3187.47</v>
      </c>
      <c r="N39" s="288">
        <v>3272.7</v>
      </c>
      <c r="O39" s="289">
        <v>3065.27</v>
      </c>
      <c r="P39" s="289">
        <v>3107.16</v>
      </c>
      <c r="Q39" s="385" t="s">
        <v>55</v>
      </c>
      <c r="R39" s="385"/>
      <c r="S39" s="677" t="s">
        <v>54</v>
      </c>
      <c r="T39" s="678" t="s">
        <v>54</v>
      </c>
      <c r="U39" s="186"/>
    </row>
    <row r="40" spans="1:21" s="19" customFormat="1" ht="15" customHeight="1">
      <c r="A40" s="207" t="str">
        <f>Parameters!R37</f>
        <v>E36</v>
      </c>
      <c r="B40" s="341" t="s">
        <v>223</v>
      </c>
      <c r="C40" s="341"/>
      <c r="D40" s="674" t="s">
        <v>642</v>
      </c>
      <c r="E40" s="674"/>
      <c r="F40" s="293">
        <v>2430.0300000000002</v>
      </c>
      <c r="G40" s="294">
        <v>2500.4299999999998</v>
      </c>
      <c r="H40" s="293">
        <v>2541.09</v>
      </c>
      <c r="I40" s="294">
        <v>2578.38</v>
      </c>
      <c r="J40" s="293">
        <v>2567.9299999999998</v>
      </c>
      <c r="K40" s="294">
        <v>2572.12</v>
      </c>
      <c r="L40" s="293">
        <v>2575.75</v>
      </c>
      <c r="M40" s="294">
        <v>2569.6</v>
      </c>
      <c r="N40" s="293">
        <v>2579.1</v>
      </c>
      <c r="O40" s="294">
        <v>2579.1999999999998</v>
      </c>
      <c r="P40" s="294">
        <v>2621.29</v>
      </c>
      <c r="Q40" s="360" t="s">
        <v>223</v>
      </c>
      <c r="R40" s="360"/>
      <c r="S40" s="675" t="s">
        <v>224</v>
      </c>
      <c r="T40" s="676" t="s">
        <v>224</v>
      </c>
      <c r="U40" s="187"/>
    </row>
    <row r="41" spans="1:21" s="19" customFormat="1" ht="37.5" customHeight="1">
      <c r="A41" s="207" t="str">
        <f>Parameters!R38</f>
        <v>E37-E39</v>
      </c>
      <c r="B41" s="341" t="s">
        <v>225</v>
      </c>
      <c r="C41" s="341"/>
      <c r="D41" s="674" t="s">
        <v>643</v>
      </c>
      <c r="E41" s="674"/>
      <c r="F41" s="293">
        <v>165.1</v>
      </c>
      <c r="G41" s="294">
        <v>221.52</v>
      </c>
      <c r="H41" s="293">
        <v>264.97000000000003</v>
      </c>
      <c r="I41" s="294">
        <v>213.92</v>
      </c>
      <c r="J41" s="293">
        <v>367.5</v>
      </c>
      <c r="K41" s="294">
        <v>485.23</v>
      </c>
      <c r="L41" s="293">
        <v>478.55</v>
      </c>
      <c r="M41" s="294">
        <v>617.87</v>
      </c>
      <c r="N41" s="293">
        <v>693.6</v>
      </c>
      <c r="O41" s="294">
        <v>486.07</v>
      </c>
      <c r="P41" s="294">
        <v>485.87</v>
      </c>
      <c r="Q41" s="360" t="s">
        <v>225</v>
      </c>
      <c r="R41" s="360"/>
      <c r="S41" s="675" t="s">
        <v>226</v>
      </c>
      <c r="T41" s="676" t="s">
        <v>226</v>
      </c>
      <c r="U41" s="187"/>
    </row>
    <row r="42" spans="1:21" s="18" customFormat="1" ht="20.25" customHeight="1">
      <c r="A42" s="212" t="str">
        <f>Parameters!R39</f>
        <v>F</v>
      </c>
      <c r="B42" s="339" t="s">
        <v>130</v>
      </c>
      <c r="C42" s="339"/>
      <c r="D42" s="669" t="s">
        <v>644</v>
      </c>
      <c r="E42" s="669"/>
      <c r="F42" s="288">
        <v>10.32</v>
      </c>
      <c r="G42" s="289">
        <v>13.21</v>
      </c>
      <c r="H42" s="288">
        <v>14.77</v>
      </c>
      <c r="I42" s="289">
        <v>16.78</v>
      </c>
      <c r="J42" s="288">
        <v>15.15</v>
      </c>
      <c r="K42" s="289">
        <v>12.06</v>
      </c>
      <c r="L42" s="288">
        <v>10.3</v>
      </c>
      <c r="M42" s="289">
        <v>9.51</v>
      </c>
      <c r="N42" s="288">
        <v>9.65</v>
      </c>
      <c r="O42" s="289">
        <v>11.6</v>
      </c>
      <c r="P42" s="289">
        <v>11.66</v>
      </c>
      <c r="Q42" s="385" t="s">
        <v>130</v>
      </c>
      <c r="R42" s="385"/>
      <c r="S42" s="677" t="s">
        <v>131</v>
      </c>
      <c r="T42" s="678" t="s">
        <v>131</v>
      </c>
      <c r="U42" s="186"/>
    </row>
    <row r="43" spans="1:21" s="18" customFormat="1" ht="33.75" customHeight="1">
      <c r="A43" s="208" t="str">
        <f>Parameters!R40</f>
        <v>G</v>
      </c>
      <c r="B43" s="339" t="s">
        <v>57</v>
      </c>
      <c r="C43" s="339"/>
      <c r="D43" s="669" t="s">
        <v>645</v>
      </c>
      <c r="E43" s="669"/>
      <c r="F43" s="288">
        <v>288.24</v>
      </c>
      <c r="G43" s="289">
        <v>280.05</v>
      </c>
      <c r="H43" s="288">
        <v>314.10000000000002</v>
      </c>
      <c r="I43" s="289">
        <v>303.77</v>
      </c>
      <c r="J43" s="288">
        <v>267.97000000000003</v>
      </c>
      <c r="K43" s="289">
        <v>232.93</v>
      </c>
      <c r="L43" s="288">
        <v>228.37</v>
      </c>
      <c r="M43" s="289">
        <v>245.38</v>
      </c>
      <c r="N43" s="288">
        <v>282.31</v>
      </c>
      <c r="O43" s="289">
        <v>337.71</v>
      </c>
      <c r="P43" s="289">
        <v>347.15</v>
      </c>
      <c r="Q43" s="385" t="s">
        <v>57</v>
      </c>
      <c r="R43" s="385"/>
      <c r="S43" s="677" t="s">
        <v>56</v>
      </c>
      <c r="T43" s="678" t="s">
        <v>56</v>
      </c>
      <c r="U43" s="186"/>
    </row>
    <row r="44" spans="1:21" s="18" customFormat="1" ht="24.75" customHeight="1">
      <c r="A44" s="207" t="str">
        <f>Parameters!R41</f>
        <v>G45</v>
      </c>
      <c r="B44" s="341" t="s">
        <v>227</v>
      </c>
      <c r="C44" s="341"/>
      <c r="D44" s="674" t="s">
        <v>646</v>
      </c>
      <c r="E44" s="674"/>
      <c r="F44" s="293">
        <v>39.72</v>
      </c>
      <c r="G44" s="294">
        <v>30.85</v>
      </c>
      <c r="H44" s="293">
        <v>36.97</v>
      </c>
      <c r="I44" s="294">
        <v>37.18</v>
      </c>
      <c r="J44" s="293">
        <v>32.29</v>
      </c>
      <c r="K44" s="294">
        <v>26.57</v>
      </c>
      <c r="L44" s="293">
        <v>25.05</v>
      </c>
      <c r="M44" s="294">
        <v>26.97</v>
      </c>
      <c r="N44" s="293">
        <v>31.05</v>
      </c>
      <c r="O44" s="294">
        <v>37.159999999999997</v>
      </c>
      <c r="P44" s="294">
        <v>37.65</v>
      </c>
      <c r="Q44" s="360" t="s">
        <v>227</v>
      </c>
      <c r="R44" s="360"/>
      <c r="S44" s="675" t="s">
        <v>228</v>
      </c>
      <c r="T44" s="676" t="s">
        <v>228</v>
      </c>
      <c r="U44" s="186"/>
    </row>
    <row r="45" spans="1:21" s="19" customFormat="1" ht="15" customHeight="1">
      <c r="A45" s="207" t="str">
        <f>Parameters!R42</f>
        <v>G46</v>
      </c>
      <c r="B45" s="341" t="s">
        <v>229</v>
      </c>
      <c r="C45" s="341"/>
      <c r="D45" s="674" t="s">
        <v>647</v>
      </c>
      <c r="E45" s="674"/>
      <c r="F45" s="293">
        <v>182.42</v>
      </c>
      <c r="G45" s="294">
        <v>163.74</v>
      </c>
      <c r="H45" s="293">
        <v>175.74</v>
      </c>
      <c r="I45" s="294">
        <v>170.68</v>
      </c>
      <c r="J45" s="293">
        <v>151.62</v>
      </c>
      <c r="K45" s="294">
        <v>138.49</v>
      </c>
      <c r="L45" s="293">
        <v>136.87</v>
      </c>
      <c r="M45" s="294">
        <v>147.63999999999999</v>
      </c>
      <c r="N45" s="293">
        <v>170.15</v>
      </c>
      <c r="O45" s="294">
        <v>205.5</v>
      </c>
      <c r="P45" s="294">
        <v>211.65</v>
      </c>
      <c r="Q45" s="360" t="s">
        <v>229</v>
      </c>
      <c r="R45" s="360"/>
      <c r="S45" s="675" t="s">
        <v>230</v>
      </c>
      <c r="T45" s="676" t="s">
        <v>230</v>
      </c>
      <c r="U45" s="187"/>
    </row>
    <row r="46" spans="1:21" s="19" customFormat="1" ht="15" customHeight="1">
      <c r="A46" s="207" t="str">
        <f>Parameters!R43</f>
        <v>G47</v>
      </c>
      <c r="B46" s="341" t="s">
        <v>231</v>
      </c>
      <c r="C46" s="341"/>
      <c r="D46" s="674" t="s">
        <v>583</v>
      </c>
      <c r="E46" s="674"/>
      <c r="F46" s="293">
        <v>66.099999999999994</v>
      </c>
      <c r="G46" s="294">
        <v>85.46</v>
      </c>
      <c r="H46" s="293">
        <v>101.39</v>
      </c>
      <c r="I46" s="294">
        <v>95.91</v>
      </c>
      <c r="J46" s="293">
        <v>84.06</v>
      </c>
      <c r="K46" s="294">
        <v>67.87</v>
      </c>
      <c r="L46" s="293">
        <v>66.45</v>
      </c>
      <c r="M46" s="294">
        <v>70.760000000000005</v>
      </c>
      <c r="N46" s="293">
        <v>81.11</v>
      </c>
      <c r="O46" s="294">
        <v>95.05</v>
      </c>
      <c r="P46" s="294">
        <v>97.85</v>
      </c>
      <c r="Q46" s="360" t="s">
        <v>231</v>
      </c>
      <c r="R46" s="360"/>
      <c r="S46" s="675" t="s">
        <v>232</v>
      </c>
      <c r="T46" s="676" t="s">
        <v>232</v>
      </c>
      <c r="U46" s="187"/>
    </row>
    <row r="47" spans="1:21" s="19" customFormat="1" ht="20.25" customHeight="1">
      <c r="A47" s="208" t="str">
        <f>Parameters!R44</f>
        <v>H</v>
      </c>
      <c r="B47" s="339" t="s">
        <v>76</v>
      </c>
      <c r="C47" s="339"/>
      <c r="D47" s="669" t="s">
        <v>648</v>
      </c>
      <c r="E47" s="669"/>
      <c r="F47" s="288">
        <v>858.91</v>
      </c>
      <c r="G47" s="289">
        <v>854.81</v>
      </c>
      <c r="H47" s="288">
        <v>940.05</v>
      </c>
      <c r="I47" s="289">
        <v>950.84</v>
      </c>
      <c r="J47" s="288">
        <v>910.73</v>
      </c>
      <c r="K47" s="289">
        <v>874.37</v>
      </c>
      <c r="L47" s="288">
        <v>888.24</v>
      </c>
      <c r="M47" s="289">
        <v>941.54</v>
      </c>
      <c r="N47" s="288">
        <v>1072.4100000000001</v>
      </c>
      <c r="O47" s="289">
        <v>1312.58</v>
      </c>
      <c r="P47" s="289">
        <v>1356.7</v>
      </c>
      <c r="Q47" s="385" t="s">
        <v>76</v>
      </c>
      <c r="R47" s="385"/>
      <c r="S47" s="677" t="s">
        <v>75</v>
      </c>
      <c r="T47" s="678" t="s">
        <v>75</v>
      </c>
      <c r="U47" s="187"/>
    </row>
    <row r="48" spans="1:21" s="18" customFormat="1" ht="15" customHeight="1">
      <c r="A48" s="207" t="str">
        <f>Parameters!R45</f>
        <v>H49</v>
      </c>
      <c r="B48" s="341" t="s">
        <v>233</v>
      </c>
      <c r="C48" s="341"/>
      <c r="D48" s="674" t="s">
        <v>649</v>
      </c>
      <c r="E48" s="674"/>
      <c r="F48" s="293">
        <v>786.34</v>
      </c>
      <c r="G48" s="294">
        <v>797.45</v>
      </c>
      <c r="H48" s="293">
        <v>863.49</v>
      </c>
      <c r="I48" s="294">
        <v>870.04</v>
      </c>
      <c r="J48" s="293">
        <v>834.42</v>
      </c>
      <c r="K48" s="294">
        <v>806.6</v>
      </c>
      <c r="L48" s="293">
        <v>821.87</v>
      </c>
      <c r="M48" s="294">
        <v>870.69</v>
      </c>
      <c r="N48" s="293">
        <v>991.16</v>
      </c>
      <c r="O48" s="294">
        <v>1214.5</v>
      </c>
      <c r="P48" s="294">
        <v>1256.29</v>
      </c>
      <c r="Q48" s="360" t="s">
        <v>233</v>
      </c>
      <c r="R48" s="360"/>
      <c r="S48" s="675" t="s">
        <v>234</v>
      </c>
      <c r="T48" s="676" t="s">
        <v>234</v>
      </c>
      <c r="U48" s="186"/>
    </row>
    <row r="49" spans="1:21" s="18" customFormat="1" ht="15" customHeight="1">
      <c r="A49" s="207" t="str">
        <f>Parameters!R46</f>
        <v>H50</v>
      </c>
      <c r="B49" s="341" t="s">
        <v>235</v>
      </c>
      <c r="C49" s="341"/>
      <c r="D49" s="674" t="s">
        <v>650</v>
      </c>
      <c r="E49" s="674"/>
      <c r="F49" s="293">
        <v>7</v>
      </c>
      <c r="G49" s="294">
        <v>3.81</v>
      </c>
      <c r="H49" s="293">
        <v>3.63</v>
      </c>
      <c r="I49" s="294">
        <v>2.62</v>
      </c>
      <c r="J49" s="293">
        <v>4.62</v>
      </c>
      <c r="K49" s="294">
        <v>4.13</v>
      </c>
      <c r="L49" s="293">
        <v>4.04</v>
      </c>
      <c r="M49" s="294">
        <v>4.3600000000000003</v>
      </c>
      <c r="N49" s="293">
        <v>5.26</v>
      </c>
      <c r="O49" s="294">
        <v>6.27</v>
      </c>
      <c r="P49" s="294">
        <v>6.29</v>
      </c>
      <c r="Q49" s="360" t="s">
        <v>235</v>
      </c>
      <c r="R49" s="360"/>
      <c r="S49" s="675" t="s">
        <v>133</v>
      </c>
      <c r="T49" s="676" t="s">
        <v>133</v>
      </c>
      <c r="U49" s="186"/>
    </row>
    <row r="50" spans="1:21" s="19" customFormat="1" ht="15" customHeight="1">
      <c r="A50" s="207" t="str">
        <f>Parameters!R47</f>
        <v>H51</v>
      </c>
      <c r="B50" s="341" t="s">
        <v>236</v>
      </c>
      <c r="C50" s="341"/>
      <c r="D50" s="674" t="s">
        <v>651</v>
      </c>
      <c r="E50" s="674"/>
      <c r="F50" s="293">
        <v>15.32</v>
      </c>
      <c r="G50" s="294">
        <v>16.649999999999999</v>
      </c>
      <c r="H50" s="293">
        <v>18.059999999999999</v>
      </c>
      <c r="I50" s="294">
        <v>21.56</v>
      </c>
      <c r="J50" s="293">
        <v>23.42</v>
      </c>
      <c r="K50" s="294">
        <v>19.39</v>
      </c>
      <c r="L50" s="293">
        <v>17.940000000000001</v>
      </c>
      <c r="M50" s="294">
        <v>18.73</v>
      </c>
      <c r="N50" s="293">
        <v>20.91</v>
      </c>
      <c r="O50" s="294">
        <v>25.25</v>
      </c>
      <c r="P50" s="294">
        <v>25.3</v>
      </c>
      <c r="Q50" s="360" t="s">
        <v>236</v>
      </c>
      <c r="R50" s="360"/>
      <c r="S50" s="675" t="s">
        <v>134</v>
      </c>
      <c r="T50" s="676" t="s">
        <v>134</v>
      </c>
      <c r="U50" s="187"/>
    </row>
    <row r="51" spans="1:21" s="19" customFormat="1" ht="15" customHeight="1">
      <c r="A51" s="207" t="str">
        <f>Parameters!R48</f>
        <v>H52</v>
      </c>
      <c r="B51" s="341" t="s">
        <v>237</v>
      </c>
      <c r="C51" s="341"/>
      <c r="D51" s="674" t="s">
        <v>652</v>
      </c>
      <c r="E51" s="674"/>
      <c r="F51" s="293">
        <v>45.59</v>
      </c>
      <c r="G51" s="294">
        <v>31.42</v>
      </c>
      <c r="H51" s="293">
        <v>49.24</v>
      </c>
      <c r="I51" s="294">
        <v>50.84</v>
      </c>
      <c r="J51" s="293">
        <v>42.76</v>
      </c>
      <c r="K51" s="294">
        <v>39.049999999999997</v>
      </c>
      <c r="L51" s="293">
        <v>38.75</v>
      </c>
      <c r="M51" s="294">
        <v>41.79</v>
      </c>
      <c r="N51" s="293">
        <v>48.24</v>
      </c>
      <c r="O51" s="294">
        <v>58.48</v>
      </c>
      <c r="P51" s="294">
        <v>60.51</v>
      </c>
      <c r="Q51" s="360" t="s">
        <v>237</v>
      </c>
      <c r="R51" s="360"/>
      <c r="S51" s="675" t="s">
        <v>238</v>
      </c>
      <c r="T51" s="676" t="s">
        <v>238</v>
      </c>
      <c r="U51" s="187"/>
    </row>
    <row r="52" spans="1:21" s="19" customFormat="1" ht="15" customHeight="1">
      <c r="A52" s="207" t="str">
        <f>Parameters!R49</f>
        <v>H53</v>
      </c>
      <c r="B52" s="341" t="s">
        <v>239</v>
      </c>
      <c r="C52" s="341"/>
      <c r="D52" s="674" t="s">
        <v>653</v>
      </c>
      <c r="E52" s="674"/>
      <c r="F52" s="293">
        <v>4.66</v>
      </c>
      <c r="G52" s="294">
        <v>5.48</v>
      </c>
      <c r="H52" s="293">
        <v>5.63</v>
      </c>
      <c r="I52" s="294">
        <v>5.78</v>
      </c>
      <c r="J52" s="293">
        <v>5.5</v>
      </c>
      <c r="K52" s="294">
        <v>5.19</v>
      </c>
      <c r="L52" s="293">
        <v>5.63</v>
      </c>
      <c r="M52" s="294">
        <v>5.98</v>
      </c>
      <c r="N52" s="293">
        <v>6.84</v>
      </c>
      <c r="O52" s="294">
        <v>8.08</v>
      </c>
      <c r="P52" s="294">
        <v>8.3000000000000007</v>
      </c>
      <c r="Q52" s="360" t="s">
        <v>239</v>
      </c>
      <c r="R52" s="360"/>
      <c r="S52" s="675" t="s">
        <v>240</v>
      </c>
      <c r="T52" s="676" t="s">
        <v>240</v>
      </c>
      <c r="U52" s="187"/>
    </row>
    <row r="53" spans="1:21" s="18" customFormat="1" ht="34.5" customHeight="1">
      <c r="A53" s="208" t="str">
        <f>Parameters!R50</f>
        <v>I</v>
      </c>
      <c r="B53" s="339" t="s">
        <v>132</v>
      </c>
      <c r="C53" s="339"/>
      <c r="D53" s="669" t="s">
        <v>654</v>
      </c>
      <c r="E53" s="669"/>
      <c r="F53" s="288">
        <v>12.35</v>
      </c>
      <c r="G53" s="289">
        <v>12.34</v>
      </c>
      <c r="H53" s="288">
        <v>14.12</v>
      </c>
      <c r="I53" s="289">
        <v>15.06</v>
      </c>
      <c r="J53" s="288">
        <v>15.48</v>
      </c>
      <c r="K53" s="289">
        <v>14.71</v>
      </c>
      <c r="L53" s="288">
        <v>15.08</v>
      </c>
      <c r="M53" s="289">
        <v>16.11</v>
      </c>
      <c r="N53" s="288">
        <v>18.59</v>
      </c>
      <c r="O53" s="289">
        <v>22.02</v>
      </c>
      <c r="P53" s="289">
        <v>22.68</v>
      </c>
      <c r="Q53" s="385" t="s">
        <v>132</v>
      </c>
      <c r="R53" s="385"/>
      <c r="S53" s="677" t="s">
        <v>241</v>
      </c>
      <c r="T53" s="678" t="s">
        <v>241</v>
      </c>
      <c r="U53" s="186"/>
    </row>
    <row r="54" spans="1:21" s="18" customFormat="1" ht="21" customHeight="1">
      <c r="A54" s="208" t="str">
        <f>Parameters!R51</f>
        <v>J</v>
      </c>
      <c r="B54" s="339" t="s">
        <v>78</v>
      </c>
      <c r="C54" s="339"/>
      <c r="D54" s="669" t="s">
        <v>655</v>
      </c>
      <c r="E54" s="669"/>
      <c r="F54" s="288">
        <v>12.53</v>
      </c>
      <c r="G54" s="289">
        <v>12.77</v>
      </c>
      <c r="H54" s="288">
        <v>13.7</v>
      </c>
      <c r="I54" s="289">
        <v>14.25</v>
      </c>
      <c r="J54" s="288">
        <v>12.95</v>
      </c>
      <c r="K54" s="289">
        <v>10.88</v>
      </c>
      <c r="L54" s="288">
        <v>11</v>
      </c>
      <c r="M54" s="289">
        <v>11.87</v>
      </c>
      <c r="N54" s="288">
        <v>13.69</v>
      </c>
      <c r="O54" s="289">
        <v>15.85</v>
      </c>
      <c r="P54" s="289">
        <v>16.329999999999998</v>
      </c>
      <c r="Q54" s="385" t="s">
        <v>78</v>
      </c>
      <c r="R54" s="385"/>
      <c r="S54" s="677" t="s">
        <v>77</v>
      </c>
      <c r="T54" s="678" t="s">
        <v>77</v>
      </c>
      <c r="U54" s="186"/>
    </row>
    <row r="55" spans="1:21" s="18" customFormat="1" ht="37.5" customHeight="1">
      <c r="A55" s="209" t="str">
        <f>Parameters!R52</f>
        <v>J58-J60</v>
      </c>
      <c r="B55" s="342" t="s">
        <v>69</v>
      </c>
      <c r="C55" s="342"/>
      <c r="D55" s="679" t="s">
        <v>656</v>
      </c>
      <c r="E55" s="679"/>
      <c r="F55" s="297">
        <v>3.44</v>
      </c>
      <c r="G55" s="298">
        <v>3.49</v>
      </c>
      <c r="H55" s="297">
        <v>3.56</v>
      </c>
      <c r="I55" s="298">
        <v>3.24</v>
      </c>
      <c r="J55" s="297">
        <v>3.14</v>
      </c>
      <c r="K55" s="298">
        <v>2.79</v>
      </c>
      <c r="L55" s="297">
        <v>3.02</v>
      </c>
      <c r="M55" s="298">
        <v>3.19</v>
      </c>
      <c r="N55" s="297">
        <v>3.45</v>
      </c>
      <c r="O55" s="298">
        <v>4.04</v>
      </c>
      <c r="P55" s="298">
        <v>4.17</v>
      </c>
      <c r="Q55" s="357" t="s">
        <v>69</v>
      </c>
      <c r="R55" s="357"/>
      <c r="S55" s="680" t="s">
        <v>68</v>
      </c>
      <c r="T55" s="681" t="s">
        <v>68</v>
      </c>
      <c r="U55" s="186"/>
    </row>
    <row r="56" spans="1:21" s="19" customFormat="1" ht="15" customHeight="1">
      <c r="A56" s="207" t="str">
        <f>Parameters!R53</f>
        <v>J58</v>
      </c>
      <c r="B56" s="341" t="s">
        <v>242</v>
      </c>
      <c r="C56" s="341"/>
      <c r="D56" s="674" t="s">
        <v>584</v>
      </c>
      <c r="E56" s="674"/>
      <c r="F56" s="293">
        <v>1.8</v>
      </c>
      <c r="G56" s="294">
        <v>1.93</v>
      </c>
      <c r="H56" s="293">
        <v>1.8</v>
      </c>
      <c r="I56" s="294">
        <v>1.4</v>
      </c>
      <c r="J56" s="293">
        <v>1.34</v>
      </c>
      <c r="K56" s="294">
        <v>1.17</v>
      </c>
      <c r="L56" s="293">
        <v>1.24</v>
      </c>
      <c r="M56" s="294">
        <v>1.27</v>
      </c>
      <c r="N56" s="293">
        <v>1.43</v>
      </c>
      <c r="O56" s="294">
        <v>1.62</v>
      </c>
      <c r="P56" s="294">
        <v>1.67</v>
      </c>
      <c r="Q56" s="360" t="s">
        <v>242</v>
      </c>
      <c r="R56" s="360"/>
      <c r="S56" s="675" t="s">
        <v>243</v>
      </c>
      <c r="T56" s="676" t="s">
        <v>243</v>
      </c>
      <c r="U56" s="187"/>
    </row>
    <row r="57" spans="1:21" s="19" customFormat="1" ht="37.5" customHeight="1">
      <c r="A57" s="207" t="str">
        <f>Parameters!R54</f>
        <v>J59_J60</v>
      </c>
      <c r="B57" s="341" t="s">
        <v>244</v>
      </c>
      <c r="C57" s="341"/>
      <c r="D57" s="674" t="s">
        <v>657</v>
      </c>
      <c r="E57" s="674"/>
      <c r="F57" s="293">
        <v>1.64</v>
      </c>
      <c r="G57" s="294">
        <v>1.56</v>
      </c>
      <c r="H57" s="293">
        <v>1.76</v>
      </c>
      <c r="I57" s="294">
        <v>1.84</v>
      </c>
      <c r="J57" s="293">
        <v>1.8</v>
      </c>
      <c r="K57" s="294">
        <v>1.62</v>
      </c>
      <c r="L57" s="293">
        <v>1.78</v>
      </c>
      <c r="M57" s="294">
        <v>1.92</v>
      </c>
      <c r="N57" s="293">
        <v>2.02</v>
      </c>
      <c r="O57" s="294">
        <v>2.42</v>
      </c>
      <c r="P57" s="294">
        <v>2.5</v>
      </c>
      <c r="Q57" s="360" t="s">
        <v>244</v>
      </c>
      <c r="R57" s="360"/>
      <c r="S57" s="675" t="s">
        <v>245</v>
      </c>
      <c r="T57" s="676" t="s">
        <v>245</v>
      </c>
      <c r="U57" s="187"/>
    </row>
    <row r="58" spans="1:21" s="19" customFormat="1" ht="15" customHeight="1">
      <c r="A58" s="209" t="str">
        <f>Parameters!R55</f>
        <v>J61</v>
      </c>
      <c r="B58" s="342" t="s">
        <v>246</v>
      </c>
      <c r="C58" s="342"/>
      <c r="D58" s="679" t="s">
        <v>658</v>
      </c>
      <c r="E58" s="679"/>
      <c r="F58" s="297">
        <v>6.07</v>
      </c>
      <c r="G58" s="298">
        <v>5.79</v>
      </c>
      <c r="H58" s="297">
        <v>5.61</v>
      </c>
      <c r="I58" s="298">
        <v>6.16</v>
      </c>
      <c r="J58" s="297">
        <v>4.63</v>
      </c>
      <c r="K58" s="298">
        <v>3.72</v>
      </c>
      <c r="L58" s="297">
        <v>3.45</v>
      </c>
      <c r="M58" s="298">
        <v>3.69</v>
      </c>
      <c r="N58" s="297">
        <v>4.3499999999999996</v>
      </c>
      <c r="O58" s="298">
        <v>5.13</v>
      </c>
      <c r="P58" s="298">
        <v>5.26</v>
      </c>
      <c r="Q58" s="357" t="s">
        <v>246</v>
      </c>
      <c r="R58" s="357"/>
      <c r="S58" s="680" t="s">
        <v>247</v>
      </c>
      <c r="T58" s="681" t="s">
        <v>247</v>
      </c>
      <c r="U58" s="187"/>
    </row>
    <row r="59" spans="1:21" s="18" customFormat="1" ht="37.5" customHeight="1">
      <c r="A59" s="209" t="str">
        <f>Parameters!R56</f>
        <v>J62_J63</v>
      </c>
      <c r="B59" s="342" t="s">
        <v>249</v>
      </c>
      <c r="C59" s="342"/>
      <c r="D59" s="679" t="s">
        <v>659</v>
      </c>
      <c r="E59" s="679"/>
      <c r="F59" s="297">
        <v>3.01</v>
      </c>
      <c r="G59" s="298">
        <v>3.49</v>
      </c>
      <c r="H59" s="297">
        <v>4.5199999999999996</v>
      </c>
      <c r="I59" s="298">
        <v>4.8499999999999996</v>
      </c>
      <c r="J59" s="297">
        <v>5.18</v>
      </c>
      <c r="K59" s="298">
        <v>4.3600000000000003</v>
      </c>
      <c r="L59" s="297">
        <v>4.53</v>
      </c>
      <c r="M59" s="298">
        <v>5</v>
      </c>
      <c r="N59" s="297">
        <v>5.89</v>
      </c>
      <c r="O59" s="298">
        <v>6.69</v>
      </c>
      <c r="P59" s="298">
        <v>6.89</v>
      </c>
      <c r="Q59" s="357" t="s">
        <v>249</v>
      </c>
      <c r="R59" s="357"/>
      <c r="S59" s="680" t="s">
        <v>248</v>
      </c>
      <c r="T59" s="681" t="s">
        <v>248</v>
      </c>
      <c r="U59" s="186"/>
    </row>
    <row r="60" spans="1:21" s="18" customFormat="1" ht="20.25" customHeight="1">
      <c r="A60" s="208" t="str">
        <f>Parameters!R57</f>
        <v>K</v>
      </c>
      <c r="B60" s="339" t="s">
        <v>80</v>
      </c>
      <c r="C60" s="339"/>
      <c r="D60" s="669" t="s">
        <v>660</v>
      </c>
      <c r="E60" s="669"/>
      <c r="F60" s="288">
        <v>104.91</v>
      </c>
      <c r="G60" s="289">
        <v>114.9</v>
      </c>
      <c r="H60" s="288">
        <v>131.94999999999999</v>
      </c>
      <c r="I60" s="289">
        <v>142.91999999999999</v>
      </c>
      <c r="J60" s="288">
        <v>142.69999999999999</v>
      </c>
      <c r="K60" s="289">
        <v>128.44999999999999</v>
      </c>
      <c r="L60" s="288">
        <v>127.31</v>
      </c>
      <c r="M60" s="289">
        <v>137.35</v>
      </c>
      <c r="N60" s="288">
        <v>158.51</v>
      </c>
      <c r="O60" s="289">
        <v>192.18</v>
      </c>
      <c r="P60" s="289">
        <v>198.52</v>
      </c>
      <c r="Q60" s="385" t="s">
        <v>80</v>
      </c>
      <c r="R60" s="385"/>
      <c r="S60" s="677" t="s">
        <v>79</v>
      </c>
      <c r="T60" s="678" t="s">
        <v>79</v>
      </c>
      <c r="U60" s="186"/>
    </row>
    <row r="61" spans="1:21" s="19" customFormat="1" ht="15" customHeight="1">
      <c r="A61" s="207" t="str">
        <f>Parameters!R58</f>
        <v>K64</v>
      </c>
      <c r="B61" s="341" t="s">
        <v>250</v>
      </c>
      <c r="C61" s="341"/>
      <c r="D61" s="674" t="s">
        <v>661</v>
      </c>
      <c r="E61" s="674"/>
      <c r="F61" s="293">
        <v>32.799999999999997</v>
      </c>
      <c r="G61" s="294">
        <v>31.83</v>
      </c>
      <c r="H61" s="293">
        <v>34.25</v>
      </c>
      <c r="I61" s="294">
        <v>38.32</v>
      </c>
      <c r="J61" s="293">
        <v>33.93</v>
      </c>
      <c r="K61" s="294">
        <v>31.12</v>
      </c>
      <c r="L61" s="293">
        <v>33.83</v>
      </c>
      <c r="M61" s="294">
        <v>36.29</v>
      </c>
      <c r="N61" s="293">
        <v>41.82</v>
      </c>
      <c r="O61" s="294">
        <v>50.07</v>
      </c>
      <c r="P61" s="294">
        <v>51.68</v>
      </c>
      <c r="Q61" s="360" t="s">
        <v>250</v>
      </c>
      <c r="R61" s="360"/>
      <c r="S61" s="675" t="s">
        <v>251</v>
      </c>
      <c r="T61" s="676" t="s">
        <v>251</v>
      </c>
      <c r="U61" s="187"/>
    </row>
    <row r="62" spans="1:21" s="19" customFormat="1" ht="24.75" customHeight="1">
      <c r="A62" s="207" t="str">
        <f>Parameters!R59</f>
        <v>K65</v>
      </c>
      <c r="B62" s="341" t="s">
        <v>253</v>
      </c>
      <c r="C62" s="341"/>
      <c r="D62" s="674" t="s">
        <v>662</v>
      </c>
      <c r="E62" s="674"/>
      <c r="F62" s="293">
        <v>68.459999999999994</v>
      </c>
      <c r="G62" s="294">
        <v>79.739999999999995</v>
      </c>
      <c r="H62" s="293">
        <v>93.56</v>
      </c>
      <c r="I62" s="294">
        <v>100.33</v>
      </c>
      <c r="J62" s="293">
        <v>104.67</v>
      </c>
      <c r="K62" s="294">
        <v>93.53</v>
      </c>
      <c r="L62" s="293">
        <v>90.17</v>
      </c>
      <c r="M62" s="294">
        <v>97.5</v>
      </c>
      <c r="N62" s="293">
        <v>112.58</v>
      </c>
      <c r="O62" s="294">
        <v>137.34</v>
      </c>
      <c r="P62" s="294">
        <v>141.91999999999999</v>
      </c>
      <c r="Q62" s="360" t="s">
        <v>253</v>
      </c>
      <c r="R62" s="360"/>
      <c r="S62" s="675" t="s">
        <v>252</v>
      </c>
      <c r="T62" s="676" t="s">
        <v>252</v>
      </c>
      <c r="U62" s="187"/>
    </row>
    <row r="63" spans="1:21" s="19" customFormat="1" ht="15" customHeight="1">
      <c r="A63" s="207" t="str">
        <f>Parameters!R60</f>
        <v>K66</v>
      </c>
      <c r="B63" s="341" t="s">
        <v>255</v>
      </c>
      <c r="C63" s="341"/>
      <c r="D63" s="674" t="s">
        <v>663</v>
      </c>
      <c r="E63" s="674"/>
      <c r="F63" s="293">
        <v>3.65</v>
      </c>
      <c r="G63" s="294">
        <v>3.33</v>
      </c>
      <c r="H63" s="293">
        <v>4.1500000000000004</v>
      </c>
      <c r="I63" s="294">
        <v>4.28</v>
      </c>
      <c r="J63" s="293">
        <v>4.09</v>
      </c>
      <c r="K63" s="294">
        <v>3.8</v>
      </c>
      <c r="L63" s="293">
        <v>3.3</v>
      </c>
      <c r="M63" s="294">
        <v>3.56</v>
      </c>
      <c r="N63" s="293">
        <v>4.12</v>
      </c>
      <c r="O63" s="294">
        <v>4.7699999999999996</v>
      </c>
      <c r="P63" s="294">
        <v>4.92</v>
      </c>
      <c r="Q63" s="360" t="s">
        <v>255</v>
      </c>
      <c r="R63" s="360"/>
      <c r="S63" s="675" t="s">
        <v>254</v>
      </c>
      <c r="T63" s="676" t="s">
        <v>254</v>
      </c>
      <c r="U63" s="187"/>
    </row>
    <row r="64" spans="1:21" s="19" customFormat="1" ht="20.25" customHeight="1">
      <c r="A64" s="208" t="str">
        <f>Parameters!R61</f>
        <v>L</v>
      </c>
      <c r="B64" s="339" t="s">
        <v>135</v>
      </c>
      <c r="C64" s="339"/>
      <c r="D64" s="669" t="s">
        <v>585</v>
      </c>
      <c r="E64" s="669"/>
      <c r="F64" s="288">
        <v>19.38</v>
      </c>
      <c r="G64" s="289">
        <v>19.41</v>
      </c>
      <c r="H64" s="288">
        <v>24.7</v>
      </c>
      <c r="I64" s="289">
        <v>33.01</v>
      </c>
      <c r="J64" s="288">
        <v>26.86</v>
      </c>
      <c r="K64" s="289">
        <v>20.72</v>
      </c>
      <c r="L64" s="288">
        <v>21.54</v>
      </c>
      <c r="M64" s="289">
        <v>23.11</v>
      </c>
      <c r="N64" s="288">
        <v>26.65</v>
      </c>
      <c r="O64" s="289">
        <v>31.9</v>
      </c>
      <c r="P64" s="289">
        <v>32.93</v>
      </c>
      <c r="Q64" s="385" t="s">
        <v>135</v>
      </c>
      <c r="R64" s="385"/>
      <c r="S64" s="677" t="s">
        <v>116</v>
      </c>
      <c r="T64" s="678" t="s">
        <v>116</v>
      </c>
      <c r="U64" s="187"/>
    </row>
    <row r="65" spans="1:21" s="19" customFormat="1" ht="21" customHeight="1">
      <c r="A65" s="208" t="str">
        <f>Parameters!R63</f>
        <v>M</v>
      </c>
      <c r="B65" s="339" t="s">
        <v>81</v>
      </c>
      <c r="C65" s="339"/>
      <c r="D65" s="669" t="s">
        <v>586</v>
      </c>
      <c r="E65" s="669"/>
      <c r="F65" s="297">
        <v>23.93</v>
      </c>
      <c r="G65" s="298">
        <v>25.16</v>
      </c>
      <c r="H65" s="297">
        <v>26.99</v>
      </c>
      <c r="I65" s="298">
        <v>25.89</v>
      </c>
      <c r="J65" s="297">
        <v>23.27</v>
      </c>
      <c r="K65" s="298">
        <v>22.42</v>
      </c>
      <c r="L65" s="297">
        <v>21</v>
      </c>
      <c r="M65" s="298">
        <v>22.42</v>
      </c>
      <c r="N65" s="297">
        <v>25.79</v>
      </c>
      <c r="O65" s="298">
        <v>29.61</v>
      </c>
      <c r="P65" s="298">
        <v>30.44</v>
      </c>
      <c r="Q65" s="385" t="s">
        <v>81</v>
      </c>
      <c r="R65" s="385"/>
      <c r="S65" s="677" t="s">
        <v>82</v>
      </c>
      <c r="T65" s="678" t="s">
        <v>82</v>
      </c>
      <c r="U65" s="187"/>
    </row>
    <row r="66" spans="1:21" s="19" customFormat="1" ht="54.75" customHeight="1">
      <c r="A66" s="209" t="str">
        <f>Parameters!R64</f>
        <v>M69-M71</v>
      </c>
      <c r="B66" s="342" t="s">
        <v>71</v>
      </c>
      <c r="C66" s="342"/>
      <c r="D66" s="679" t="s">
        <v>587</v>
      </c>
      <c r="E66" s="679"/>
      <c r="F66" s="293">
        <v>13.78</v>
      </c>
      <c r="G66" s="294">
        <v>14.920000000000002</v>
      </c>
      <c r="H66" s="293">
        <v>15.55</v>
      </c>
      <c r="I66" s="294">
        <v>14.38</v>
      </c>
      <c r="J66" s="293">
        <v>13.11</v>
      </c>
      <c r="K66" s="294">
        <v>11.73</v>
      </c>
      <c r="L66" s="293">
        <v>11.280000000000001</v>
      </c>
      <c r="M66" s="294">
        <v>11.879999999999999</v>
      </c>
      <c r="N66" s="293">
        <v>13.559999999999999</v>
      </c>
      <c r="O66" s="294">
        <v>15.3</v>
      </c>
      <c r="P66" s="294">
        <v>15.78</v>
      </c>
      <c r="Q66" s="357" t="s">
        <v>71</v>
      </c>
      <c r="R66" s="357"/>
      <c r="S66" s="680" t="s">
        <v>70</v>
      </c>
      <c r="T66" s="681" t="s">
        <v>70</v>
      </c>
      <c r="U66" s="187"/>
    </row>
    <row r="67" spans="1:21" s="18" customFormat="1" ht="24.75" customHeight="1">
      <c r="A67" s="207" t="str">
        <f>Parameters!R65</f>
        <v>M69_M70</v>
      </c>
      <c r="B67" s="341" t="s">
        <v>258</v>
      </c>
      <c r="C67" s="341"/>
      <c r="D67" s="674" t="s">
        <v>588</v>
      </c>
      <c r="E67" s="674"/>
      <c r="F67" s="293">
        <v>7.06</v>
      </c>
      <c r="G67" s="294">
        <v>7.44</v>
      </c>
      <c r="H67" s="293">
        <v>7.73</v>
      </c>
      <c r="I67" s="294">
        <v>6.98</v>
      </c>
      <c r="J67" s="293">
        <v>6.71</v>
      </c>
      <c r="K67" s="294">
        <v>6.18</v>
      </c>
      <c r="L67" s="293">
        <v>6.17</v>
      </c>
      <c r="M67" s="294">
        <v>6.47</v>
      </c>
      <c r="N67" s="293">
        <v>7.54</v>
      </c>
      <c r="O67" s="294">
        <v>8.35</v>
      </c>
      <c r="P67" s="294">
        <v>8.61</v>
      </c>
      <c r="Q67" s="360" t="s">
        <v>258</v>
      </c>
      <c r="R67" s="360"/>
      <c r="S67" s="675" t="s">
        <v>257</v>
      </c>
      <c r="T67" s="676" t="s">
        <v>257</v>
      </c>
      <c r="U67" s="186"/>
    </row>
    <row r="68" spans="1:21" s="18" customFormat="1" ht="15" customHeight="1">
      <c r="A68" s="207" t="str">
        <f>Parameters!R66</f>
        <v>M71</v>
      </c>
      <c r="B68" s="341" t="s">
        <v>260</v>
      </c>
      <c r="C68" s="341"/>
      <c r="D68" s="674" t="s">
        <v>589</v>
      </c>
      <c r="E68" s="674"/>
      <c r="F68" s="297">
        <v>6.72</v>
      </c>
      <c r="G68" s="298">
        <v>7.48</v>
      </c>
      <c r="H68" s="297">
        <v>7.82</v>
      </c>
      <c r="I68" s="298">
        <v>7.4</v>
      </c>
      <c r="J68" s="297">
        <v>6.4</v>
      </c>
      <c r="K68" s="298">
        <v>5.55</v>
      </c>
      <c r="L68" s="297">
        <v>5.1100000000000003</v>
      </c>
      <c r="M68" s="298">
        <v>5.41</v>
      </c>
      <c r="N68" s="297">
        <v>6.02</v>
      </c>
      <c r="O68" s="298">
        <v>6.95</v>
      </c>
      <c r="P68" s="298">
        <v>7.17</v>
      </c>
      <c r="Q68" s="360" t="s">
        <v>260</v>
      </c>
      <c r="R68" s="360"/>
      <c r="S68" s="675" t="s">
        <v>259</v>
      </c>
      <c r="T68" s="676" t="s">
        <v>259</v>
      </c>
      <c r="U68" s="186"/>
    </row>
    <row r="69" spans="1:21" s="18" customFormat="1" ht="15" customHeight="1">
      <c r="A69" s="209" t="str">
        <f>Parameters!R67</f>
        <v>M72</v>
      </c>
      <c r="B69" s="342" t="s">
        <v>261</v>
      </c>
      <c r="C69" s="342"/>
      <c r="D69" s="679" t="s">
        <v>590</v>
      </c>
      <c r="E69" s="679"/>
      <c r="F69" s="297">
        <v>1.69</v>
      </c>
      <c r="G69" s="298">
        <v>1.44</v>
      </c>
      <c r="H69" s="297">
        <v>3.03</v>
      </c>
      <c r="I69" s="298">
        <v>2.1</v>
      </c>
      <c r="J69" s="297">
        <v>1.91</v>
      </c>
      <c r="K69" s="298">
        <v>2.06</v>
      </c>
      <c r="L69" s="297">
        <v>1.55</v>
      </c>
      <c r="M69" s="298">
        <v>1.63</v>
      </c>
      <c r="N69" s="297">
        <v>1.85</v>
      </c>
      <c r="O69" s="298">
        <v>2.11</v>
      </c>
      <c r="P69" s="298">
        <v>2.1800000000000002</v>
      </c>
      <c r="Q69" s="357" t="s">
        <v>261</v>
      </c>
      <c r="R69" s="357"/>
      <c r="S69" s="680" t="s">
        <v>262</v>
      </c>
      <c r="T69" s="681" t="s">
        <v>262</v>
      </c>
      <c r="U69" s="186"/>
    </row>
    <row r="70" spans="1:21" s="18" customFormat="1" ht="25.5" customHeight="1">
      <c r="A70" s="209" t="str">
        <f>Parameters!R68</f>
        <v>M73-M75</v>
      </c>
      <c r="B70" s="342" t="s">
        <v>73</v>
      </c>
      <c r="C70" s="342"/>
      <c r="D70" s="679" t="s">
        <v>591</v>
      </c>
      <c r="E70" s="679"/>
      <c r="F70" s="293">
        <v>8.4700000000000006</v>
      </c>
      <c r="G70" s="294">
        <v>8.81</v>
      </c>
      <c r="H70" s="293">
        <v>8.4</v>
      </c>
      <c r="I70" s="294">
        <v>9.41</v>
      </c>
      <c r="J70" s="293">
        <v>8.26</v>
      </c>
      <c r="K70" s="294">
        <v>8.629999999999999</v>
      </c>
      <c r="L70" s="293">
        <v>8.18</v>
      </c>
      <c r="M70" s="294">
        <v>8.91</v>
      </c>
      <c r="N70" s="293">
        <v>10.38</v>
      </c>
      <c r="O70" s="294">
        <v>12.19</v>
      </c>
      <c r="P70" s="294">
        <v>12.48</v>
      </c>
      <c r="Q70" s="357" t="s">
        <v>73</v>
      </c>
      <c r="R70" s="357"/>
      <c r="S70" s="680" t="s">
        <v>72</v>
      </c>
      <c r="T70" s="681" t="s">
        <v>72</v>
      </c>
      <c r="U70" s="186"/>
    </row>
    <row r="71" spans="1:21" s="18" customFormat="1" ht="15" customHeight="1">
      <c r="A71" s="207" t="str">
        <f>Parameters!R69</f>
        <v>M73</v>
      </c>
      <c r="B71" s="341" t="s">
        <v>263</v>
      </c>
      <c r="C71" s="341"/>
      <c r="D71" s="674" t="s">
        <v>592</v>
      </c>
      <c r="E71" s="674"/>
      <c r="F71" s="293">
        <v>5.5</v>
      </c>
      <c r="G71" s="294">
        <v>5.45</v>
      </c>
      <c r="H71" s="293">
        <v>5.96</v>
      </c>
      <c r="I71" s="294">
        <v>6.43</v>
      </c>
      <c r="J71" s="293">
        <v>5.48</v>
      </c>
      <c r="K71" s="294">
        <v>5.89</v>
      </c>
      <c r="L71" s="293">
        <v>5.71</v>
      </c>
      <c r="M71" s="294">
        <v>6.19</v>
      </c>
      <c r="N71" s="293">
        <v>7.11</v>
      </c>
      <c r="O71" s="294">
        <v>8.4499999999999993</v>
      </c>
      <c r="P71" s="294">
        <v>8.73</v>
      </c>
      <c r="Q71" s="360" t="s">
        <v>263</v>
      </c>
      <c r="R71" s="360"/>
      <c r="S71" s="675" t="s">
        <v>264</v>
      </c>
      <c r="T71" s="676" t="s">
        <v>264</v>
      </c>
      <c r="U71" s="186"/>
    </row>
    <row r="72" spans="1:21" s="19" customFormat="1" ht="15" customHeight="1">
      <c r="A72" s="207" t="str">
        <f>Parameters!R70</f>
        <v>M74_M75</v>
      </c>
      <c r="B72" s="341" t="s">
        <v>266</v>
      </c>
      <c r="C72" s="341"/>
      <c r="D72" s="674" t="s">
        <v>593</v>
      </c>
      <c r="E72" s="674"/>
      <c r="F72" s="288">
        <v>2.97</v>
      </c>
      <c r="G72" s="289">
        <v>3.36</v>
      </c>
      <c r="H72" s="288">
        <v>2.44</v>
      </c>
      <c r="I72" s="289">
        <v>2.98</v>
      </c>
      <c r="J72" s="288">
        <v>2.78</v>
      </c>
      <c r="K72" s="289">
        <v>2.74</v>
      </c>
      <c r="L72" s="288">
        <v>2.4700000000000002</v>
      </c>
      <c r="M72" s="289">
        <v>2.72</v>
      </c>
      <c r="N72" s="288">
        <v>3.27</v>
      </c>
      <c r="O72" s="289">
        <v>3.74</v>
      </c>
      <c r="P72" s="289">
        <v>3.75</v>
      </c>
      <c r="Q72" s="360" t="s">
        <v>266</v>
      </c>
      <c r="R72" s="360"/>
      <c r="S72" s="675" t="s">
        <v>265</v>
      </c>
      <c r="T72" s="676" t="s">
        <v>265</v>
      </c>
      <c r="U72" s="187"/>
    </row>
    <row r="73" spans="1:21" s="19" customFormat="1" ht="33.75" customHeight="1">
      <c r="A73" s="208" t="str">
        <f>Parameters!R71</f>
        <v>N</v>
      </c>
      <c r="B73" s="339" t="s">
        <v>83</v>
      </c>
      <c r="C73" s="339"/>
      <c r="D73" s="669" t="s">
        <v>594</v>
      </c>
      <c r="E73" s="669"/>
      <c r="F73" s="293">
        <v>25.43</v>
      </c>
      <c r="G73" s="294">
        <v>26.92</v>
      </c>
      <c r="H73" s="293">
        <v>32.26</v>
      </c>
      <c r="I73" s="294">
        <v>32.44</v>
      </c>
      <c r="J73" s="293">
        <v>35.65</v>
      </c>
      <c r="K73" s="294">
        <v>32.49</v>
      </c>
      <c r="L73" s="293">
        <v>34.020000000000003</v>
      </c>
      <c r="M73" s="294">
        <v>36.72</v>
      </c>
      <c r="N73" s="293">
        <v>42.53</v>
      </c>
      <c r="O73" s="294">
        <v>50.51</v>
      </c>
      <c r="P73" s="294">
        <v>52.14</v>
      </c>
      <c r="Q73" s="385" t="s">
        <v>83</v>
      </c>
      <c r="R73" s="385"/>
      <c r="S73" s="677" t="s">
        <v>84</v>
      </c>
      <c r="T73" s="678" t="s">
        <v>84</v>
      </c>
      <c r="U73" s="187"/>
    </row>
    <row r="74" spans="1:21" s="19" customFormat="1" ht="15" customHeight="1">
      <c r="A74" s="207" t="str">
        <f>Parameters!R72</f>
        <v>N77</v>
      </c>
      <c r="B74" s="341" t="s">
        <v>268</v>
      </c>
      <c r="C74" s="341"/>
      <c r="D74" s="674" t="s">
        <v>595</v>
      </c>
      <c r="E74" s="674"/>
      <c r="F74" s="293">
        <v>5.56</v>
      </c>
      <c r="G74" s="294">
        <v>5.51</v>
      </c>
      <c r="H74" s="293">
        <v>6.99</v>
      </c>
      <c r="I74" s="294">
        <v>7.86</v>
      </c>
      <c r="J74" s="293">
        <v>8.64</v>
      </c>
      <c r="K74" s="294">
        <v>8.2799999999999994</v>
      </c>
      <c r="L74" s="293">
        <v>7.85</v>
      </c>
      <c r="M74" s="294">
        <v>8.5299999999999994</v>
      </c>
      <c r="N74" s="293">
        <v>9.8699999999999992</v>
      </c>
      <c r="O74" s="294">
        <v>11.95</v>
      </c>
      <c r="P74" s="294">
        <v>12.36</v>
      </c>
      <c r="Q74" s="360" t="s">
        <v>268</v>
      </c>
      <c r="R74" s="360"/>
      <c r="S74" s="675" t="s">
        <v>267</v>
      </c>
      <c r="T74" s="676" t="s">
        <v>267</v>
      </c>
      <c r="U74" s="187"/>
    </row>
    <row r="75" spans="1:21" s="19" customFormat="1" ht="15" customHeight="1">
      <c r="A75" s="207" t="str">
        <f>Parameters!R73</f>
        <v>N78</v>
      </c>
      <c r="B75" s="341" t="s">
        <v>269</v>
      </c>
      <c r="C75" s="341"/>
      <c r="D75" s="674" t="s">
        <v>596</v>
      </c>
      <c r="E75" s="674"/>
      <c r="F75" s="293">
        <v>2.87</v>
      </c>
      <c r="G75" s="294">
        <v>2.67</v>
      </c>
      <c r="H75" s="293">
        <v>4.0199999999999996</v>
      </c>
      <c r="I75" s="294">
        <v>4.07</v>
      </c>
      <c r="J75" s="293">
        <v>4.5999999999999996</v>
      </c>
      <c r="K75" s="294">
        <v>3.71</v>
      </c>
      <c r="L75" s="293">
        <v>3.87</v>
      </c>
      <c r="M75" s="294">
        <v>4.22</v>
      </c>
      <c r="N75" s="293">
        <v>4.8899999999999997</v>
      </c>
      <c r="O75" s="294">
        <v>5.46</v>
      </c>
      <c r="P75" s="294">
        <v>5.63</v>
      </c>
      <c r="Q75" s="360" t="s">
        <v>269</v>
      </c>
      <c r="R75" s="360"/>
      <c r="S75" s="675" t="s">
        <v>270</v>
      </c>
      <c r="T75" s="676" t="s">
        <v>270</v>
      </c>
      <c r="U75" s="187"/>
    </row>
    <row r="76" spans="1:21" s="19" customFormat="1" ht="25.5" customHeight="1">
      <c r="A76" s="207" t="str">
        <f>Parameters!R74</f>
        <v>N79</v>
      </c>
      <c r="B76" s="341" t="s">
        <v>272</v>
      </c>
      <c r="C76" s="341"/>
      <c r="D76" s="674" t="s">
        <v>597</v>
      </c>
      <c r="E76" s="674"/>
      <c r="F76" s="293">
        <v>1.65</v>
      </c>
      <c r="G76" s="294">
        <v>1.95</v>
      </c>
      <c r="H76" s="293">
        <v>1.92</v>
      </c>
      <c r="I76" s="294">
        <v>2.1</v>
      </c>
      <c r="J76" s="293">
        <v>2.19</v>
      </c>
      <c r="K76" s="294">
        <v>1.86</v>
      </c>
      <c r="L76" s="293">
        <v>2.16</v>
      </c>
      <c r="M76" s="294">
        <v>2.33</v>
      </c>
      <c r="N76" s="293">
        <v>2.71</v>
      </c>
      <c r="O76" s="294">
        <v>3.23</v>
      </c>
      <c r="P76" s="294">
        <v>3.34</v>
      </c>
      <c r="Q76" s="360" t="s">
        <v>272</v>
      </c>
      <c r="R76" s="360"/>
      <c r="S76" s="675" t="s">
        <v>271</v>
      </c>
      <c r="T76" s="676" t="s">
        <v>271</v>
      </c>
      <c r="U76" s="187"/>
    </row>
    <row r="77" spans="1:21" s="19" customFormat="1" ht="54.75" customHeight="1">
      <c r="A77" s="207" t="str">
        <f>Parameters!R75</f>
        <v>N80-N82</v>
      </c>
      <c r="B77" s="341" t="s">
        <v>274</v>
      </c>
      <c r="C77" s="341"/>
      <c r="D77" s="674" t="s">
        <v>598</v>
      </c>
      <c r="E77" s="674"/>
      <c r="F77" s="288">
        <v>15.34</v>
      </c>
      <c r="G77" s="289">
        <v>16.79</v>
      </c>
      <c r="H77" s="288">
        <v>19.34</v>
      </c>
      <c r="I77" s="289">
        <v>18.41</v>
      </c>
      <c r="J77" s="288">
        <v>20.21</v>
      </c>
      <c r="K77" s="289">
        <v>18.64</v>
      </c>
      <c r="L77" s="288">
        <v>20.14</v>
      </c>
      <c r="M77" s="289">
        <v>21.64</v>
      </c>
      <c r="N77" s="288">
        <v>25.06</v>
      </c>
      <c r="O77" s="289">
        <v>29.87</v>
      </c>
      <c r="P77" s="289">
        <v>30.81</v>
      </c>
      <c r="Q77" s="360" t="s">
        <v>274</v>
      </c>
      <c r="R77" s="360"/>
      <c r="S77" s="675" t="s">
        <v>273</v>
      </c>
      <c r="T77" s="676" t="s">
        <v>273</v>
      </c>
      <c r="U77" s="187"/>
    </row>
    <row r="78" spans="1:21" s="19" customFormat="1" ht="33.75" customHeight="1">
      <c r="A78" s="208" t="str">
        <f>Parameters!R76</f>
        <v>O</v>
      </c>
      <c r="B78" s="339" t="s">
        <v>138</v>
      </c>
      <c r="C78" s="339"/>
      <c r="D78" s="669" t="s">
        <v>599</v>
      </c>
      <c r="E78" s="669"/>
      <c r="F78" s="288">
        <v>58.8</v>
      </c>
      <c r="G78" s="289">
        <v>66.569999999999993</v>
      </c>
      <c r="H78" s="288">
        <v>79.12</v>
      </c>
      <c r="I78" s="289">
        <v>61.42</v>
      </c>
      <c r="J78" s="288">
        <v>63.87</v>
      </c>
      <c r="K78" s="289">
        <v>56.48</v>
      </c>
      <c r="L78" s="288">
        <v>54.99</v>
      </c>
      <c r="M78" s="289">
        <v>58.57</v>
      </c>
      <c r="N78" s="288">
        <v>66.97</v>
      </c>
      <c r="O78" s="289">
        <v>78.510000000000005</v>
      </c>
      <c r="P78" s="289">
        <v>80.87</v>
      </c>
      <c r="Q78" s="385" t="s">
        <v>138</v>
      </c>
      <c r="R78" s="385"/>
      <c r="S78" s="677" t="s">
        <v>136</v>
      </c>
      <c r="T78" s="678" t="s">
        <v>136</v>
      </c>
      <c r="U78" s="187"/>
    </row>
    <row r="79" spans="1:21" s="19" customFormat="1" ht="20.25" customHeight="1">
      <c r="A79" s="208" t="str">
        <f>Parameters!R77</f>
        <v>P</v>
      </c>
      <c r="B79" s="339" t="s">
        <v>295</v>
      </c>
      <c r="C79" s="339"/>
      <c r="D79" s="669" t="s">
        <v>600</v>
      </c>
      <c r="E79" s="669"/>
      <c r="F79" s="288">
        <v>22.31</v>
      </c>
      <c r="G79" s="289">
        <v>24.08</v>
      </c>
      <c r="H79" s="288">
        <v>30.22</v>
      </c>
      <c r="I79" s="289">
        <v>27.15</v>
      </c>
      <c r="J79" s="288">
        <v>27.89</v>
      </c>
      <c r="K79" s="289">
        <v>26.33</v>
      </c>
      <c r="L79" s="288">
        <v>24.72</v>
      </c>
      <c r="M79" s="289">
        <v>25.8</v>
      </c>
      <c r="N79" s="288">
        <v>29</v>
      </c>
      <c r="O79" s="289">
        <v>31.86</v>
      </c>
      <c r="P79" s="289">
        <v>32.89</v>
      </c>
      <c r="Q79" s="385" t="s">
        <v>295</v>
      </c>
      <c r="R79" s="385"/>
      <c r="S79" s="677" t="s">
        <v>137</v>
      </c>
      <c r="T79" s="678" t="s">
        <v>137</v>
      </c>
      <c r="U79" s="187"/>
    </row>
    <row r="80" spans="1:21" s="19" customFormat="1" ht="20.25" customHeight="1">
      <c r="A80" s="208" t="str">
        <f>Parameters!R78</f>
        <v>Q</v>
      </c>
      <c r="B80" s="339" t="s">
        <v>85</v>
      </c>
      <c r="C80" s="339"/>
      <c r="D80" s="669" t="s">
        <v>601</v>
      </c>
      <c r="E80" s="669"/>
      <c r="F80" s="293">
        <v>419.66</v>
      </c>
      <c r="G80" s="294">
        <v>424.12</v>
      </c>
      <c r="H80" s="293">
        <v>428.91</v>
      </c>
      <c r="I80" s="294">
        <v>427.02</v>
      </c>
      <c r="J80" s="293">
        <v>426.6</v>
      </c>
      <c r="K80" s="294">
        <v>426.2</v>
      </c>
      <c r="L80" s="293">
        <v>426.03</v>
      </c>
      <c r="M80" s="294">
        <v>427.51</v>
      </c>
      <c r="N80" s="293">
        <v>431.31</v>
      </c>
      <c r="O80" s="294">
        <v>435.56</v>
      </c>
      <c r="P80" s="294">
        <v>436.43</v>
      </c>
      <c r="Q80" s="385" t="s">
        <v>85</v>
      </c>
      <c r="R80" s="385"/>
      <c r="S80" s="677" t="s">
        <v>86</v>
      </c>
      <c r="T80" s="678" t="s">
        <v>86</v>
      </c>
      <c r="U80" s="187"/>
    </row>
    <row r="81" spans="1:21" s="19" customFormat="1" ht="14.25" customHeight="1">
      <c r="A81" s="207" t="str">
        <f>Parameters!R79</f>
        <v>Q86</v>
      </c>
      <c r="B81" s="341" t="s">
        <v>275</v>
      </c>
      <c r="C81" s="341"/>
      <c r="D81" s="674" t="s">
        <v>601</v>
      </c>
      <c r="E81" s="674"/>
      <c r="F81" s="293">
        <v>416.08</v>
      </c>
      <c r="G81" s="294">
        <v>419.85</v>
      </c>
      <c r="H81" s="293">
        <v>421.46</v>
      </c>
      <c r="I81" s="294">
        <v>420.6</v>
      </c>
      <c r="J81" s="293">
        <v>421.39</v>
      </c>
      <c r="K81" s="294">
        <v>420.44</v>
      </c>
      <c r="L81" s="293">
        <v>420.54</v>
      </c>
      <c r="M81" s="294">
        <v>421.68</v>
      </c>
      <c r="N81" s="293">
        <v>424.65</v>
      </c>
      <c r="O81" s="294">
        <v>428</v>
      </c>
      <c r="P81" s="294">
        <v>428.86</v>
      </c>
      <c r="Q81" s="360" t="s">
        <v>275</v>
      </c>
      <c r="R81" s="360"/>
      <c r="S81" s="675" t="s">
        <v>276</v>
      </c>
      <c r="T81" s="676" t="s">
        <v>276</v>
      </c>
      <c r="U81" s="187"/>
    </row>
    <row r="82" spans="1:21" s="19" customFormat="1" ht="14.25" customHeight="1">
      <c r="A82" s="207" t="str">
        <f>Parameters!R80</f>
        <v>Q87_Q88</v>
      </c>
      <c r="B82" s="341" t="s">
        <v>278</v>
      </c>
      <c r="C82" s="341"/>
      <c r="D82" s="674" t="s">
        <v>602</v>
      </c>
      <c r="E82" s="674"/>
      <c r="F82" s="288">
        <v>3.59</v>
      </c>
      <c r="G82" s="289">
        <v>4.2699999999999996</v>
      </c>
      <c r="H82" s="288">
        <v>7.45</v>
      </c>
      <c r="I82" s="289">
        <v>6.42</v>
      </c>
      <c r="J82" s="288">
        <v>5.2</v>
      </c>
      <c r="K82" s="289">
        <v>5.75</v>
      </c>
      <c r="L82" s="288">
        <v>5.49</v>
      </c>
      <c r="M82" s="289">
        <v>5.82</v>
      </c>
      <c r="N82" s="288">
        <v>6.66</v>
      </c>
      <c r="O82" s="289">
        <v>7.56</v>
      </c>
      <c r="P82" s="289">
        <v>7.57</v>
      </c>
      <c r="Q82" s="360" t="s">
        <v>278</v>
      </c>
      <c r="R82" s="360"/>
      <c r="S82" s="675" t="s">
        <v>277</v>
      </c>
      <c r="T82" s="676" t="s">
        <v>277</v>
      </c>
      <c r="U82" s="187"/>
    </row>
    <row r="83" spans="1:21" s="19" customFormat="1" ht="20.25" customHeight="1">
      <c r="A83" s="208" t="str">
        <f>Parameters!R81</f>
        <v>R</v>
      </c>
      <c r="B83" s="339" t="s">
        <v>87</v>
      </c>
      <c r="C83" s="339"/>
      <c r="D83" s="669" t="s">
        <v>603</v>
      </c>
      <c r="E83" s="669"/>
      <c r="F83" s="293">
        <v>4.49</v>
      </c>
      <c r="G83" s="294">
        <v>4.8600000000000003</v>
      </c>
      <c r="H83" s="293">
        <v>7.66</v>
      </c>
      <c r="I83" s="294">
        <v>6.83</v>
      </c>
      <c r="J83" s="293">
        <v>7.28</v>
      </c>
      <c r="K83" s="294">
        <v>6.35</v>
      </c>
      <c r="L83" s="293">
        <v>6.11</v>
      </c>
      <c r="M83" s="294">
        <v>6.48</v>
      </c>
      <c r="N83" s="293">
        <v>7.41</v>
      </c>
      <c r="O83" s="294">
        <v>8.59</v>
      </c>
      <c r="P83" s="294">
        <v>8.86</v>
      </c>
      <c r="Q83" s="385" t="s">
        <v>87</v>
      </c>
      <c r="R83" s="385"/>
      <c r="S83" s="677" t="s">
        <v>88</v>
      </c>
      <c r="T83" s="678" t="s">
        <v>88</v>
      </c>
      <c r="U83" s="187"/>
    </row>
    <row r="84" spans="1:21" s="19" customFormat="1" ht="37.5" customHeight="1">
      <c r="A84" s="207" t="str">
        <f>Parameters!R82</f>
        <v>R90-R92</v>
      </c>
      <c r="B84" s="341" t="s">
        <v>280</v>
      </c>
      <c r="C84" s="341"/>
      <c r="D84" s="674" t="s">
        <v>604</v>
      </c>
      <c r="E84" s="674"/>
      <c r="F84" s="293">
        <v>3.25</v>
      </c>
      <c r="G84" s="294">
        <v>3.37</v>
      </c>
      <c r="H84" s="293">
        <v>4.29</v>
      </c>
      <c r="I84" s="294">
        <v>3.68</v>
      </c>
      <c r="J84" s="293">
        <v>3.92</v>
      </c>
      <c r="K84" s="294">
        <v>3.48</v>
      </c>
      <c r="L84" s="293">
        <v>3.48</v>
      </c>
      <c r="M84" s="294">
        <v>3.68</v>
      </c>
      <c r="N84" s="293">
        <v>4.1900000000000004</v>
      </c>
      <c r="O84" s="294">
        <v>4.8099999999999996</v>
      </c>
      <c r="P84" s="294">
        <v>4.96</v>
      </c>
      <c r="Q84" s="360" t="s">
        <v>280</v>
      </c>
      <c r="R84" s="360"/>
      <c r="S84" s="675" t="s">
        <v>279</v>
      </c>
      <c r="T84" s="676" t="s">
        <v>279</v>
      </c>
      <c r="U84" s="187"/>
    </row>
    <row r="85" spans="1:21" s="19" customFormat="1" ht="14.25" customHeight="1">
      <c r="A85" s="207" t="str">
        <f>Parameters!R83</f>
        <v>R93</v>
      </c>
      <c r="B85" s="341" t="s">
        <v>281</v>
      </c>
      <c r="C85" s="341"/>
      <c r="D85" s="674" t="s">
        <v>605</v>
      </c>
      <c r="E85" s="674"/>
      <c r="F85" s="288">
        <v>1.24</v>
      </c>
      <c r="G85" s="289">
        <v>1.49</v>
      </c>
      <c r="H85" s="288">
        <v>3.36</v>
      </c>
      <c r="I85" s="289">
        <v>3.15</v>
      </c>
      <c r="J85" s="288">
        <v>3.36</v>
      </c>
      <c r="K85" s="289">
        <v>2.87</v>
      </c>
      <c r="L85" s="288">
        <v>2.63</v>
      </c>
      <c r="M85" s="289">
        <v>2.8</v>
      </c>
      <c r="N85" s="288">
        <v>3.23</v>
      </c>
      <c r="O85" s="289">
        <v>3.79</v>
      </c>
      <c r="P85" s="289">
        <v>3.9</v>
      </c>
      <c r="Q85" s="360" t="s">
        <v>281</v>
      </c>
      <c r="R85" s="360"/>
      <c r="S85" s="675" t="s">
        <v>282</v>
      </c>
      <c r="T85" s="676" t="s">
        <v>282</v>
      </c>
      <c r="U85" s="187"/>
    </row>
    <row r="86" spans="1:21" s="19" customFormat="1" ht="20.25" customHeight="1">
      <c r="A86" s="208" t="str">
        <f>Parameters!R84</f>
        <v>S</v>
      </c>
      <c r="B86" s="339" t="s">
        <v>89</v>
      </c>
      <c r="C86" s="339"/>
      <c r="D86" s="669" t="s">
        <v>606</v>
      </c>
      <c r="E86" s="669"/>
      <c r="F86" s="293">
        <v>11.37</v>
      </c>
      <c r="G86" s="294">
        <v>11.66</v>
      </c>
      <c r="H86" s="293">
        <v>13.57</v>
      </c>
      <c r="I86" s="294">
        <v>14.09</v>
      </c>
      <c r="J86" s="293">
        <v>14.09</v>
      </c>
      <c r="K86" s="294">
        <v>12.88</v>
      </c>
      <c r="L86" s="293">
        <v>14.01</v>
      </c>
      <c r="M86" s="294">
        <v>15.03</v>
      </c>
      <c r="N86" s="293">
        <v>17.36</v>
      </c>
      <c r="O86" s="294">
        <v>20.39</v>
      </c>
      <c r="P86" s="294">
        <v>20.95</v>
      </c>
      <c r="Q86" s="385" t="s">
        <v>89</v>
      </c>
      <c r="R86" s="385"/>
      <c r="S86" s="677" t="s">
        <v>90</v>
      </c>
      <c r="T86" s="678" t="s">
        <v>90</v>
      </c>
      <c r="U86" s="187"/>
    </row>
    <row r="87" spans="1:21" s="18" customFormat="1" ht="14.25" customHeight="1">
      <c r="A87" s="207" t="str">
        <f>Parameters!R85</f>
        <v>S94</v>
      </c>
      <c r="B87" s="341" t="s">
        <v>283</v>
      </c>
      <c r="C87" s="341"/>
      <c r="D87" s="674" t="s">
        <v>607</v>
      </c>
      <c r="E87" s="674"/>
      <c r="F87" s="293">
        <v>7.18</v>
      </c>
      <c r="G87" s="294">
        <v>7.12</v>
      </c>
      <c r="H87" s="293">
        <v>7.42</v>
      </c>
      <c r="I87" s="294">
        <v>7.65</v>
      </c>
      <c r="J87" s="293">
        <v>7.39</v>
      </c>
      <c r="K87" s="294">
        <v>6.43</v>
      </c>
      <c r="L87" s="293">
        <v>5.8</v>
      </c>
      <c r="M87" s="294">
        <v>6.17</v>
      </c>
      <c r="N87" s="293">
        <v>7.17</v>
      </c>
      <c r="O87" s="294">
        <v>8.31</v>
      </c>
      <c r="P87" s="294">
        <v>8.59</v>
      </c>
      <c r="Q87" s="360" t="s">
        <v>283</v>
      </c>
      <c r="R87" s="360"/>
      <c r="S87" s="675" t="s">
        <v>284</v>
      </c>
      <c r="T87" s="676" t="s">
        <v>284</v>
      </c>
      <c r="U87" s="186"/>
    </row>
    <row r="88" spans="1:21" s="18" customFormat="1" ht="14.25" customHeight="1">
      <c r="A88" s="207" t="str">
        <f>Parameters!R86</f>
        <v>S95</v>
      </c>
      <c r="B88" s="341" t="s">
        <v>286</v>
      </c>
      <c r="C88" s="341"/>
      <c r="D88" s="674" t="s">
        <v>608</v>
      </c>
      <c r="E88" s="674"/>
      <c r="F88" s="293">
        <v>0.57999999999999996</v>
      </c>
      <c r="G88" s="294">
        <v>0.62</v>
      </c>
      <c r="H88" s="293">
        <v>0.52</v>
      </c>
      <c r="I88" s="294">
        <v>0.53</v>
      </c>
      <c r="J88" s="293">
        <v>0.54</v>
      </c>
      <c r="K88" s="294">
        <v>0.59</v>
      </c>
      <c r="L88" s="293">
        <v>0.6</v>
      </c>
      <c r="M88" s="294">
        <v>0.64</v>
      </c>
      <c r="N88" s="293">
        <v>0.72</v>
      </c>
      <c r="O88" s="294">
        <v>0.8</v>
      </c>
      <c r="P88" s="294">
        <v>0.83</v>
      </c>
      <c r="Q88" s="360" t="s">
        <v>286</v>
      </c>
      <c r="R88" s="360"/>
      <c r="S88" s="675" t="s">
        <v>285</v>
      </c>
      <c r="T88" s="676" t="s">
        <v>285</v>
      </c>
      <c r="U88" s="186"/>
    </row>
    <row r="89" spans="1:21" s="18" customFormat="1" ht="14.25" customHeight="1">
      <c r="A89" s="207" t="str">
        <f>Parameters!R87</f>
        <v>S96</v>
      </c>
      <c r="B89" s="341" t="s">
        <v>287</v>
      </c>
      <c r="C89" s="341"/>
      <c r="D89" s="674" t="s">
        <v>609</v>
      </c>
      <c r="E89" s="674"/>
      <c r="F89" s="288">
        <v>3.61</v>
      </c>
      <c r="G89" s="289">
        <v>3.91</v>
      </c>
      <c r="H89" s="288">
        <v>5.63</v>
      </c>
      <c r="I89" s="289">
        <v>5.9</v>
      </c>
      <c r="J89" s="288">
        <v>6.17</v>
      </c>
      <c r="K89" s="289">
        <v>5.87</v>
      </c>
      <c r="L89" s="288">
        <v>7.61</v>
      </c>
      <c r="M89" s="289">
        <v>8.23</v>
      </c>
      <c r="N89" s="288">
        <v>9.4700000000000006</v>
      </c>
      <c r="O89" s="289">
        <v>11.27</v>
      </c>
      <c r="P89" s="289">
        <v>11.54</v>
      </c>
      <c r="Q89" s="360" t="s">
        <v>287</v>
      </c>
      <c r="R89" s="360"/>
      <c r="S89" s="675" t="s">
        <v>288</v>
      </c>
      <c r="T89" s="676" t="s">
        <v>288</v>
      </c>
      <c r="U89" s="186"/>
    </row>
    <row r="90" spans="1:21" s="18" customFormat="1" ht="45" customHeight="1">
      <c r="A90" s="208" t="str">
        <f>Parameters!R88</f>
        <v>T</v>
      </c>
      <c r="B90" s="339" t="s">
        <v>290</v>
      </c>
      <c r="C90" s="339"/>
      <c r="D90" s="669" t="s">
        <v>610</v>
      </c>
      <c r="E90" s="669"/>
      <c r="F90" s="289">
        <v>0</v>
      </c>
      <c r="G90" s="289">
        <v>0</v>
      </c>
      <c r="H90" s="289">
        <v>0</v>
      </c>
      <c r="I90" s="289">
        <v>0</v>
      </c>
      <c r="J90" s="289">
        <v>0</v>
      </c>
      <c r="K90" s="289">
        <v>0</v>
      </c>
      <c r="L90" s="289">
        <v>0</v>
      </c>
      <c r="M90" s="289">
        <v>0</v>
      </c>
      <c r="N90" s="289">
        <v>0</v>
      </c>
      <c r="O90" s="289">
        <v>0</v>
      </c>
      <c r="P90" s="289">
        <v>0</v>
      </c>
      <c r="Q90" s="385" t="s">
        <v>290</v>
      </c>
      <c r="R90" s="385"/>
      <c r="S90" s="677" t="s">
        <v>289</v>
      </c>
      <c r="T90" s="678" t="s">
        <v>289</v>
      </c>
      <c r="U90" s="186"/>
    </row>
    <row r="91" spans="1:21" s="18" customFormat="1" ht="20.25" customHeight="1" thickBot="1">
      <c r="A91" s="208" t="str">
        <f>Parameters!R89</f>
        <v>U</v>
      </c>
      <c r="B91" s="344" t="s">
        <v>291</v>
      </c>
      <c r="C91" s="344"/>
      <c r="D91" s="692" t="s">
        <v>611</v>
      </c>
      <c r="E91" s="692"/>
      <c r="F91" s="300">
        <v>0</v>
      </c>
      <c r="G91" s="301">
        <v>0</v>
      </c>
      <c r="H91" s="300">
        <v>0</v>
      </c>
      <c r="I91" s="301">
        <v>0</v>
      </c>
      <c r="J91" s="300">
        <v>0</v>
      </c>
      <c r="K91" s="301">
        <v>0</v>
      </c>
      <c r="L91" s="300">
        <v>0</v>
      </c>
      <c r="M91" s="301">
        <v>0</v>
      </c>
      <c r="N91" s="300">
        <v>0</v>
      </c>
      <c r="O91" s="301">
        <v>0</v>
      </c>
      <c r="P91" s="301">
        <v>0</v>
      </c>
      <c r="Q91" s="388" t="s">
        <v>291</v>
      </c>
      <c r="R91" s="388"/>
      <c r="S91" s="694" t="s">
        <v>292</v>
      </c>
      <c r="T91" s="695" t="s">
        <v>292</v>
      </c>
      <c r="U91" s="186"/>
    </row>
    <row r="92" spans="1:21" ht="57" customHeight="1">
      <c r="A92" s="213" t="str">
        <f>Parameters!R90</f>
        <v>HH</v>
      </c>
      <c r="B92" s="709" t="s">
        <v>705</v>
      </c>
      <c r="C92" s="710"/>
      <c r="D92" s="710"/>
      <c r="E92" s="710"/>
      <c r="F92" s="302">
        <v>1291.44</v>
      </c>
      <c r="G92" s="303">
        <v>1347.39</v>
      </c>
      <c r="H92" s="302">
        <v>1460.74</v>
      </c>
      <c r="I92" s="303">
        <v>1399.13</v>
      </c>
      <c r="J92" s="302">
        <v>1417.88</v>
      </c>
      <c r="K92" s="303">
        <v>1399.72</v>
      </c>
      <c r="L92" s="302">
        <v>1305.69</v>
      </c>
      <c r="M92" s="303">
        <v>1291.1500000000001</v>
      </c>
      <c r="N92" s="302">
        <v>1401.72</v>
      </c>
      <c r="O92" s="303">
        <v>1419.75</v>
      </c>
      <c r="P92" s="303">
        <v>1462.22</v>
      </c>
      <c r="Q92" s="699" t="s">
        <v>706</v>
      </c>
      <c r="R92" s="700"/>
      <c r="S92" s="700"/>
      <c r="T92" s="701"/>
      <c r="U92" s="26"/>
    </row>
    <row r="93" spans="1:21" ht="20.25" customHeight="1">
      <c r="A93" s="213" t="str">
        <f>Parameters!R91</f>
        <v>HH_TRA</v>
      </c>
      <c r="B93" s="345"/>
      <c r="C93" s="346"/>
      <c r="D93" s="684" t="s">
        <v>126</v>
      </c>
      <c r="E93" s="684"/>
      <c r="F93" s="302">
        <v>439.23</v>
      </c>
      <c r="G93" s="303">
        <v>484.63</v>
      </c>
      <c r="H93" s="302">
        <v>494.23</v>
      </c>
      <c r="I93" s="303">
        <v>492.75</v>
      </c>
      <c r="J93" s="302">
        <v>480.28</v>
      </c>
      <c r="K93" s="303">
        <v>479.03</v>
      </c>
      <c r="L93" s="302">
        <v>468.55</v>
      </c>
      <c r="M93" s="303">
        <v>449.97</v>
      </c>
      <c r="N93" s="302">
        <v>523.77</v>
      </c>
      <c r="O93" s="303">
        <v>553.82000000000005</v>
      </c>
      <c r="P93" s="303">
        <v>572.80999999999995</v>
      </c>
      <c r="Q93" s="362"/>
      <c r="R93" s="363"/>
      <c r="S93" s="686" t="s">
        <v>126</v>
      </c>
      <c r="T93" s="687"/>
      <c r="U93" s="26"/>
    </row>
    <row r="94" spans="1:21">
      <c r="A94" s="215" t="str">
        <f>Parameters!R92</f>
        <v>HH_HEAT</v>
      </c>
      <c r="B94" s="345"/>
      <c r="C94" s="346"/>
      <c r="D94" s="684" t="s">
        <v>674</v>
      </c>
      <c r="E94" s="684"/>
      <c r="F94" s="302">
        <v>852.21</v>
      </c>
      <c r="G94" s="303">
        <v>862.76</v>
      </c>
      <c r="H94" s="302">
        <v>966.52</v>
      </c>
      <c r="I94" s="303">
        <v>906.38</v>
      </c>
      <c r="J94" s="302">
        <v>937.6</v>
      </c>
      <c r="K94" s="303">
        <v>920.69</v>
      </c>
      <c r="L94" s="302">
        <v>837.14</v>
      </c>
      <c r="M94" s="303">
        <v>841.17</v>
      </c>
      <c r="N94" s="302">
        <v>877.95</v>
      </c>
      <c r="O94" s="303">
        <v>865.93</v>
      </c>
      <c r="P94" s="303">
        <v>889.41</v>
      </c>
      <c r="Q94" s="362"/>
      <c r="R94" s="363"/>
      <c r="S94" s="686" t="s">
        <v>392</v>
      </c>
      <c r="T94" s="687"/>
      <c r="U94" s="26"/>
    </row>
    <row r="95" spans="1:21" ht="15" customHeight="1" thickBot="1">
      <c r="A95" s="215" t="str">
        <f>Parameters!R93</f>
        <v>HH_OTH</v>
      </c>
      <c r="B95" s="348"/>
      <c r="C95" s="349"/>
      <c r="D95" s="688" t="s">
        <v>675</v>
      </c>
      <c r="E95" s="688"/>
      <c r="F95" s="308">
        <v>0</v>
      </c>
      <c r="G95" s="300">
        <v>0</v>
      </c>
      <c r="H95" s="301">
        <v>0</v>
      </c>
      <c r="I95" s="300">
        <v>0</v>
      </c>
      <c r="J95" s="301">
        <v>0</v>
      </c>
      <c r="K95" s="300">
        <v>0</v>
      </c>
      <c r="L95" s="301">
        <v>0</v>
      </c>
      <c r="M95" s="300">
        <v>0</v>
      </c>
      <c r="N95" s="301">
        <v>0</v>
      </c>
      <c r="O95" s="300">
        <v>0</v>
      </c>
      <c r="P95" s="300">
        <v>0</v>
      </c>
      <c r="Q95" s="364"/>
      <c r="R95" s="365"/>
      <c r="S95" s="690" t="s">
        <v>127</v>
      </c>
      <c r="T95" s="691"/>
      <c r="U95" s="26"/>
    </row>
    <row r="96" spans="1:21" s="26" customFormat="1">
      <c r="A96" s="52"/>
      <c r="E96" s="239"/>
      <c r="F96" s="189"/>
      <c r="G96" s="189"/>
      <c r="H96" s="189"/>
      <c r="I96" s="189"/>
      <c r="J96" s="189"/>
      <c r="K96" s="189"/>
      <c r="L96" s="189"/>
      <c r="M96" s="189"/>
      <c r="N96" s="189"/>
      <c r="O96" s="189"/>
    </row>
    <row r="97" spans="1:17" s="26" customFormat="1">
      <c r="A97" s="52"/>
      <c r="E97" s="239"/>
    </row>
    <row r="98" spans="1:17" s="26" customFormat="1">
      <c r="A98" s="52"/>
      <c r="E98" s="239"/>
      <c r="F98" s="243"/>
      <c r="G98" s="243"/>
      <c r="H98" s="243"/>
      <c r="I98" s="243"/>
      <c r="J98" s="243"/>
      <c r="K98" s="243"/>
      <c r="L98" s="243"/>
      <c r="M98" s="243"/>
      <c r="N98" s="243"/>
      <c r="O98" s="243"/>
    </row>
    <row r="99" spans="1:17" s="26" customFormat="1">
      <c r="A99" s="52"/>
      <c r="E99" s="239"/>
      <c r="F99" s="214"/>
      <c r="G99" s="214"/>
      <c r="H99" s="214"/>
      <c r="I99" s="214"/>
      <c r="J99" s="214"/>
      <c r="K99" s="214"/>
      <c r="L99" s="214"/>
      <c r="M99" s="214"/>
      <c r="N99" s="214"/>
      <c r="O99" s="214"/>
    </row>
    <row r="100" spans="1:17" s="26" customFormat="1">
      <c r="A100" s="52"/>
      <c r="E100" s="239"/>
      <c r="F100" s="240"/>
      <c r="G100" s="240"/>
      <c r="H100" s="240"/>
      <c r="I100" s="240"/>
      <c r="J100" s="240"/>
      <c r="K100" s="240"/>
      <c r="L100" s="240"/>
      <c r="M100" s="240"/>
      <c r="N100" s="240"/>
      <c r="O100" s="240"/>
    </row>
    <row r="101" spans="1:17" s="26" customFormat="1">
      <c r="A101" s="52"/>
      <c r="E101" s="239"/>
      <c r="F101" s="241"/>
      <c r="G101" s="241"/>
      <c r="H101" s="241"/>
      <c r="I101" s="241"/>
      <c r="J101" s="241"/>
      <c r="K101" s="241"/>
      <c r="L101" s="241"/>
      <c r="M101" s="241"/>
      <c r="N101" s="241"/>
      <c r="O101" s="241"/>
      <c r="Q101" s="241"/>
    </row>
    <row r="102" spans="1:17" s="26" customFormat="1">
      <c r="A102" s="52"/>
      <c r="E102" s="239"/>
      <c r="F102" s="241"/>
      <c r="G102" s="241"/>
      <c r="H102" s="241"/>
      <c r="I102" s="241"/>
      <c r="J102" s="241"/>
      <c r="K102" s="241"/>
      <c r="L102" s="241"/>
      <c r="M102" s="241"/>
      <c r="N102" s="241"/>
      <c r="O102" s="241"/>
      <c r="Q102" s="241"/>
    </row>
    <row r="103" spans="1:17" s="26" customFormat="1">
      <c r="A103" s="52"/>
      <c r="E103" s="239"/>
      <c r="F103" s="241"/>
      <c r="G103" s="241"/>
      <c r="H103" s="241"/>
      <c r="I103" s="241"/>
      <c r="J103" s="241"/>
      <c r="K103" s="241"/>
      <c r="L103" s="241"/>
      <c r="M103" s="241"/>
      <c r="N103" s="241"/>
      <c r="O103" s="241"/>
      <c r="Q103" s="241"/>
    </row>
    <row r="104" spans="1:17" s="26" customFormat="1">
      <c r="A104" s="52"/>
      <c r="E104" s="239"/>
      <c r="F104" s="242"/>
      <c r="G104" s="242"/>
      <c r="H104" s="242"/>
      <c r="I104" s="242"/>
      <c r="J104" s="242"/>
      <c r="K104" s="242"/>
      <c r="L104" s="242"/>
      <c r="M104" s="242"/>
      <c r="N104" s="242"/>
      <c r="O104" s="242"/>
    </row>
    <row r="105" spans="1:17" s="26" customFormat="1">
      <c r="A105" s="52"/>
      <c r="F105" s="241"/>
      <c r="G105" s="241"/>
      <c r="H105" s="241"/>
      <c r="I105" s="241"/>
      <c r="J105" s="241"/>
      <c r="K105" s="241"/>
      <c r="L105" s="241"/>
      <c r="M105" s="241"/>
      <c r="N105" s="241"/>
      <c r="O105" s="241"/>
      <c r="Q105" s="241"/>
    </row>
    <row r="106" spans="1:17" s="26" customFormat="1">
      <c r="A106" s="52"/>
      <c r="O106" s="224"/>
    </row>
    <row r="107" spans="1:17" s="26" customFormat="1">
      <c r="A107" s="52"/>
      <c r="O107" s="224"/>
    </row>
    <row r="108" spans="1:17" s="26" customFormat="1">
      <c r="A108" s="52"/>
      <c r="F108" s="13"/>
      <c r="G108" s="13"/>
      <c r="H108" s="13"/>
      <c r="I108" s="13"/>
      <c r="J108" s="13"/>
      <c r="K108" s="13"/>
      <c r="L108" s="13"/>
      <c r="M108" s="13"/>
      <c r="N108" s="13"/>
      <c r="O108" s="223"/>
    </row>
    <row r="112" spans="1:17">
      <c r="F112" s="244"/>
      <c r="G112" s="244"/>
      <c r="H112" s="244"/>
      <c r="I112" s="244"/>
      <c r="J112" s="244"/>
      <c r="K112" s="244"/>
      <c r="L112" s="244"/>
      <c r="M112" s="244"/>
      <c r="N112" s="244"/>
      <c r="O112" s="245"/>
      <c r="Q112" s="243"/>
    </row>
  </sheetData>
  <dataConsolidate/>
  <mergeCells count="184">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s>
  <dataValidations count="1">
    <dataValidation type="custom" allowBlank="1" showInputMessage="1" showErrorMessage="1" errorTitle="Wrong data input" error="Data entry is limited to positive values or zero._x000d__x000a_: symbol can be used for not available data." sqref="F7:N95 O7:O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17"/>
  <dimension ref="A2:U117"/>
  <sheetViews>
    <sheetView showGridLines="0" showOutlineSymbols="0" zoomScale="75" zoomScaleNormal="75" zoomScaleSheetLayoutView="70" workbookViewId="0">
      <pane xSplit="5" ySplit="4" topLeftCell="F11" activePane="bottomRight" state="frozen"/>
      <selection activeCell="D33" sqref="D33:E33"/>
      <selection pane="topRight" activeCell="D33" sqref="D33:E33"/>
      <selection pane="bottomLeft" activeCell="D33" sqref="D33:E33"/>
      <selection pane="bottomRight" activeCell="K16" sqref="K16"/>
    </sheetView>
  </sheetViews>
  <sheetFormatPr defaultColWidth="9.140625" defaultRowHeight="12.75" outlineLevelCol="1"/>
  <cols>
    <col min="1" max="1" width="15.42578125" style="52" hidden="1" customWidth="1" outlineLevel="1" collapsed="1"/>
    <col min="2" max="2" width="9.85546875" style="13" customWidth="1" collapsed="1"/>
    <col min="3" max="3" width="2.7109375" style="13" customWidth="1"/>
    <col min="4" max="4" width="10" style="13" customWidth="1"/>
    <col min="5" max="5" width="57" style="13" customWidth="1"/>
    <col min="6" max="6" width="16.140625" style="13" customWidth="1"/>
    <col min="7" max="10" width="14.7109375" style="13" customWidth="1"/>
    <col min="11" max="11" width="15.140625" style="13" customWidth="1"/>
    <col min="12" max="14" width="14.7109375" style="13" customWidth="1"/>
    <col min="15" max="16" width="17.5703125" style="223" customWidth="1"/>
    <col min="17" max="17" width="10.42578125" style="13" customWidth="1" collapsed="1"/>
    <col min="18" max="18" width="7.85546875" style="13" customWidth="1"/>
    <col min="19" max="19" width="63.85546875" style="13" customWidth="1"/>
    <col min="20" max="20" width="14.5703125" style="13" customWidth="1"/>
    <col min="21" max="16384" width="9.140625" style="13"/>
  </cols>
  <sheetData>
    <row r="2" spans="1:21" ht="20.25" customHeight="1">
      <c r="B2" s="322" t="s">
        <v>684</v>
      </c>
      <c r="C2" s="323"/>
      <c r="D2" s="323"/>
      <c r="E2" s="323"/>
      <c r="F2" s="324"/>
      <c r="G2" s="324"/>
      <c r="H2" s="324"/>
      <c r="I2" s="324"/>
      <c r="J2" s="324"/>
      <c r="K2" s="324"/>
      <c r="L2" s="324"/>
      <c r="M2" s="324"/>
      <c r="N2" s="324"/>
      <c r="O2" s="368"/>
      <c r="P2" s="368"/>
      <c r="Q2" s="326"/>
      <c r="R2" s="326"/>
      <c r="S2" s="327"/>
      <c r="T2" s="328"/>
      <c r="U2" s="69"/>
    </row>
    <row r="3" spans="1:21" ht="27.75" customHeight="1" thickBot="1">
      <c r="A3" s="53" t="s">
        <v>555</v>
      </c>
      <c r="B3" s="417" t="s">
        <v>685</v>
      </c>
      <c r="C3" s="390"/>
      <c r="D3" s="390"/>
      <c r="E3" s="390"/>
      <c r="F3" s="391"/>
      <c r="G3" s="391"/>
      <c r="H3" s="391"/>
      <c r="I3" s="392"/>
      <c r="J3" s="392"/>
      <c r="K3" s="392"/>
      <c r="L3" s="392"/>
      <c r="M3" s="392"/>
      <c r="N3" s="392"/>
      <c r="O3" s="393"/>
      <c r="P3" s="393"/>
      <c r="Q3" s="394"/>
      <c r="R3" s="394"/>
      <c r="S3" s="395"/>
      <c r="T3" s="395"/>
    </row>
    <row r="4" spans="1:21" ht="30" customHeight="1">
      <c r="A4" s="54" t="s">
        <v>120</v>
      </c>
      <c r="B4" s="702" t="s">
        <v>666</v>
      </c>
      <c r="C4" s="702"/>
      <c r="D4" s="702"/>
      <c r="E4" s="711"/>
      <c r="F4" s="333">
        <v>2008</v>
      </c>
      <c r="G4" s="331">
        <v>2009</v>
      </c>
      <c r="H4" s="332">
        <v>2010</v>
      </c>
      <c r="I4" s="332">
        <v>2011</v>
      </c>
      <c r="J4" s="333">
        <v>2012</v>
      </c>
      <c r="K4" s="333">
        <v>2013</v>
      </c>
      <c r="L4" s="333">
        <v>2014</v>
      </c>
      <c r="M4" s="333">
        <v>2015</v>
      </c>
      <c r="N4" s="396">
        <v>2016</v>
      </c>
      <c r="O4" s="397">
        <v>2017</v>
      </c>
      <c r="P4" s="397">
        <v>2018</v>
      </c>
      <c r="Q4" s="712" t="s">
        <v>667</v>
      </c>
      <c r="R4" s="663"/>
      <c r="S4" s="663"/>
      <c r="T4" s="664"/>
    </row>
    <row r="5" spans="1:21" ht="18" customHeight="1">
      <c r="A5" s="54"/>
      <c r="B5" s="379"/>
      <c r="C5" s="379"/>
      <c r="D5" s="379"/>
      <c r="E5" s="398"/>
      <c r="F5" s="665" t="s">
        <v>672</v>
      </c>
      <c r="G5" s="665"/>
      <c r="H5" s="665"/>
      <c r="I5" s="665"/>
      <c r="J5" s="665"/>
      <c r="K5" s="665"/>
      <c r="L5" s="665"/>
      <c r="M5" s="665"/>
      <c r="N5" s="380"/>
      <c r="O5" s="511"/>
      <c r="P5" s="399"/>
      <c r="Q5" s="351"/>
      <c r="R5" s="350"/>
      <c r="S5" s="350"/>
      <c r="T5" s="403"/>
    </row>
    <row r="6" spans="1:21" s="19" customFormat="1" ht="20.25" customHeight="1">
      <c r="A6" s="184"/>
      <c r="B6" s="337"/>
      <c r="C6" s="337"/>
      <c r="D6" s="337"/>
      <c r="E6" s="400"/>
      <c r="F6" s="713" t="s">
        <v>671</v>
      </c>
      <c r="G6" s="666"/>
      <c r="H6" s="666"/>
      <c r="I6" s="666"/>
      <c r="J6" s="666"/>
      <c r="K6" s="666"/>
      <c r="L6" s="666"/>
      <c r="M6" s="666"/>
      <c r="N6" s="381"/>
      <c r="O6" s="381"/>
      <c r="P6" s="401"/>
      <c r="Q6" s="353"/>
      <c r="R6" s="352"/>
      <c r="S6" s="352"/>
      <c r="T6" s="404"/>
    </row>
    <row r="7" spans="1:21" s="17" customFormat="1" ht="20.100000000000001" customHeight="1">
      <c r="A7" s="55" t="str">
        <f>Parameters!R4</f>
        <v>TOTAL</v>
      </c>
      <c r="B7" s="667" t="s">
        <v>22</v>
      </c>
      <c r="C7" s="668"/>
      <c r="D7" s="669" t="s">
        <v>668</v>
      </c>
      <c r="E7" s="714"/>
      <c r="F7" s="288">
        <v>1994526.05</v>
      </c>
      <c r="G7" s="289">
        <v>1940973.84</v>
      </c>
      <c r="H7" s="288">
        <v>1919574.7</v>
      </c>
      <c r="I7" s="289">
        <v>1885897.71</v>
      </c>
      <c r="J7" s="288">
        <v>1869755.84</v>
      </c>
      <c r="K7" s="289">
        <v>1878600.49</v>
      </c>
      <c r="L7" s="288">
        <v>1864561.71</v>
      </c>
      <c r="M7" s="289">
        <v>1887562.04</v>
      </c>
      <c r="N7" s="288">
        <v>1860580.72</v>
      </c>
      <c r="O7" s="289">
        <v>1859278.19</v>
      </c>
      <c r="P7" s="289">
        <v>1862193.17</v>
      </c>
      <c r="Q7" s="715" t="s">
        <v>22</v>
      </c>
      <c r="R7" s="716"/>
      <c r="S7" s="672" t="s">
        <v>339</v>
      </c>
      <c r="T7" s="673"/>
      <c r="U7" s="185"/>
    </row>
    <row r="8" spans="1:21" s="17" customFormat="1" ht="20.25" customHeight="1">
      <c r="A8" s="56" t="str">
        <f>Parameters!R5</f>
        <v>A</v>
      </c>
      <c r="B8" s="339" t="s">
        <v>51</v>
      </c>
      <c r="C8" s="340"/>
      <c r="D8" s="669" t="s">
        <v>612</v>
      </c>
      <c r="E8" s="714"/>
      <c r="F8" s="288">
        <v>582104.54</v>
      </c>
      <c r="G8" s="289">
        <v>571474.25</v>
      </c>
      <c r="H8" s="288">
        <v>572537.04</v>
      </c>
      <c r="I8" s="289">
        <v>569764.64</v>
      </c>
      <c r="J8" s="288">
        <v>568018.81000000006</v>
      </c>
      <c r="K8" s="289">
        <v>570145.46</v>
      </c>
      <c r="L8" s="288">
        <v>574841.66</v>
      </c>
      <c r="M8" s="289">
        <v>581141.98</v>
      </c>
      <c r="N8" s="288">
        <v>575622.68000000005</v>
      </c>
      <c r="O8" s="289">
        <v>597656.25</v>
      </c>
      <c r="P8" s="289">
        <v>602201.89</v>
      </c>
      <c r="Q8" s="405" t="s">
        <v>51</v>
      </c>
      <c r="R8" s="406"/>
      <c r="S8" s="677" t="s">
        <v>50</v>
      </c>
      <c r="T8" s="678" t="s">
        <v>50</v>
      </c>
      <c r="U8" s="185"/>
    </row>
    <row r="9" spans="1:21" s="18" customFormat="1" ht="15" customHeight="1">
      <c r="A9" s="57" t="str">
        <f>Parameters!R6</f>
        <v>A01</v>
      </c>
      <c r="B9" s="341" t="s">
        <v>121</v>
      </c>
      <c r="C9" s="341"/>
      <c r="D9" s="674" t="s">
        <v>704</v>
      </c>
      <c r="E9" s="717"/>
      <c r="F9" s="293">
        <v>581561.23</v>
      </c>
      <c r="G9" s="294">
        <v>570922.72</v>
      </c>
      <c r="H9" s="293">
        <v>572038.84</v>
      </c>
      <c r="I9" s="294">
        <v>569270.81000000006</v>
      </c>
      <c r="J9" s="293">
        <v>567525.77</v>
      </c>
      <c r="K9" s="294">
        <v>569656.55000000005</v>
      </c>
      <c r="L9" s="293">
        <v>574373.91</v>
      </c>
      <c r="M9" s="294">
        <v>580692.1</v>
      </c>
      <c r="N9" s="293">
        <v>575119.77</v>
      </c>
      <c r="O9" s="294">
        <v>597139.34</v>
      </c>
      <c r="P9" s="294">
        <v>601675.49</v>
      </c>
      <c r="Q9" s="407" t="s">
        <v>121</v>
      </c>
      <c r="R9" s="408"/>
      <c r="S9" s="675" t="s">
        <v>21</v>
      </c>
      <c r="T9" s="676" t="s">
        <v>21</v>
      </c>
      <c r="U9" s="186"/>
    </row>
    <row r="10" spans="1:21" s="19" customFormat="1" ht="15" customHeight="1">
      <c r="A10" s="57" t="str">
        <f>Parameters!R7</f>
        <v>A02</v>
      </c>
      <c r="B10" s="341" t="s">
        <v>122</v>
      </c>
      <c r="C10" s="341"/>
      <c r="D10" s="674" t="s">
        <v>613</v>
      </c>
      <c r="E10" s="717"/>
      <c r="F10" s="293">
        <v>514.49</v>
      </c>
      <c r="G10" s="294">
        <v>511.24</v>
      </c>
      <c r="H10" s="293">
        <v>463.32</v>
      </c>
      <c r="I10" s="294">
        <v>458.62</v>
      </c>
      <c r="J10" s="293">
        <v>456.89</v>
      </c>
      <c r="K10" s="294">
        <v>451.2</v>
      </c>
      <c r="L10" s="293">
        <v>433.78</v>
      </c>
      <c r="M10" s="294">
        <v>414.21</v>
      </c>
      <c r="N10" s="293">
        <v>465.36</v>
      </c>
      <c r="O10" s="294">
        <v>477.25</v>
      </c>
      <c r="P10" s="294">
        <v>486.01</v>
      </c>
      <c r="Q10" s="407" t="s">
        <v>122</v>
      </c>
      <c r="R10" s="408"/>
      <c r="S10" s="675" t="s">
        <v>10</v>
      </c>
      <c r="T10" s="676" t="s">
        <v>10</v>
      </c>
      <c r="U10" s="187"/>
    </row>
    <row r="11" spans="1:21" s="19" customFormat="1" ht="15" customHeight="1">
      <c r="A11" s="58" t="str">
        <f>Parameters!R8</f>
        <v>A03</v>
      </c>
      <c r="B11" s="341" t="s">
        <v>11</v>
      </c>
      <c r="C11" s="341"/>
      <c r="D11" s="674" t="s">
        <v>614</v>
      </c>
      <c r="E11" s="717"/>
      <c r="F11" s="293">
        <v>28.82</v>
      </c>
      <c r="G11" s="294">
        <v>40.29</v>
      </c>
      <c r="H11" s="293">
        <v>34.880000000000003</v>
      </c>
      <c r="I11" s="294">
        <v>35.21</v>
      </c>
      <c r="J11" s="293">
        <v>36.14</v>
      </c>
      <c r="K11" s="294">
        <v>37.71</v>
      </c>
      <c r="L11" s="293">
        <v>33.97</v>
      </c>
      <c r="M11" s="294">
        <v>35.67</v>
      </c>
      <c r="N11" s="293">
        <v>37.549999999999997</v>
      </c>
      <c r="O11" s="294">
        <v>39.659999999999997</v>
      </c>
      <c r="P11" s="294">
        <v>40.39</v>
      </c>
      <c r="Q11" s="407" t="s">
        <v>11</v>
      </c>
      <c r="R11" s="408"/>
      <c r="S11" s="675" t="s">
        <v>12</v>
      </c>
      <c r="T11" s="676" t="s">
        <v>12</v>
      </c>
      <c r="U11" s="187"/>
    </row>
    <row r="12" spans="1:21" s="18" customFormat="1" ht="20.25" customHeight="1">
      <c r="A12" s="59" t="str">
        <f>Parameters!R9</f>
        <v>B</v>
      </c>
      <c r="B12" s="339" t="s">
        <v>123</v>
      </c>
      <c r="C12" s="339"/>
      <c r="D12" s="669" t="s">
        <v>615</v>
      </c>
      <c r="E12" s="714"/>
      <c r="F12" s="288">
        <v>787251.04</v>
      </c>
      <c r="G12" s="289">
        <v>750445.63</v>
      </c>
      <c r="H12" s="288">
        <v>734874.76</v>
      </c>
      <c r="I12" s="289">
        <v>727365.18</v>
      </c>
      <c r="J12" s="288">
        <v>730322.77</v>
      </c>
      <c r="K12" s="289">
        <v>747443.44</v>
      </c>
      <c r="L12" s="288">
        <v>749909.83</v>
      </c>
      <c r="M12" s="289">
        <v>787412.85</v>
      </c>
      <c r="N12" s="288">
        <v>788551.18</v>
      </c>
      <c r="O12" s="289">
        <v>781599.79</v>
      </c>
      <c r="P12" s="289">
        <v>778402.89</v>
      </c>
      <c r="Q12" s="405" t="s">
        <v>123</v>
      </c>
      <c r="R12" s="409"/>
      <c r="S12" s="677" t="s">
        <v>124</v>
      </c>
      <c r="T12" s="678" t="s">
        <v>124</v>
      </c>
      <c r="U12" s="186"/>
    </row>
    <row r="13" spans="1:21" s="18" customFormat="1" ht="20.25" customHeight="1">
      <c r="A13" s="59" t="str">
        <f>Parameters!R10</f>
        <v>C</v>
      </c>
      <c r="B13" s="339" t="s">
        <v>52</v>
      </c>
      <c r="C13" s="339"/>
      <c r="D13" s="669" t="s">
        <v>616</v>
      </c>
      <c r="E13" s="714"/>
      <c r="F13" s="288">
        <v>6395.89</v>
      </c>
      <c r="G13" s="289">
        <v>6034.96</v>
      </c>
      <c r="H13" s="288">
        <v>6473.29</v>
      </c>
      <c r="I13" s="289">
        <v>7048.26</v>
      </c>
      <c r="J13" s="288">
        <v>6638.36</v>
      </c>
      <c r="K13" s="289">
        <v>7044.57</v>
      </c>
      <c r="L13" s="288">
        <v>7158.97</v>
      </c>
      <c r="M13" s="289">
        <v>7349.41</v>
      </c>
      <c r="N13" s="288">
        <v>7092.66</v>
      </c>
      <c r="O13" s="289">
        <v>8120.45</v>
      </c>
      <c r="P13" s="289">
        <v>8014.72</v>
      </c>
      <c r="Q13" s="405" t="s">
        <v>52</v>
      </c>
      <c r="R13" s="409"/>
      <c r="S13" s="677" t="s">
        <v>53</v>
      </c>
      <c r="T13" s="678" t="s">
        <v>53</v>
      </c>
      <c r="U13" s="186"/>
    </row>
    <row r="14" spans="1:21" s="18" customFormat="1" ht="25.5" customHeight="1">
      <c r="A14" s="60" t="str">
        <f>Parameters!R11</f>
        <v>C10-C12</v>
      </c>
      <c r="B14" s="342" t="s">
        <v>13</v>
      </c>
      <c r="C14" s="342"/>
      <c r="D14" s="679" t="s">
        <v>669</v>
      </c>
      <c r="E14" s="718"/>
      <c r="F14" s="297">
        <v>366</v>
      </c>
      <c r="G14" s="298">
        <v>339.29</v>
      </c>
      <c r="H14" s="297">
        <v>341.2</v>
      </c>
      <c r="I14" s="298">
        <v>337.66</v>
      </c>
      <c r="J14" s="297">
        <v>343.04</v>
      </c>
      <c r="K14" s="298">
        <v>328.38</v>
      </c>
      <c r="L14" s="297">
        <v>326.98</v>
      </c>
      <c r="M14" s="298">
        <v>314.77</v>
      </c>
      <c r="N14" s="297">
        <v>328.57</v>
      </c>
      <c r="O14" s="298">
        <v>336.93</v>
      </c>
      <c r="P14" s="298">
        <v>338.09</v>
      </c>
      <c r="Q14" s="410" t="s">
        <v>13</v>
      </c>
      <c r="R14" s="411"/>
      <c r="S14" s="680" t="s">
        <v>14</v>
      </c>
      <c r="T14" s="681" t="s">
        <v>14</v>
      </c>
      <c r="U14" s="186"/>
    </row>
    <row r="15" spans="1:21" s="18" customFormat="1" ht="25.5" customHeight="1">
      <c r="A15" s="60" t="str">
        <f>Parameters!R12</f>
        <v>C13-C15</v>
      </c>
      <c r="B15" s="342" t="s">
        <v>16</v>
      </c>
      <c r="C15" s="342"/>
      <c r="D15" s="679" t="s">
        <v>617</v>
      </c>
      <c r="E15" s="718"/>
      <c r="F15" s="297">
        <v>19.14</v>
      </c>
      <c r="G15" s="298">
        <v>12.8</v>
      </c>
      <c r="H15" s="297">
        <v>12.93</v>
      </c>
      <c r="I15" s="298">
        <v>9.4700000000000006</v>
      </c>
      <c r="J15" s="297">
        <v>8.41</v>
      </c>
      <c r="K15" s="298">
        <v>8.0299999999999994</v>
      </c>
      <c r="L15" s="297">
        <v>8.98</v>
      </c>
      <c r="M15" s="298">
        <v>7.66</v>
      </c>
      <c r="N15" s="297">
        <v>7.52</v>
      </c>
      <c r="O15" s="298">
        <v>7.92</v>
      </c>
      <c r="P15" s="298">
        <v>7.94</v>
      </c>
      <c r="Q15" s="410" t="s">
        <v>16</v>
      </c>
      <c r="R15" s="411"/>
      <c r="S15" s="680" t="s">
        <v>15</v>
      </c>
      <c r="T15" s="681" t="s">
        <v>15</v>
      </c>
      <c r="U15" s="186"/>
    </row>
    <row r="16" spans="1:21" s="18" customFormat="1" ht="54.75" customHeight="1">
      <c r="A16" s="60" t="str">
        <f>Parameters!R13</f>
        <v>C16-C18</v>
      </c>
      <c r="B16" s="342" t="s">
        <v>59</v>
      </c>
      <c r="C16" s="342"/>
      <c r="D16" s="679" t="s">
        <v>619</v>
      </c>
      <c r="E16" s="718"/>
      <c r="F16" s="297">
        <v>1151.0900000000001</v>
      </c>
      <c r="G16" s="298">
        <v>1241.3700000000001</v>
      </c>
      <c r="H16" s="297">
        <v>1364.9199999999998</v>
      </c>
      <c r="I16" s="298">
        <v>1448.52</v>
      </c>
      <c r="J16" s="297">
        <v>1454.56</v>
      </c>
      <c r="K16" s="298">
        <v>1758.8799999999999</v>
      </c>
      <c r="L16" s="297">
        <v>1712.1799999999998</v>
      </c>
      <c r="M16" s="298">
        <v>1821.94</v>
      </c>
      <c r="N16" s="297">
        <v>1987.95</v>
      </c>
      <c r="O16" s="298">
        <v>2234.13</v>
      </c>
      <c r="P16" s="298">
        <v>2228.89</v>
      </c>
      <c r="Q16" s="410" t="s">
        <v>59</v>
      </c>
      <c r="R16" s="411"/>
      <c r="S16" s="680" t="s">
        <v>58</v>
      </c>
      <c r="T16" s="681" t="s">
        <v>58</v>
      </c>
      <c r="U16" s="186"/>
    </row>
    <row r="17" spans="1:21" s="20" customFormat="1" ht="25.5" customHeight="1">
      <c r="A17" s="58" t="str">
        <f>Parameters!R14</f>
        <v>C16</v>
      </c>
      <c r="B17" s="341" t="s">
        <v>17</v>
      </c>
      <c r="C17" s="341"/>
      <c r="D17" s="674" t="s">
        <v>618</v>
      </c>
      <c r="E17" s="717"/>
      <c r="F17" s="293">
        <v>434.23</v>
      </c>
      <c r="G17" s="294">
        <v>444.06</v>
      </c>
      <c r="H17" s="293">
        <v>531.30999999999995</v>
      </c>
      <c r="I17" s="294">
        <v>562.15</v>
      </c>
      <c r="J17" s="293">
        <v>555.72</v>
      </c>
      <c r="K17" s="294">
        <v>682.99</v>
      </c>
      <c r="L17" s="293">
        <v>637.07000000000005</v>
      </c>
      <c r="M17" s="294">
        <v>712.45</v>
      </c>
      <c r="N17" s="293">
        <v>766.04</v>
      </c>
      <c r="O17" s="294">
        <v>910.68</v>
      </c>
      <c r="P17" s="294">
        <v>910.28</v>
      </c>
      <c r="Q17" s="407" t="s">
        <v>17</v>
      </c>
      <c r="R17" s="408"/>
      <c r="S17" s="675" t="s">
        <v>18</v>
      </c>
      <c r="T17" s="676" t="s">
        <v>18</v>
      </c>
      <c r="U17" s="188"/>
    </row>
    <row r="18" spans="1:21" s="19" customFormat="1" ht="15" customHeight="1">
      <c r="A18" s="58" t="str">
        <f>Parameters!R15</f>
        <v>C17</v>
      </c>
      <c r="B18" s="341" t="s">
        <v>19</v>
      </c>
      <c r="C18" s="341"/>
      <c r="D18" s="674" t="s">
        <v>620</v>
      </c>
      <c r="E18" s="717"/>
      <c r="F18" s="293">
        <v>715.97</v>
      </c>
      <c r="G18" s="294">
        <v>796.43</v>
      </c>
      <c r="H18" s="293">
        <v>832.56</v>
      </c>
      <c r="I18" s="294">
        <v>885.63</v>
      </c>
      <c r="J18" s="293">
        <v>897.97</v>
      </c>
      <c r="K18" s="294">
        <v>1074.81</v>
      </c>
      <c r="L18" s="293">
        <v>1074.01</v>
      </c>
      <c r="M18" s="294">
        <v>1108.44</v>
      </c>
      <c r="N18" s="293">
        <v>1220.78</v>
      </c>
      <c r="O18" s="294">
        <v>1322.26</v>
      </c>
      <c r="P18" s="294">
        <v>1317.41</v>
      </c>
      <c r="Q18" s="407" t="s">
        <v>19</v>
      </c>
      <c r="R18" s="408"/>
      <c r="S18" s="675" t="s">
        <v>20</v>
      </c>
      <c r="T18" s="676" t="s">
        <v>20</v>
      </c>
      <c r="U18" s="187"/>
    </row>
    <row r="19" spans="1:21" s="19" customFormat="1" ht="15" customHeight="1">
      <c r="A19" s="58" t="str">
        <f>Parameters!R16</f>
        <v>C18</v>
      </c>
      <c r="B19" s="341" t="s">
        <v>27</v>
      </c>
      <c r="C19" s="341"/>
      <c r="D19" s="674" t="s">
        <v>621</v>
      </c>
      <c r="E19" s="717"/>
      <c r="F19" s="293">
        <v>0.89</v>
      </c>
      <c r="G19" s="294">
        <v>0.88</v>
      </c>
      <c r="H19" s="293">
        <v>1.05</v>
      </c>
      <c r="I19" s="294">
        <v>0.74</v>
      </c>
      <c r="J19" s="293">
        <v>0.87</v>
      </c>
      <c r="K19" s="294">
        <v>1.08</v>
      </c>
      <c r="L19" s="293">
        <v>1.1000000000000001</v>
      </c>
      <c r="M19" s="294">
        <v>1.05</v>
      </c>
      <c r="N19" s="293">
        <v>1.1299999999999999</v>
      </c>
      <c r="O19" s="294">
        <v>1.19</v>
      </c>
      <c r="P19" s="294">
        <v>1.2</v>
      </c>
      <c r="Q19" s="407" t="s">
        <v>27</v>
      </c>
      <c r="R19" s="408"/>
      <c r="S19" s="675" t="s">
        <v>26</v>
      </c>
      <c r="T19" s="676" t="s">
        <v>26</v>
      </c>
      <c r="U19" s="187"/>
    </row>
    <row r="20" spans="1:21" s="20" customFormat="1" ht="15" customHeight="1">
      <c r="A20" s="60" t="str">
        <f>Parameters!R17</f>
        <v>C19</v>
      </c>
      <c r="B20" s="342" t="s">
        <v>28</v>
      </c>
      <c r="C20" s="342"/>
      <c r="D20" s="679" t="s">
        <v>622</v>
      </c>
      <c r="E20" s="718"/>
      <c r="F20" s="297">
        <v>236.08</v>
      </c>
      <c r="G20" s="298">
        <v>226.78</v>
      </c>
      <c r="H20" s="297">
        <v>254.33</v>
      </c>
      <c r="I20" s="298">
        <v>241.47</v>
      </c>
      <c r="J20" s="297">
        <v>229.42</v>
      </c>
      <c r="K20" s="298">
        <v>191.27</v>
      </c>
      <c r="L20" s="297">
        <v>180.14</v>
      </c>
      <c r="M20" s="298">
        <v>218.03</v>
      </c>
      <c r="N20" s="297">
        <v>225.4</v>
      </c>
      <c r="O20" s="298">
        <v>224.02</v>
      </c>
      <c r="P20" s="298">
        <v>223.44</v>
      </c>
      <c r="Q20" s="410" t="s">
        <v>28</v>
      </c>
      <c r="R20" s="411"/>
      <c r="S20" s="680" t="s">
        <v>29</v>
      </c>
      <c r="T20" s="681" t="s">
        <v>29</v>
      </c>
      <c r="U20" s="188"/>
    </row>
    <row r="21" spans="1:21" s="19" customFormat="1" ht="15" customHeight="1">
      <c r="A21" s="60" t="str">
        <f>Parameters!R18</f>
        <v>C20</v>
      </c>
      <c r="B21" s="342" t="s">
        <v>30</v>
      </c>
      <c r="C21" s="342"/>
      <c r="D21" s="679" t="s">
        <v>623</v>
      </c>
      <c r="E21" s="718"/>
      <c r="F21" s="297">
        <v>2598.0500000000002</v>
      </c>
      <c r="G21" s="298">
        <v>2607.5100000000002</v>
      </c>
      <c r="H21" s="297">
        <v>2601.5100000000002</v>
      </c>
      <c r="I21" s="298">
        <v>2794.32</v>
      </c>
      <c r="J21" s="297">
        <v>2440.09</v>
      </c>
      <c r="K21" s="298">
        <v>2588.7600000000002</v>
      </c>
      <c r="L21" s="297">
        <v>2522.2199999999998</v>
      </c>
      <c r="M21" s="298">
        <v>2568.1</v>
      </c>
      <c r="N21" s="297">
        <v>2027.47</v>
      </c>
      <c r="O21" s="298">
        <v>2595.3000000000002</v>
      </c>
      <c r="P21" s="298">
        <v>2514.31</v>
      </c>
      <c r="Q21" s="410" t="s">
        <v>30</v>
      </c>
      <c r="R21" s="411"/>
      <c r="S21" s="680" t="s">
        <v>31</v>
      </c>
      <c r="T21" s="681" t="s">
        <v>31</v>
      </c>
      <c r="U21" s="187"/>
    </row>
    <row r="22" spans="1:21" s="19" customFormat="1" ht="25.5" customHeight="1">
      <c r="A22" s="60" t="str">
        <f>Parameters!R19</f>
        <v>C21</v>
      </c>
      <c r="B22" s="342" t="s">
        <v>32</v>
      </c>
      <c r="C22" s="342"/>
      <c r="D22" s="679" t="s">
        <v>624</v>
      </c>
      <c r="E22" s="718"/>
      <c r="F22" s="297">
        <v>7.62</v>
      </c>
      <c r="G22" s="298">
        <v>5.17</v>
      </c>
      <c r="H22" s="297">
        <v>5.13</v>
      </c>
      <c r="I22" s="298">
        <v>3.96</v>
      </c>
      <c r="J22" s="297">
        <v>3.82</v>
      </c>
      <c r="K22" s="298">
        <v>4.68</v>
      </c>
      <c r="L22" s="297">
        <v>3.63</v>
      </c>
      <c r="M22" s="298">
        <v>3.92</v>
      </c>
      <c r="N22" s="297">
        <v>3.65</v>
      </c>
      <c r="O22" s="298">
        <v>3.95</v>
      </c>
      <c r="P22" s="298">
        <v>3.98</v>
      </c>
      <c r="Q22" s="410" t="s">
        <v>32</v>
      </c>
      <c r="R22" s="411"/>
      <c r="S22" s="680" t="s">
        <v>33</v>
      </c>
      <c r="T22" s="681" t="s">
        <v>33</v>
      </c>
      <c r="U22" s="187"/>
    </row>
    <row r="23" spans="1:21" s="19" customFormat="1" ht="25.5" customHeight="1">
      <c r="A23" s="60" t="str">
        <f>Parameters!R20</f>
        <v>C22_C23</v>
      </c>
      <c r="B23" s="342" t="s">
        <v>61</v>
      </c>
      <c r="C23" s="342"/>
      <c r="D23" s="679" t="s">
        <v>625</v>
      </c>
      <c r="E23" s="718"/>
      <c r="F23" s="297">
        <v>750.54000000000008</v>
      </c>
      <c r="G23" s="298">
        <v>760.98</v>
      </c>
      <c r="H23" s="297">
        <v>873.25</v>
      </c>
      <c r="I23" s="298">
        <v>1024.8699999999999</v>
      </c>
      <c r="J23" s="297">
        <v>926.16</v>
      </c>
      <c r="K23" s="298">
        <v>899.5</v>
      </c>
      <c r="L23" s="297">
        <v>990.08</v>
      </c>
      <c r="M23" s="298">
        <v>968.07</v>
      </c>
      <c r="N23" s="297">
        <v>1139.8</v>
      </c>
      <c r="O23" s="298">
        <v>1277.95</v>
      </c>
      <c r="P23" s="298">
        <v>1274.1100000000001</v>
      </c>
      <c r="Q23" s="410" t="s">
        <v>61</v>
      </c>
      <c r="R23" s="411"/>
      <c r="S23" s="680" t="s">
        <v>60</v>
      </c>
      <c r="T23" s="681" t="s">
        <v>60</v>
      </c>
      <c r="U23" s="187"/>
    </row>
    <row r="24" spans="1:21" s="20" customFormat="1" ht="15" customHeight="1">
      <c r="A24" s="58" t="str">
        <f>Parameters!R21</f>
        <v>C22</v>
      </c>
      <c r="B24" s="341" t="s">
        <v>34</v>
      </c>
      <c r="C24" s="343"/>
      <c r="D24" s="674" t="s">
        <v>626</v>
      </c>
      <c r="E24" s="717"/>
      <c r="F24" s="293">
        <v>41.85</v>
      </c>
      <c r="G24" s="294">
        <v>30.22</v>
      </c>
      <c r="H24" s="293">
        <v>34.92</v>
      </c>
      <c r="I24" s="294">
        <v>32.71</v>
      </c>
      <c r="J24" s="293">
        <v>30.5</v>
      </c>
      <c r="K24" s="294">
        <v>32.64</v>
      </c>
      <c r="L24" s="293">
        <v>29.48</v>
      </c>
      <c r="M24" s="294">
        <v>31.45</v>
      </c>
      <c r="N24" s="293">
        <v>32.75</v>
      </c>
      <c r="O24" s="294">
        <v>34.68</v>
      </c>
      <c r="P24" s="294">
        <v>34.659999999999997</v>
      </c>
      <c r="Q24" s="407" t="s">
        <v>34</v>
      </c>
      <c r="R24" s="412"/>
      <c r="S24" s="675" t="s">
        <v>48</v>
      </c>
      <c r="T24" s="676" t="s">
        <v>48</v>
      </c>
      <c r="U24" s="188"/>
    </row>
    <row r="25" spans="1:21" s="20" customFormat="1" ht="15" customHeight="1">
      <c r="A25" s="58" t="str">
        <f>Parameters!R22</f>
        <v>C23</v>
      </c>
      <c r="B25" s="341" t="s">
        <v>35</v>
      </c>
      <c r="C25" s="343"/>
      <c r="D25" s="674" t="s">
        <v>627</v>
      </c>
      <c r="E25" s="717"/>
      <c r="F25" s="293">
        <v>708.69</v>
      </c>
      <c r="G25" s="294">
        <v>730.76</v>
      </c>
      <c r="H25" s="293">
        <v>838.33</v>
      </c>
      <c r="I25" s="294">
        <v>992.16</v>
      </c>
      <c r="J25" s="293">
        <v>895.66</v>
      </c>
      <c r="K25" s="294">
        <v>866.86</v>
      </c>
      <c r="L25" s="293">
        <v>960.6</v>
      </c>
      <c r="M25" s="294">
        <v>936.62</v>
      </c>
      <c r="N25" s="293">
        <v>1107.05</v>
      </c>
      <c r="O25" s="294">
        <v>1243.27</v>
      </c>
      <c r="P25" s="294">
        <v>1239.45</v>
      </c>
      <c r="Q25" s="407" t="s">
        <v>35</v>
      </c>
      <c r="R25" s="412"/>
      <c r="S25" s="675" t="s">
        <v>49</v>
      </c>
      <c r="T25" s="676" t="s">
        <v>49</v>
      </c>
      <c r="U25" s="188"/>
    </row>
    <row r="26" spans="1:21" s="20" customFormat="1" ht="26.25" customHeight="1">
      <c r="A26" s="60" t="str">
        <f>Parameters!R23</f>
        <v>C24_C25</v>
      </c>
      <c r="B26" s="342" t="s">
        <v>63</v>
      </c>
      <c r="C26" s="342"/>
      <c r="D26" s="679" t="s">
        <v>628</v>
      </c>
      <c r="E26" s="718"/>
      <c r="F26" s="297">
        <v>1125.4099999999999</v>
      </c>
      <c r="G26" s="298">
        <v>724.1</v>
      </c>
      <c r="H26" s="297">
        <v>902.39</v>
      </c>
      <c r="I26" s="298">
        <v>1041.99</v>
      </c>
      <c r="J26" s="297">
        <v>1095.49</v>
      </c>
      <c r="K26" s="298">
        <v>1110.3</v>
      </c>
      <c r="L26" s="297">
        <v>1208.4299999999998</v>
      </c>
      <c r="M26" s="298">
        <v>1247.5600000000002</v>
      </c>
      <c r="N26" s="297">
        <v>1178.1400000000001</v>
      </c>
      <c r="O26" s="298">
        <v>1259.6299999999999</v>
      </c>
      <c r="P26" s="298">
        <v>1237.02</v>
      </c>
      <c r="Q26" s="410" t="s">
        <v>63</v>
      </c>
      <c r="R26" s="411"/>
      <c r="S26" s="680" t="s">
        <v>62</v>
      </c>
      <c r="T26" s="681" t="s">
        <v>62</v>
      </c>
      <c r="U26" s="188"/>
    </row>
    <row r="27" spans="1:21" s="20" customFormat="1" ht="15" customHeight="1">
      <c r="A27" s="58" t="str">
        <f>Parameters!R24</f>
        <v>C24</v>
      </c>
      <c r="B27" s="341" t="s">
        <v>36</v>
      </c>
      <c r="C27" s="343"/>
      <c r="D27" s="674" t="s">
        <v>629</v>
      </c>
      <c r="E27" s="717"/>
      <c r="F27" s="293">
        <v>1093.79</v>
      </c>
      <c r="G27" s="294">
        <v>705.75</v>
      </c>
      <c r="H27" s="293">
        <v>881.41</v>
      </c>
      <c r="I27" s="294">
        <v>1022.73</v>
      </c>
      <c r="J27" s="293">
        <v>1076.3599999999999</v>
      </c>
      <c r="K27" s="294">
        <v>1090.32</v>
      </c>
      <c r="L27" s="293">
        <v>1188.8499999999999</v>
      </c>
      <c r="M27" s="294">
        <v>1228.42</v>
      </c>
      <c r="N27" s="293">
        <v>1158.68</v>
      </c>
      <c r="O27" s="294">
        <v>1241.27</v>
      </c>
      <c r="P27" s="294">
        <v>1218.5999999999999</v>
      </c>
      <c r="Q27" s="407" t="s">
        <v>36</v>
      </c>
      <c r="R27" s="412"/>
      <c r="S27" s="675" t="s">
        <v>102</v>
      </c>
      <c r="T27" s="676" t="s">
        <v>102</v>
      </c>
      <c r="U27" s="188"/>
    </row>
    <row r="28" spans="1:21" s="19" customFormat="1" ht="15" customHeight="1">
      <c r="A28" s="58" t="str">
        <f>Parameters!R25</f>
        <v>C25</v>
      </c>
      <c r="B28" s="341" t="s">
        <v>37</v>
      </c>
      <c r="C28" s="341"/>
      <c r="D28" s="674" t="s">
        <v>630</v>
      </c>
      <c r="E28" s="717"/>
      <c r="F28" s="293">
        <v>31.62</v>
      </c>
      <c r="G28" s="294">
        <v>18.350000000000001</v>
      </c>
      <c r="H28" s="293">
        <v>20.98</v>
      </c>
      <c r="I28" s="294">
        <v>19.260000000000002</v>
      </c>
      <c r="J28" s="293">
        <v>19.13</v>
      </c>
      <c r="K28" s="294">
        <v>19.98</v>
      </c>
      <c r="L28" s="293">
        <v>19.579999999999998</v>
      </c>
      <c r="M28" s="294">
        <v>19.14</v>
      </c>
      <c r="N28" s="293">
        <v>19.46</v>
      </c>
      <c r="O28" s="294">
        <v>18.36</v>
      </c>
      <c r="P28" s="294">
        <v>18.420000000000002</v>
      </c>
      <c r="Q28" s="407" t="s">
        <v>37</v>
      </c>
      <c r="R28" s="408"/>
      <c r="S28" s="675" t="s">
        <v>103</v>
      </c>
      <c r="T28" s="676" t="s">
        <v>103</v>
      </c>
      <c r="U28" s="187"/>
    </row>
    <row r="29" spans="1:21" s="19" customFormat="1" ht="15" customHeight="1">
      <c r="A29" s="60" t="str">
        <f>Parameters!R26</f>
        <v>C26</v>
      </c>
      <c r="B29" s="342" t="s">
        <v>39</v>
      </c>
      <c r="C29" s="342"/>
      <c r="D29" s="679" t="s">
        <v>631</v>
      </c>
      <c r="E29" s="718"/>
      <c r="F29" s="297">
        <v>2.5099999999999998</v>
      </c>
      <c r="G29" s="298">
        <v>1.72</v>
      </c>
      <c r="H29" s="297">
        <v>1.67</v>
      </c>
      <c r="I29" s="298">
        <v>1.23</v>
      </c>
      <c r="J29" s="297">
        <v>1.03</v>
      </c>
      <c r="K29" s="298">
        <v>1.45</v>
      </c>
      <c r="L29" s="297">
        <v>1.25</v>
      </c>
      <c r="M29" s="298">
        <v>8.66</v>
      </c>
      <c r="N29" s="297">
        <v>0.95</v>
      </c>
      <c r="O29" s="298">
        <v>1.43</v>
      </c>
      <c r="P29" s="298">
        <v>1.45</v>
      </c>
      <c r="Q29" s="410" t="s">
        <v>39</v>
      </c>
      <c r="R29" s="411"/>
      <c r="S29" s="680" t="s">
        <v>38</v>
      </c>
      <c r="T29" s="681" t="s">
        <v>38</v>
      </c>
      <c r="U29" s="187"/>
    </row>
    <row r="30" spans="1:21" s="20" customFormat="1" ht="15" customHeight="1">
      <c r="A30" s="60" t="str">
        <f>Parameters!R27</f>
        <v>C27</v>
      </c>
      <c r="B30" s="342" t="s">
        <v>41</v>
      </c>
      <c r="C30" s="342"/>
      <c r="D30" s="679" t="s">
        <v>632</v>
      </c>
      <c r="E30" s="718"/>
      <c r="F30" s="297">
        <v>5.95</v>
      </c>
      <c r="G30" s="298">
        <v>5.23</v>
      </c>
      <c r="H30" s="297">
        <v>5.41</v>
      </c>
      <c r="I30" s="298">
        <v>5.76</v>
      </c>
      <c r="J30" s="297">
        <v>7.02</v>
      </c>
      <c r="K30" s="298">
        <v>5.75</v>
      </c>
      <c r="L30" s="297">
        <v>6.71</v>
      </c>
      <c r="M30" s="298">
        <v>6.57</v>
      </c>
      <c r="N30" s="297">
        <v>4.08</v>
      </c>
      <c r="O30" s="298">
        <v>4.26</v>
      </c>
      <c r="P30" s="298">
        <v>4.28</v>
      </c>
      <c r="Q30" s="410" t="s">
        <v>41</v>
      </c>
      <c r="R30" s="411"/>
      <c r="S30" s="680" t="s">
        <v>40</v>
      </c>
      <c r="T30" s="681" t="s">
        <v>40</v>
      </c>
      <c r="U30" s="188"/>
    </row>
    <row r="31" spans="1:21" s="20" customFormat="1" ht="15" customHeight="1">
      <c r="A31" s="60" t="str">
        <f>Parameters!R28</f>
        <v>C28</v>
      </c>
      <c r="B31" s="342" t="s">
        <v>42</v>
      </c>
      <c r="C31" s="342"/>
      <c r="D31" s="679" t="s">
        <v>633</v>
      </c>
      <c r="E31" s="718"/>
      <c r="F31" s="297">
        <v>22.18</v>
      </c>
      <c r="G31" s="298">
        <v>16.36</v>
      </c>
      <c r="H31" s="297">
        <v>15.63</v>
      </c>
      <c r="I31" s="298">
        <v>13.1</v>
      </c>
      <c r="J31" s="297">
        <v>12.99</v>
      </c>
      <c r="K31" s="298">
        <v>12.89</v>
      </c>
      <c r="L31" s="297">
        <v>10.65</v>
      </c>
      <c r="M31" s="298">
        <v>10.119999999999999</v>
      </c>
      <c r="N31" s="297">
        <v>11.54</v>
      </c>
      <c r="O31" s="298">
        <v>11.83</v>
      </c>
      <c r="P31" s="298">
        <v>11.86</v>
      </c>
      <c r="Q31" s="410" t="s">
        <v>42</v>
      </c>
      <c r="R31" s="411"/>
      <c r="S31" s="680" t="s">
        <v>104</v>
      </c>
      <c r="T31" s="681" t="s">
        <v>104</v>
      </c>
      <c r="U31" s="188"/>
    </row>
    <row r="32" spans="1:21" s="20" customFormat="1" ht="27" customHeight="1">
      <c r="A32" s="60" t="str">
        <f>Parameters!R29</f>
        <v>C29_C30</v>
      </c>
      <c r="B32" s="342" t="s">
        <v>65</v>
      </c>
      <c r="C32" s="342"/>
      <c r="D32" s="679" t="s">
        <v>634</v>
      </c>
      <c r="E32" s="718"/>
      <c r="F32" s="297">
        <v>25.199999999999996</v>
      </c>
      <c r="G32" s="298">
        <v>20.75</v>
      </c>
      <c r="H32" s="297">
        <v>21.27</v>
      </c>
      <c r="I32" s="298">
        <v>19.72</v>
      </c>
      <c r="J32" s="297">
        <v>18.71</v>
      </c>
      <c r="K32" s="298">
        <v>18.36</v>
      </c>
      <c r="L32" s="297">
        <v>16.079999999999998</v>
      </c>
      <c r="M32" s="298">
        <v>15.41</v>
      </c>
      <c r="N32" s="297">
        <v>15.65</v>
      </c>
      <c r="O32" s="298">
        <v>14.420000000000002</v>
      </c>
      <c r="P32" s="298">
        <v>14.57</v>
      </c>
      <c r="Q32" s="410" t="s">
        <v>65</v>
      </c>
      <c r="R32" s="411"/>
      <c r="S32" s="680" t="s">
        <v>64</v>
      </c>
      <c r="T32" s="681" t="s">
        <v>64</v>
      </c>
      <c r="U32" s="188"/>
    </row>
    <row r="33" spans="1:21" s="20" customFormat="1" ht="15" customHeight="1">
      <c r="A33" s="58" t="str">
        <f>Parameters!R30</f>
        <v>C29</v>
      </c>
      <c r="B33" s="341" t="s">
        <v>216</v>
      </c>
      <c r="C33" s="341"/>
      <c r="D33" s="674" t="s">
        <v>635</v>
      </c>
      <c r="E33" s="717"/>
      <c r="F33" s="293">
        <v>16.079999999999998</v>
      </c>
      <c r="G33" s="294">
        <v>13.8</v>
      </c>
      <c r="H33" s="293">
        <v>13.1</v>
      </c>
      <c r="I33" s="294">
        <v>12.5</v>
      </c>
      <c r="J33" s="293">
        <v>11.4</v>
      </c>
      <c r="K33" s="294">
        <v>10.27</v>
      </c>
      <c r="L33" s="293">
        <v>9.09</v>
      </c>
      <c r="M33" s="294">
        <v>8.76</v>
      </c>
      <c r="N33" s="293">
        <v>10.39</v>
      </c>
      <c r="O33" s="294">
        <v>9.89</v>
      </c>
      <c r="P33" s="294">
        <v>9.99</v>
      </c>
      <c r="Q33" s="407" t="s">
        <v>216</v>
      </c>
      <c r="R33" s="408"/>
      <c r="S33" s="675" t="s">
        <v>105</v>
      </c>
      <c r="T33" s="676" t="s">
        <v>105</v>
      </c>
      <c r="U33" s="188"/>
    </row>
    <row r="34" spans="1:21" s="20" customFormat="1" ht="15" customHeight="1">
      <c r="A34" s="58" t="str">
        <f>Parameters!R31</f>
        <v>C30</v>
      </c>
      <c r="B34" s="341" t="s">
        <v>217</v>
      </c>
      <c r="C34" s="341"/>
      <c r="D34" s="674" t="s">
        <v>636</v>
      </c>
      <c r="E34" s="717"/>
      <c r="F34" s="293">
        <v>9.1199999999999992</v>
      </c>
      <c r="G34" s="294">
        <v>6.95</v>
      </c>
      <c r="H34" s="293">
        <v>8.17</v>
      </c>
      <c r="I34" s="294">
        <v>7.22</v>
      </c>
      <c r="J34" s="293">
        <v>7.31</v>
      </c>
      <c r="K34" s="294">
        <v>8.09</v>
      </c>
      <c r="L34" s="293">
        <v>6.99</v>
      </c>
      <c r="M34" s="294">
        <v>6.65</v>
      </c>
      <c r="N34" s="293">
        <v>5.26</v>
      </c>
      <c r="O34" s="294">
        <v>4.53</v>
      </c>
      <c r="P34" s="294">
        <v>4.58</v>
      </c>
      <c r="Q34" s="407" t="s">
        <v>217</v>
      </c>
      <c r="R34" s="408"/>
      <c r="S34" s="675" t="s">
        <v>129</v>
      </c>
      <c r="T34" s="676" t="s">
        <v>129</v>
      </c>
      <c r="U34" s="188"/>
    </row>
    <row r="35" spans="1:21" s="20" customFormat="1" ht="25.5" customHeight="1">
      <c r="A35" s="60" t="str">
        <f>Parameters!R32</f>
        <v>C31-C33</v>
      </c>
      <c r="B35" s="342" t="s">
        <v>67</v>
      </c>
      <c r="C35" s="342"/>
      <c r="D35" s="679" t="s">
        <v>637</v>
      </c>
      <c r="E35" s="718"/>
      <c r="F35" s="297">
        <v>86.13</v>
      </c>
      <c r="G35" s="298">
        <v>72.92</v>
      </c>
      <c r="H35" s="297">
        <v>73.650000000000006</v>
      </c>
      <c r="I35" s="298">
        <v>106.21000000000001</v>
      </c>
      <c r="J35" s="297">
        <v>97.61999999999999</v>
      </c>
      <c r="K35" s="298">
        <v>116.33</v>
      </c>
      <c r="L35" s="297">
        <v>171.65</v>
      </c>
      <c r="M35" s="298">
        <v>158.60999999999999</v>
      </c>
      <c r="N35" s="297">
        <v>161.93</v>
      </c>
      <c r="O35" s="298">
        <v>148.66</v>
      </c>
      <c r="P35" s="298">
        <v>154.78</v>
      </c>
      <c r="Q35" s="410" t="s">
        <v>67</v>
      </c>
      <c r="R35" s="411"/>
      <c r="S35" s="680" t="s">
        <v>66</v>
      </c>
      <c r="T35" s="681" t="s">
        <v>66</v>
      </c>
      <c r="U35" s="188"/>
    </row>
    <row r="36" spans="1:21" s="20" customFormat="1" ht="15" customHeight="1">
      <c r="A36" s="58" t="str">
        <f>Parameters!R33</f>
        <v>C31_C32</v>
      </c>
      <c r="B36" s="341" t="s">
        <v>218</v>
      </c>
      <c r="C36" s="341"/>
      <c r="D36" s="674" t="s">
        <v>638</v>
      </c>
      <c r="E36" s="717"/>
      <c r="F36" s="293">
        <v>84.85</v>
      </c>
      <c r="G36" s="294">
        <v>71.81</v>
      </c>
      <c r="H36" s="293">
        <v>72.400000000000006</v>
      </c>
      <c r="I36" s="294">
        <v>105.01</v>
      </c>
      <c r="J36" s="293">
        <v>96.55</v>
      </c>
      <c r="K36" s="294">
        <v>115.28</v>
      </c>
      <c r="L36" s="293">
        <v>170.68</v>
      </c>
      <c r="M36" s="294">
        <v>157.63</v>
      </c>
      <c r="N36" s="293">
        <v>161.05000000000001</v>
      </c>
      <c r="O36" s="294">
        <v>147.87</v>
      </c>
      <c r="P36" s="294">
        <v>153.99</v>
      </c>
      <c r="Q36" s="407" t="s">
        <v>218</v>
      </c>
      <c r="R36" s="408"/>
      <c r="S36" s="675" t="s">
        <v>219</v>
      </c>
      <c r="T36" s="676" t="s">
        <v>219</v>
      </c>
      <c r="U36" s="188"/>
    </row>
    <row r="37" spans="1:21" s="19" customFormat="1" ht="15" customHeight="1">
      <c r="A37" s="58" t="str">
        <f>Parameters!R34</f>
        <v>C33</v>
      </c>
      <c r="B37" s="341" t="s">
        <v>220</v>
      </c>
      <c r="C37" s="341"/>
      <c r="D37" s="674" t="s">
        <v>639</v>
      </c>
      <c r="E37" s="717"/>
      <c r="F37" s="293">
        <v>1.28</v>
      </c>
      <c r="G37" s="294">
        <v>1.1100000000000001</v>
      </c>
      <c r="H37" s="293">
        <v>1.25</v>
      </c>
      <c r="I37" s="294">
        <v>1.2</v>
      </c>
      <c r="J37" s="293">
        <v>1.07</v>
      </c>
      <c r="K37" s="294">
        <v>1.05</v>
      </c>
      <c r="L37" s="293">
        <v>0.97</v>
      </c>
      <c r="M37" s="294">
        <v>0.98</v>
      </c>
      <c r="N37" s="293">
        <v>0.88</v>
      </c>
      <c r="O37" s="294">
        <v>0.79</v>
      </c>
      <c r="P37" s="294">
        <v>0.79</v>
      </c>
      <c r="Q37" s="407" t="s">
        <v>220</v>
      </c>
      <c r="R37" s="408"/>
      <c r="S37" s="675" t="s">
        <v>221</v>
      </c>
      <c r="T37" s="676" t="s">
        <v>221</v>
      </c>
      <c r="U37" s="187"/>
    </row>
    <row r="38" spans="1:21" s="18" customFormat="1" ht="33" customHeight="1">
      <c r="A38" s="59" t="str">
        <f>Parameters!R35</f>
        <v>D</v>
      </c>
      <c r="B38" s="339" t="s">
        <v>47</v>
      </c>
      <c r="C38" s="339"/>
      <c r="D38" s="669" t="s">
        <v>640</v>
      </c>
      <c r="E38" s="714"/>
      <c r="F38" s="288">
        <v>2759.9</v>
      </c>
      <c r="G38" s="289">
        <v>3109.96</v>
      </c>
      <c r="H38" s="288">
        <v>3453.58</v>
      </c>
      <c r="I38" s="289">
        <v>3808.81</v>
      </c>
      <c r="J38" s="288">
        <v>4585.1000000000004</v>
      </c>
      <c r="K38" s="289">
        <v>4065.23</v>
      </c>
      <c r="L38" s="288">
        <v>4270.47</v>
      </c>
      <c r="M38" s="289">
        <v>4183.0200000000004</v>
      </c>
      <c r="N38" s="288">
        <v>3530.4</v>
      </c>
      <c r="O38" s="289">
        <v>2965.36</v>
      </c>
      <c r="P38" s="289">
        <v>3161</v>
      </c>
      <c r="Q38" s="405" t="s">
        <v>47</v>
      </c>
      <c r="R38" s="409"/>
      <c r="S38" s="677" t="s">
        <v>222</v>
      </c>
      <c r="T38" s="678" t="s">
        <v>222</v>
      </c>
      <c r="U38" s="186"/>
    </row>
    <row r="39" spans="1:21" s="18" customFormat="1" ht="33" customHeight="1">
      <c r="A39" s="59" t="str">
        <f>Parameters!R36</f>
        <v>E</v>
      </c>
      <c r="B39" s="339" t="s">
        <v>55</v>
      </c>
      <c r="C39" s="339"/>
      <c r="D39" s="669" t="s">
        <v>641</v>
      </c>
      <c r="E39" s="714"/>
      <c r="F39" s="288">
        <v>605874.52</v>
      </c>
      <c r="G39" s="289">
        <v>599966.91</v>
      </c>
      <c r="H39" s="288">
        <v>591276.69999999995</v>
      </c>
      <c r="I39" s="289">
        <v>567629.66</v>
      </c>
      <c r="J39" s="288">
        <v>550838.87</v>
      </c>
      <c r="K39" s="289">
        <v>540515.55000000005</v>
      </c>
      <c r="L39" s="288">
        <v>519565.93</v>
      </c>
      <c r="M39" s="289">
        <v>498028.9</v>
      </c>
      <c r="N39" s="288">
        <v>475371.2</v>
      </c>
      <c r="O39" s="289">
        <v>458518.24</v>
      </c>
      <c r="P39" s="289">
        <v>459493.34</v>
      </c>
      <c r="Q39" s="405" t="s">
        <v>55</v>
      </c>
      <c r="R39" s="409"/>
      <c r="S39" s="677" t="s">
        <v>54</v>
      </c>
      <c r="T39" s="678" t="s">
        <v>54</v>
      </c>
      <c r="U39" s="186"/>
    </row>
    <row r="40" spans="1:21" s="19" customFormat="1" ht="15" customHeight="1">
      <c r="A40" s="58" t="str">
        <f>Parameters!R37</f>
        <v>E36</v>
      </c>
      <c r="B40" s="341" t="s">
        <v>223</v>
      </c>
      <c r="C40" s="341"/>
      <c r="D40" s="674" t="s">
        <v>642</v>
      </c>
      <c r="E40" s="717"/>
      <c r="F40" s="293">
        <v>145305.42000000001</v>
      </c>
      <c r="G40" s="294">
        <v>142599.51</v>
      </c>
      <c r="H40" s="293">
        <v>144003.41</v>
      </c>
      <c r="I40" s="294">
        <v>134546.81</v>
      </c>
      <c r="J40" s="293">
        <v>123503.38</v>
      </c>
      <c r="K40" s="294">
        <v>117737.62</v>
      </c>
      <c r="L40" s="293">
        <v>108447.35</v>
      </c>
      <c r="M40" s="294">
        <v>102903.12</v>
      </c>
      <c r="N40" s="293">
        <v>100309.8</v>
      </c>
      <c r="O40" s="294">
        <v>101788.4</v>
      </c>
      <c r="P40" s="294">
        <v>102886.92</v>
      </c>
      <c r="Q40" s="407" t="s">
        <v>223</v>
      </c>
      <c r="R40" s="408"/>
      <c r="S40" s="675" t="s">
        <v>224</v>
      </c>
      <c r="T40" s="676" t="s">
        <v>224</v>
      </c>
      <c r="U40" s="187"/>
    </row>
    <row r="41" spans="1:21" s="19" customFormat="1" ht="37.5" customHeight="1">
      <c r="A41" s="58" t="str">
        <f>Parameters!R38</f>
        <v>E37-E39</v>
      </c>
      <c r="B41" s="341" t="s">
        <v>225</v>
      </c>
      <c r="C41" s="341"/>
      <c r="D41" s="674" t="s">
        <v>643</v>
      </c>
      <c r="E41" s="717"/>
      <c r="F41" s="293">
        <v>460569.1</v>
      </c>
      <c r="G41" s="294">
        <v>457367.4</v>
      </c>
      <c r="H41" s="293">
        <v>447273.29</v>
      </c>
      <c r="I41" s="294">
        <v>433082.85</v>
      </c>
      <c r="J41" s="293">
        <v>427335.5</v>
      </c>
      <c r="K41" s="294">
        <v>422777.94</v>
      </c>
      <c r="L41" s="293">
        <v>411118.57</v>
      </c>
      <c r="M41" s="294">
        <v>395125.78</v>
      </c>
      <c r="N41" s="293">
        <v>375061.4</v>
      </c>
      <c r="O41" s="294">
        <v>356729.84</v>
      </c>
      <c r="P41" s="294">
        <v>356606.42</v>
      </c>
      <c r="Q41" s="407" t="s">
        <v>225</v>
      </c>
      <c r="R41" s="408"/>
      <c r="S41" s="675" t="s">
        <v>226</v>
      </c>
      <c r="T41" s="676" t="s">
        <v>226</v>
      </c>
      <c r="U41" s="187"/>
    </row>
    <row r="42" spans="1:21" s="18" customFormat="1" ht="20.25" customHeight="1">
      <c r="A42" s="61" t="str">
        <f>Parameters!R39</f>
        <v>F</v>
      </c>
      <c r="B42" s="339" t="s">
        <v>130</v>
      </c>
      <c r="C42" s="339"/>
      <c r="D42" s="669" t="s">
        <v>644</v>
      </c>
      <c r="E42" s="714"/>
      <c r="F42" s="288">
        <v>36.909999999999997</v>
      </c>
      <c r="G42" s="289">
        <v>48.01</v>
      </c>
      <c r="H42" s="288">
        <v>43.58</v>
      </c>
      <c r="I42" s="289">
        <v>45.69</v>
      </c>
      <c r="J42" s="288">
        <v>38.409999999999997</v>
      </c>
      <c r="K42" s="289">
        <v>30.89</v>
      </c>
      <c r="L42" s="288">
        <v>23.33</v>
      </c>
      <c r="M42" s="289">
        <v>22.12</v>
      </c>
      <c r="N42" s="288">
        <v>22.02</v>
      </c>
      <c r="O42" s="289">
        <v>28.64</v>
      </c>
      <c r="P42" s="289">
        <v>28.69</v>
      </c>
      <c r="Q42" s="405" t="s">
        <v>130</v>
      </c>
      <c r="R42" s="409"/>
      <c r="S42" s="677" t="s">
        <v>131</v>
      </c>
      <c r="T42" s="678" t="s">
        <v>131</v>
      </c>
      <c r="U42" s="186"/>
    </row>
    <row r="43" spans="1:21" s="18" customFormat="1" ht="33.75" customHeight="1">
      <c r="A43" s="59" t="str">
        <f>Parameters!R40</f>
        <v>G</v>
      </c>
      <c r="B43" s="339" t="s">
        <v>57</v>
      </c>
      <c r="C43" s="339"/>
      <c r="D43" s="669" t="s">
        <v>645</v>
      </c>
      <c r="E43" s="714"/>
      <c r="F43" s="288">
        <v>1641.16</v>
      </c>
      <c r="G43" s="289">
        <v>1703.05</v>
      </c>
      <c r="H43" s="288">
        <v>1731.15</v>
      </c>
      <c r="I43" s="289">
        <v>1582.94</v>
      </c>
      <c r="J43" s="288">
        <v>1369.75</v>
      </c>
      <c r="K43" s="289">
        <v>1289.22</v>
      </c>
      <c r="L43" s="288">
        <v>1134.5899999999999</v>
      </c>
      <c r="M43" s="289">
        <v>1170.8399999999999</v>
      </c>
      <c r="N43" s="288">
        <v>1309.83</v>
      </c>
      <c r="O43" s="289">
        <v>1327.69</v>
      </c>
      <c r="P43" s="289">
        <v>1353.98</v>
      </c>
      <c r="Q43" s="405" t="s">
        <v>57</v>
      </c>
      <c r="R43" s="409"/>
      <c r="S43" s="677" t="s">
        <v>56</v>
      </c>
      <c r="T43" s="678" t="s">
        <v>56</v>
      </c>
      <c r="U43" s="186"/>
    </row>
    <row r="44" spans="1:21" s="18" customFormat="1" ht="24.75" customHeight="1">
      <c r="A44" s="58" t="str">
        <f>Parameters!R41</f>
        <v>G45</v>
      </c>
      <c r="B44" s="341" t="s">
        <v>227</v>
      </c>
      <c r="C44" s="341"/>
      <c r="D44" s="674" t="s">
        <v>646</v>
      </c>
      <c r="E44" s="717"/>
      <c r="F44" s="293">
        <v>201.39</v>
      </c>
      <c r="G44" s="294">
        <v>182.29</v>
      </c>
      <c r="H44" s="293">
        <v>192.35</v>
      </c>
      <c r="I44" s="294">
        <v>181.65</v>
      </c>
      <c r="J44" s="293">
        <v>158.12</v>
      </c>
      <c r="K44" s="294">
        <v>148.52000000000001</v>
      </c>
      <c r="L44" s="293">
        <v>125.28</v>
      </c>
      <c r="M44" s="294">
        <v>130.72999999999999</v>
      </c>
      <c r="N44" s="293">
        <v>146.96</v>
      </c>
      <c r="O44" s="294">
        <v>150.97999999999999</v>
      </c>
      <c r="P44" s="294">
        <v>155.5</v>
      </c>
      <c r="Q44" s="407" t="s">
        <v>227</v>
      </c>
      <c r="R44" s="408"/>
      <c r="S44" s="675" t="s">
        <v>228</v>
      </c>
      <c r="T44" s="676" t="s">
        <v>228</v>
      </c>
      <c r="U44" s="186"/>
    </row>
    <row r="45" spans="1:21" s="19" customFormat="1" ht="15" customHeight="1">
      <c r="A45" s="58" t="str">
        <f>Parameters!R42</f>
        <v>G46</v>
      </c>
      <c r="B45" s="341" t="s">
        <v>229</v>
      </c>
      <c r="C45" s="341"/>
      <c r="D45" s="674" t="s">
        <v>647</v>
      </c>
      <c r="E45" s="717"/>
      <c r="F45" s="293">
        <v>862.39</v>
      </c>
      <c r="G45" s="294">
        <v>805.36</v>
      </c>
      <c r="H45" s="293">
        <v>768.85</v>
      </c>
      <c r="I45" s="294">
        <v>692.47</v>
      </c>
      <c r="J45" s="293">
        <v>602</v>
      </c>
      <c r="K45" s="294">
        <v>556.13</v>
      </c>
      <c r="L45" s="293">
        <v>494.95</v>
      </c>
      <c r="M45" s="294">
        <v>512.1</v>
      </c>
      <c r="N45" s="293">
        <v>558.83000000000004</v>
      </c>
      <c r="O45" s="294">
        <v>593.54</v>
      </c>
      <c r="P45" s="294">
        <v>604.59</v>
      </c>
      <c r="Q45" s="407" t="s">
        <v>229</v>
      </c>
      <c r="R45" s="408"/>
      <c r="S45" s="675" t="s">
        <v>230</v>
      </c>
      <c r="T45" s="676" t="s">
        <v>230</v>
      </c>
      <c r="U45" s="187"/>
    </row>
    <row r="46" spans="1:21" s="19" customFormat="1" ht="15" customHeight="1">
      <c r="A46" s="58" t="str">
        <f>Parameters!R43</f>
        <v>G47</v>
      </c>
      <c r="B46" s="341" t="s">
        <v>231</v>
      </c>
      <c r="C46" s="341"/>
      <c r="D46" s="674" t="s">
        <v>583</v>
      </c>
      <c r="E46" s="717"/>
      <c r="F46" s="293">
        <v>577.38</v>
      </c>
      <c r="G46" s="294">
        <v>715.4</v>
      </c>
      <c r="H46" s="293">
        <v>769.95</v>
      </c>
      <c r="I46" s="294">
        <v>708.82</v>
      </c>
      <c r="J46" s="293">
        <v>609.63</v>
      </c>
      <c r="K46" s="294">
        <v>584.57000000000005</v>
      </c>
      <c r="L46" s="293">
        <v>514.36</v>
      </c>
      <c r="M46" s="294">
        <v>528.01</v>
      </c>
      <c r="N46" s="293">
        <v>604.04999999999995</v>
      </c>
      <c r="O46" s="294">
        <v>583.16999999999996</v>
      </c>
      <c r="P46" s="294">
        <v>593.89</v>
      </c>
      <c r="Q46" s="407" t="s">
        <v>231</v>
      </c>
      <c r="R46" s="408"/>
      <c r="S46" s="675" t="s">
        <v>232</v>
      </c>
      <c r="T46" s="676" t="s">
        <v>232</v>
      </c>
      <c r="U46" s="187"/>
    </row>
    <row r="47" spans="1:21" s="19" customFormat="1" ht="20.25" customHeight="1">
      <c r="A47" s="59" t="str">
        <f>Parameters!R44</f>
        <v>H</v>
      </c>
      <c r="B47" s="339" t="s">
        <v>76</v>
      </c>
      <c r="C47" s="339"/>
      <c r="D47" s="669" t="s">
        <v>648</v>
      </c>
      <c r="E47" s="714"/>
      <c r="F47" s="288">
        <v>6001.71</v>
      </c>
      <c r="G47" s="289">
        <v>5262.94</v>
      </c>
      <c r="H47" s="288">
        <v>6032.57</v>
      </c>
      <c r="I47" s="289">
        <v>5661.8</v>
      </c>
      <c r="J47" s="288">
        <v>5214.75</v>
      </c>
      <c r="K47" s="289">
        <v>5310.75</v>
      </c>
      <c r="L47" s="288">
        <v>5217.62</v>
      </c>
      <c r="M47" s="289">
        <v>5717.28</v>
      </c>
      <c r="N47" s="288">
        <v>6172</v>
      </c>
      <c r="O47" s="289">
        <v>6186.38</v>
      </c>
      <c r="P47" s="289">
        <v>6602.85</v>
      </c>
      <c r="Q47" s="405" t="s">
        <v>76</v>
      </c>
      <c r="R47" s="409"/>
      <c r="S47" s="677" t="s">
        <v>75</v>
      </c>
      <c r="T47" s="678" t="s">
        <v>75</v>
      </c>
      <c r="U47" s="187"/>
    </row>
    <row r="48" spans="1:21" s="18" customFormat="1" ht="15" customHeight="1">
      <c r="A48" s="58" t="str">
        <f>Parameters!R45</f>
        <v>H49</v>
      </c>
      <c r="B48" s="341" t="s">
        <v>233</v>
      </c>
      <c r="C48" s="341"/>
      <c r="D48" s="674" t="s">
        <v>649</v>
      </c>
      <c r="E48" s="717"/>
      <c r="F48" s="293">
        <v>5694.08</v>
      </c>
      <c r="G48" s="294">
        <v>5010.93</v>
      </c>
      <c r="H48" s="293">
        <v>5737.05</v>
      </c>
      <c r="I48" s="294">
        <v>5378.61</v>
      </c>
      <c r="J48" s="293">
        <v>4963.08</v>
      </c>
      <c r="K48" s="294">
        <v>5082.83</v>
      </c>
      <c r="L48" s="293">
        <v>5019.1099999999997</v>
      </c>
      <c r="M48" s="294">
        <v>5517.52</v>
      </c>
      <c r="N48" s="293">
        <v>5955.17</v>
      </c>
      <c r="O48" s="294">
        <v>5951.58</v>
      </c>
      <c r="P48" s="294">
        <v>6364.22</v>
      </c>
      <c r="Q48" s="407" t="s">
        <v>233</v>
      </c>
      <c r="R48" s="408"/>
      <c r="S48" s="675" t="s">
        <v>234</v>
      </c>
      <c r="T48" s="676" t="s">
        <v>234</v>
      </c>
      <c r="U48" s="186"/>
    </row>
    <row r="49" spans="1:21" s="18" customFormat="1" ht="15" customHeight="1">
      <c r="A49" s="58" t="str">
        <f>Parameters!R46</f>
        <v>H50</v>
      </c>
      <c r="B49" s="341" t="s">
        <v>235</v>
      </c>
      <c r="C49" s="341"/>
      <c r="D49" s="674" t="s">
        <v>650</v>
      </c>
      <c r="E49" s="717"/>
      <c r="F49" s="293">
        <v>25.87</v>
      </c>
      <c r="G49" s="294">
        <v>14.04</v>
      </c>
      <c r="H49" s="293">
        <v>11.59</v>
      </c>
      <c r="I49" s="294">
        <v>8.1300000000000008</v>
      </c>
      <c r="J49" s="293">
        <v>12.32</v>
      </c>
      <c r="K49" s="294">
        <v>10.57</v>
      </c>
      <c r="L49" s="293">
        <v>9.41</v>
      </c>
      <c r="M49" s="294">
        <v>9.51</v>
      </c>
      <c r="N49" s="293">
        <v>10.7</v>
      </c>
      <c r="O49" s="294">
        <v>11.84</v>
      </c>
      <c r="P49" s="294">
        <v>11.87</v>
      </c>
      <c r="Q49" s="407" t="s">
        <v>235</v>
      </c>
      <c r="R49" s="408"/>
      <c r="S49" s="675" t="s">
        <v>133</v>
      </c>
      <c r="T49" s="676" t="s">
        <v>133</v>
      </c>
      <c r="U49" s="186"/>
    </row>
    <row r="50" spans="1:21" s="19" customFormat="1" ht="15" customHeight="1">
      <c r="A50" s="58" t="str">
        <f>Parameters!R47</f>
        <v>H51</v>
      </c>
      <c r="B50" s="341" t="s">
        <v>236</v>
      </c>
      <c r="C50" s="341"/>
      <c r="D50" s="674" t="s">
        <v>651</v>
      </c>
      <c r="E50" s="717"/>
      <c r="F50" s="293">
        <v>47.89</v>
      </c>
      <c r="G50" s="294">
        <v>50.07</v>
      </c>
      <c r="H50" s="293">
        <v>44.42</v>
      </c>
      <c r="I50" s="294">
        <v>48.6</v>
      </c>
      <c r="J50" s="293">
        <v>47.76</v>
      </c>
      <c r="K50" s="294">
        <v>38.61</v>
      </c>
      <c r="L50" s="293">
        <v>30.92</v>
      </c>
      <c r="M50" s="294">
        <v>30.62</v>
      </c>
      <c r="N50" s="293">
        <v>31.73</v>
      </c>
      <c r="O50" s="294">
        <v>37.29</v>
      </c>
      <c r="P50" s="294">
        <v>37.619999999999997</v>
      </c>
      <c r="Q50" s="407" t="s">
        <v>236</v>
      </c>
      <c r="R50" s="408"/>
      <c r="S50" s="675" t="s">
        <v>134</v>
      </c>
      <c r="T50" s="676" t="s">
        <v>134</v>
      </c>
      <c r="U50" s="187"/>
    </row>
    <row r="51" spans="1:21" s="19" customFormat="1" ht="15" customHeight="1">
      <c r="A51" s="58" t="str">
        <f>Parameters!R48</f>
        <v>H52</v>
      </c>
      <c r="B51" s="341" t="s">
        <v>237</v>
      </c>
      <c r="C51" s="341"/>
      <c r="D51" s="674" t="s">
        <v>652</v>
      </c>
      <c r="E51" s="717"/>
      <c r="F51" s="293">
        <v>190.27</v>
      </c>
      <c r="G51" s="294">
        <v>132.72</v>
      </c>
      <c r="H51" s="293">
        <v>182.88</v>
      </c>
      <c r="I51" s="294">
        <v>173.2</v>
      </c>
      <c r="J51" s="293">
        <v>144.30000000000001</v>
      </c>
      <c r="K51" s="294">
        <v>132.97999999999999</v>
      </c>
      <c r="L51" s="293">
        <v>118.96</v>
      </c>
      <c r="M51" s="294">
        <v>120.57</v>
      </c>
      <c r="N51" s="293">
        <v>130.85</v>
      </c>
      <c r="O51" s="294">
        <v>142.91999999999999</v>
      </c>
      <c r="P51" s="294">
        <v>145.62</v>
      </c>
      <c r="Q51" s="407" t="s">
        <v>237</v>
      </c>
      <c r="R51" s="408"/>
      <c r="S51" s="675" t="s">
        <v>238</v>
      </c>
      <c r="T51" s="676" t="s">
        <v>238</v>
      </c>
      <c r="U51" s="187"/>
    </row>
    <row r="52" spans="1:21" s="19" customFormat="1" ht="15" customHeight="1">
      <c r="A52" s="58" t="str">
        <f>Parameters!R49</f>
        <v>H53</v>
      </c>
      <c r="B52" s="341" t="s">
        <v>239</v>
      </c>
      <c r="C52" s="341"/>
      <c r="D52" s="674" t="s">
        <v>653</v>
      </c>
      <c r="E52" s="717"/>
      <c r="F52" s="293">
        <v>43.59</v>
      </c>
      <c r="G52" s="294">
        <v>55.18</v>
      </c>
      <c r="H52" s="293">
        <v>56.64</v>
      </c>
      <c r="I52" s="294">
        <v>53.27</v>
      </c>
      <c r="J52" s="293">
        <v>47.29</v>
      </c>
      <c r="K52" s="294">
        <v>45.76</v>
      </c>
      <c r="L52" s="293">
        <v>39.22</v>
      </c>
      <c r="M52" s="294">
        <v>39.06</v>
      </c>
      <c r="N52" s="293">
        <v>43.54</v>
      </c>
      <c r="O52" s="294">
        <v>42.75</v>
      </c>
      <c r="P52" s="294">
        <v>43.51</v>
      </c>
      <c r="Q52" s="407" t="s">
        <v>239</v>
      </c>
      <c r="R52" s="408"/>
      <c r="S52" s="675" t="s">
        <v>240</v>
      </c>
      <c r="T52" s="676" t="s">
        <v>240</v>
      </c>
      <c r="U52" s="187"/>
    </row>
    <row r="53" spans="1:21" s="18" customFormat="1" ht="34.5" customHeight="1">
      <c r="A53" s="59" t="str">
        <f>Parameters!R50</f>
        <v>I</v>
      </c>
      <c r="B53" s="339" t="s">
        <v>132</v>
      </c>
      <c r="C53" s="339"/>
      <c r="D53" s="669" t="s">
        <v>654</v>
      </c>
      <c r="E53" s="714"/>
      <c r="F53" s="288">
        <v>117.6</v>
      </c>
      <c r="G53" s="289">
        <v>130.6</v>
      </c>
      <c r="H53" s="288">
        <v>133.74</v>
      </c>
      <c r="I53" s="289">
        <v>129.07</v>
      </c>
      <c r="J53" s="288">
        <v>122.6</v>
      </c>
      <c r="K53" s="289">
        <v>122.33</v>
      </c>
      <c r="L53" s="288">
        <v>108.16</v>
      </c>
      <c r="M53" s="289">
        <v>111.75</v>
      </c>
      <c r="N53" s="288">
        <v>131.56</v>
      </c>
      <c r="O53" s="289">
        <v>133.99</v>
      </c>
      <c r="P53" s="289">
        <v>136.5</v>
      </c>
      <c r="Q53" s="405" t="s">
        <v>132</v>
      </c>
      <c r="R53" s="409"/>
      <c r="S53" s="677" t="s">
        <v>241</v>
      </c>
      <c r="T53" s="678" t="s">
        <v>241</v>
      </c>
      <c r="U53" s="186"/>
    </row>
    <row r="54" spans="1:21" s="18" customFormat="1" ht="21" customHeight="1">
      <c r="A54" s="59" t="str">
        <f>Parameters!R51</f>
        <v>J</v>
      </c>
      <c r="B54" s="339" t="s">
        <v>78</v>
      </c>
      <c r="C54" s="339"/>
      <c r="D54" s="669" t="s">
        <v>655</v>
      </c>
      <c r="E54" s="714"/>
      <c r="F54" s="288">
        <v>107</v>
      </c>
      <c r="G54" s="289">
        <v>127.32</v>
      </c>
      <c r="H54" s="288">
        <v>141.63</v>
      </c>
      <c r="I54" s="289">
        <v>131.56</v>
      </c>
      <c r="J54" s="288">
        <v>121.04</v>
      </c>
      <c r="K54" s="289">
        <v>123.63</v>
      </c>
      <c r="L54" s="288">
        <v>113.89</v>
      </c>
      <c r="M54" s="289">
        <v>125.58</v>
      </c>
      <c r="N54" s="288">
        <v>150.57</v>
      </c>
      <c r="O54" s="289">
        <v>150.08000000000001</v>
      </c>
      <c r="P54" s="289">
        <v>152.91999999999999</v>
      </c>
      <c r="Q54" s="405" t="s">
        <v>78</v>
      </c>
      <c r="R54" s="409"/>
      <c r="S54" s="677" t="s">
        <v>77</v>
      </c>
      <c r="T54" s="678" t="s">
        <v>77</v>
      </c>
      <c r="U54" s="186"/>
    </row>
    <row r="55" spans="1:21" s="18" customFormat="1" ht="37.5" customHeight="1">
      <c r="A55" s="60" t="str">
        <f>Parameters!R52</f>
        <v>J58-J60</v>
      </c>
      <c r="B55" s="342" t="s">
        <v>69</v>
      </c>
      <c r="C55" s="342"/>
      <c r="D55" s="679" t="s">
        <v>656</v>
      </c>
      <c r="E55" s="718"/>
      <c r="F55" s="297">
        <v>29.42</v>
      </c>
      <c r="G55" s="298">
        <v>40.61</v>
      </c>
      <c r="H55" s="297">
        <v>40.81</v>
      </c>
      <c r="I55" s="298">
        <v>35.25</v>
      </c>
      <c r="J55" s="297">
        <v>32.450000000000003</v>
      </c>
      <c r="K55" s="298">
        <v>31.160000000000004</v>
      </c>
      <c r="L55" s="297">
        <v>28.35</v>
      </c>
      <c r="M55" s="298">
        <v>28.67</v>
      </c>
      <c r="N55" s="297">
        <v>25.88</v>
      </c>
      <c r="O55" s="298">
        <v>24.9</v>
      </c>
      <c r="P55" s="298">
        <v>25.43</v>
      </c>
      <c r="Q55" s="410" t="s">
        <v>69</v>
      </c>
      <c r="R55" s="411"/>
      <c r="S55" s="680" t="s">
        <v>68</v>
      </c>
      <c r="T55" s="681" t="s">
        <v>68</v>
      </c>
      <c r="U55" s="186"/>
    </row>
    <row r="56" spans="1:21" s="19" customFormat="1" ht="15" customHeight="1">
      <c r="A56" s="58" t="str">
        <f>Parameters!R53</f>
        <v>J58</v>
      </c>
      <c r="B56" s="341" t="s">
        <v>242</v>
      </c>
      <c r="C56" s="341"/>
      <c r="D56" s="674" t="s">
        <v>584</v>
      </c>
      <c r="E56" s="717"/>
      <c r="F56" s="293">
        <v>17.53</v>
      </c>
      <c r="G56" s="294">
        <v>25.22</v>
      </c>
      <c r="H56" s="293">
        <v>25.47</v>
      </c>
      <c r="I56" s="294">
        <v>20.79</v>
      </c>
      <c r="J56" s="293">
        <v>18.96</v>
      </c>
      <c r="K56" s="294">
        <v>18.010000000000002</v>
      </c>
      <c r="L56" s="293">
        <v>15.97</v>
      </c>
      <c r="M56" s="294">
        <v>15.34</v>
      </c>
      <c r="N56" s="293">
        <v>17.399999999999999</v>
      </c>
      <c r="O56" s="294">
        <v>16.36</v>
      </c>
      <c r="P56" s="294">
        <v>16.71</v>
      </c>
      <c r="Q56" s="407" t="s">
        <v>242</v>
      </c>
      <c r="R56" s="408"/>
      <c r="S56" s="675" t="s">
        <v>243</v>
      </c>
      <c r="T56" s="676" t="s">
        <v>243</v>
      </c>
      <c r="U56" s="187"/>
    </row>
    <row r="57" spans="1:21" s="19" customFormat="1" ht="37.5" customHeight="1">
      <c r="A57" s="58" t="str">
        <f>Parameters!R54</f>
        <v>J59_J60</v>
      </c>
      <c r="B57" s="341" t="s">
        <v>244</v>
      </c>
      <c r="C57" s="341"/>
      <c r="D57" s="674" t="s">
        <v>657</v>
      </c>
      <c r="E57" s="717"/>
      <c r="F57" s="293">
        <v>11.89</v>
      </c>
      <c r="G57" s="294">
        <v>15.39</v>
      </c>
      <c r="H57" s="293">
        <v>15.34</v>
      </c>
      <c r="I57" s="294">
        <v>14.46</v>
      </c>
      <c r="J57" s="293">
        <v>13.49</v>
      </c>
      <c r="K57" s="294">
        <v>13.15</v>
      </c>
      <c r="L57" s="293">
        <v>12.38</v>
      </c>
      <c r="M57" s="294">
        <v>13.33</v>
      </c>
      <c r="N57" s="293">
        <v>8.48</v>
      </c>
      <c r="O57" s="294">
        <v>8.5399999999999991</v>
      </c>
      <c r="P57" s="294">
        <v>8.7200000000000006</v>
      </c>
      <c r="Q57" s="407" t="s">
        <v>244</v>
      </c>
      <c r="R57" s="408"/>
      <c r="S57" s="675" t="s">
        <v>245</v>
      </c>
      <c r="T57" s="676" t="s">
        <v>245</v>
      </c>
      <c r="U57" s="187"/>
    </row>
    <row r="58" spans="1:21" s="19" customFormat="1" ht="15" customHeight="1">
      <c r="A58" s="60" t="str">
        <f>Parameters!R55</f>
        <v>J61</v>
      </c>
      <c r="B58" s="342" t="s">
        <v>246</v>
      </c>
      <c r="C58" s="342"/>
      <c r="D58" s="679" t="s">
        <v>658</v>
      </c>
      <c r="E58" s="718"/>
      <c r="F58" s="297">
        <v>41.94</v>
      </c>
      <c r="G58" s="298">
        <v>41.21</v>
      </c>
      <c r="H58" s="297">
        <v>46.32</v>
      </c>
      <c r="I58" s="298">
        <v>48.4</v>
      </c>
      <c r="J58" s="297">
        <v>29.51</v>
      </c>
      <c r="K58" s="298">
        <v>39.799999999999997</v>
      </c>
      <c r="L58" s="297">
        <v>34.74</v>
      </c>
      <c r="M58" s="298">
        <v>37.049999999999997</v>
      </c>
      <c r="N58" s="297">
        <v>47.94</v>
      </c>
      <c r="O58" s="298">
        <v>47.98</v>
      </c>
      <c r="P58" s="298">
        <v>48.84</v>
      </c>
      <c r="Q58" s="410" t="s">
        <v>246</v>
      </c>
      <c r="R58" s="411"/>
      <c r="S58" s="680" t="s">
        <v>247</v>
      </c>
      <c r="T58" s="681" t="s">
        <v>247</v>
      </c>
      <c r="U58" s="187"/>
    </row>
    <row r="59" spans="1:21" s="18" customFormat="1" ht="37.5" customHeight="1">
      <c r="A59" s="60" t="str">
        <f>Parameters!R56</f>
        <v>J62_J63</v>
      </c>
      <c r="B59" s="342" t="s">
        <v>249</v>
      </c>
      <c r="C59" s="342"/>
      <c r="D59" s="679" t="s">
        <v>659</v>
      </c>
      <c r="E59" s="718"/>
      <c r="F59" s="297">
        <v>35.630000000000003</v>
      </c>
      <c r="G59" s="298">
        <v>45.49</v>
      </c>
      <c r="H59" s="297">
        <v>54.5</v>
      </c>
      <c r="I59" s="298">
        <v>47.91</v>
      </c>
      <c r="J59" s="297">
        <v>59.08</v>
      </c>
      <c r="K59" s="298">
        <v>52.67</v>
      </c>
      <c r="L59" s="297">
        <v>50.8</v>
      </c>
      <c r="M59" s="298">
        <v>59.87</v>
      </c>
      <c r="N59" s="297">
        <v>76.760000000000005</v>
      </c>
      <c r="O59" s="298">
        <v>77.19</v>
      </c>
      <c r="P59" s="298">
        <v>78.650000000000006</v>
      </c>
      <c r="Q59" s="410" t="s">
        <v>249</v>
      </c>
      <c r="R59" s="411"/>
      <c r="S59" s="680" t="s">
        <v>248</v>
      </c>
      <c r="T59" s="681" t="s">
        <v>248</v>
      </c>
      <c r="U59" s="186"/>
    </row>
    <row r="60" spans="1:21" s="18" customFormat="1" ht="20.25" customHeight="1">
      <c r="A60" s="59" t="str">
        <f>Parameters!R57</f>
        <v>K</v>
      </c>
      <c r="B60" s="339" t="s">
        <v>80</v>
      </c>
      <c r="C60" s="339"/>
      <c r="D60" s="669" t="s">
        <v>660</v>
      </c>
      <c r="E60" s="714"/>
      <c r="F60" s="288">
        <v>472.44</v>
      </c>
      <c r="G60" s="289">
        <v>505.3</v>
      </c>
      <c r="H60" s="288">
        <v>499.41</v>
      </c>
      <c r="I60" s="289">
        <v>491.2</v>
      </c>
      <c r="J60" s="288">
        <v>460.13</v>
      </c>
      <c r="K60" s="289">
        <v>412.32</v>
      </c>
      <c r="L60" s="288">
        <v>365.04</v>
      </c>
      <c r="M60" s="289">
        <v>366.23</v>
      </c>
      <c r="N60" s="288">
        <v>390.18</v>
      </c>
      <c r="O60" s="289">
        <v>425.81</v>
      </c>
      <c r="P60" s="289">
        <v>435.15</v>
      </c>
      <c r="Q60" s="405" t="s">
        <v>80</v>
      </c>
      <c r="R60" s="409"/>
      <c r="S60" s="677" t="s">
        <v>79</v>
      </c>
      <c r="T60" s="678" t="s">
        <v>79</v>
      </c>
      <c r="U60" s="186"/>
    </row>
    <row r="61" spans="1:21" s="19" customFormat="1" ht="15" customHeight="1">
      <c r="A61" s="58" t="str">
        <f>Parameters!R58</f>
        <v>K64</v>
      </c>
      <c r="B61" s="341" t="s">
        <v>250</v>
      </c>
      <c r="C61" s="341"/>
      <c r="D61" s="674" t="s">
        <v>661</v>
      </c>
      <c r="E61" s="717"/>
      <c r="F61" s="293">
        <v>184.99</v>
      </c>
      <c r="G61" s="294">
        <v>194.66</v>
      </c>
      <c r="H61" s="293">
        <v>194.19</v>
      </c>
      <c r="I61" s="294">
        <v>193.14</v>
      </c>
      <c r="J61" s="293">
        <v>169.04</v>
      </c>
      <c r="K61" s="294">
        <v>161.61000000000001</v>
      </c>
      <c r="L61" s="293">
        <v>148.57</v>
      </c>
      <c r="M61" s="294">
        <v>146.81</v>
      </c>
      <c r="N61" s="293">
        <v>162.13</v>
      </c>
      <c r="O61" s="294">
        <v>163.33000000000001</v>
      </c>
      <c r="P61" s="294">
        <v>166.65</v>
      </c>
      <c r="Q61" s="407" t="s">
        <v>250</v>
      </c>
      <c r="R61" s="408"/>
      <c r="S61" s="675" t="s">
        <v>251</v>
      </c>
      <c r="T61" s="676" t="s">
        <v>251</v>
      </c>
      <c r="U61" s="187"/>
    </row>
    <row r="62" spans="1:21" s="19" customFormat="1" ht="24.75" customHeight="1">
      <c r="A62" s="58" t="str">
        <f>Parameters!R59</f>
        <v>K65</v>
      </c>
      <c r="B62" s="341" t="s">
        <v>253</v>
      </c>
      <c r="C62" s="341"/>
      <c r="D62" s="674" t="s">
        <v>662</v>
      </c>
      <c r="E62" s="717"/>
      <c r="F62" s="293">
        <v>252.89</v>
      </c>
      <c r="G62" s="294">
        <v>275.45999999999998</v>
      </c>
      <c r="H62" s="293">
        <v>265.47000000000003</v>
      </c>
      <c r="I62" s="294">
        <v>258.11</v>
      </c>
      <c r="J62" s="293">
        <v>254.31</v>
      </c>
      <c r="K62" s="294">
        <v>213.8</v>
      </c>
      <c r="L62" s="293">
        <v>184.57</v>
      </c>
      <c r="M62" s="294">
        <v>184.65</v>
      </c>
      <c r="N62" s="293">
        <v>185.75</v>
      </c>
      <c r="O62" s="294">
        <v>221.18</v>
      </c>
      <c r="P62" s="294">
        <v>226.34</v>
      </c>
      <c r="Q62" s="407" t="s">
        <v>253</v>
      </c>
      <c r="R62" s="408"/>
      <c r="S62" s="675" t="s">
        <v>252</v>
      </c>
      <c r="T62" s="676" t="s">
        <v>252</v>
      </c>
      <c r="U62" s="187"/>
    </row>
    <row r="63" spans="1:21" s="19" customFormat="1" ht="15" customHeight="1">
      <c r="A63" s="58" t="str">
        <f>Parameters!R60</f>
        <v>K66</v>
      </c>
      <c r="B63" s="341" t="s">
        <v>255</v>
      </c>
      <c r="C63" s="341"/>
      <c r="D63" s="674" t="s">
        <v>663</v>
      </c>
      <c r="E63" s="717"/>
      <c r="F63" s="293">
        <v>34.56</v>
      </c>
      <c r="G63" s="294">
        <v>35.19</v>
      </c>
      <c r="H63" s="293">
        <v>39.75</v>
      </c>
      <c r="I63" s="294">
        <v>39.94</v>
      </c>
      <c r="J63" s="293">
        <v>36.78</v>
      </c>
      <c r="K63" s="294">
        <v>36.92</v>
      </c>
      <c r="L63" s="293">
        <v>31.9</v>
      </c>
      <c r="M63" s="294">
        <v>34.770000000000003</v>
      </c>
      <c r="N63" s="293">
        <v>42.31</v>
      </c>
      <c r="O63" s="294">
        <v>41.31</v>
      </c>
      <c r="P63" s="294">
        <v>42.15</v>
      </c>
      <c r="Q63" s="407" t="s">
        <v>255</v>
      </c>
      <c r="R63" s="408"/>
      <c r="S63" s="675" t="s">
        <v>254</v>
      </c>
      <c r="T63" s="676" t="s">
        <v>254</v>
      </c>
      <c r="U63" s="187"/>
    </row>
    <row r="64" spans="1:21" s="19" customFormat="1" ht="20.25" customHeight="1">
      <c r="A64" s="59" t="str">
        <f>Parameters!R61</f>
        <v>L</v>
      </c>
      <c r="B64" s="339" t="s">
        <v>135</v>
      </c>
      <c r="C64" s="339"/>
      <c r="D64" s="669" t="s">
        <v>585</v>
      </c>
      <c r="E64" s="714"/>
      <c r="F64" s="288">
        <v>120.7</v>
      </c>
      <c r="G64" s="289">
        <v>132.85</v>
      </c>
      <c r="H64" s="288">
        <v>145.61000000000001</v>
      </c>
      <c r="I64" s="289">
        <v>157.69999999999999</v>
      </c>
      <c r="J64" s="288">
        <v>130.94</v>
      </c>
      <c r="K64" s="289">
        <v>118.44</v>
      </c>
      <c r="L64" s="288">
        <v>106.45</v>
      </c>
      <c r="M64" s="289">
        <v>108.92</v>
      </c>
      <c r="N64" s="288">
        <v>123.71</v>
      </c>
      <c r="O64" s="289">
        <v>126.05</v>
      </c>
      <c r="P64" s="289">
        <v>128.65</v>
      </c>
      <c r="Q64" s="405" t="s">
        <v>135</v>
      </c>
      <c r="R64" s="409"/>
      <c r="S64" s="677" t="s">
        <v>116</v>
      </c>
      <c r="T64" s="678" t="s">
        <v>116</v>
      </c>
      <c r="U64" s="187"/>
    </row>
    <row r="65" spans="1:21" s="19" customFormat="1" ht="21" customHeight="1">
      <c r="A65" s="59" t="str">
        <f>Parameters!R63</f>
        <v>M</v>
      </c>
      <c r="B65" s="339" t="s">
        <v>81</v>
      </c>
      <c r="C65" s="339"/>
      <c r="D65" s="669" t="s">
        <v>586</v>
      </c>
      <c r="E65" s="714"/>
      <c r="F65" s="297">
        <v>211.96</v>
      </c>
      <c r="G65" s="298">
        <v>254.03</v>
      </c>
      <c r="H65" s="297">
        <v>266.75</v>
      </c>
      <c r="I65" s="298">
        <v>264.58999999999997</v>
      </c>
      <c r="J65" s="297">
        <v>237.05</v>
      </c>
      <c r="K65" s="298">
        <v>253.21</v>
      </c>
      <c r="L65" s="297">
        <v>227.49</v>
      </c>
      <c r="M65" s="298">
        <v>242.38</v>
      </c>
      <c r="N65" s="297">
        <v>288.41000000000003</v>
      </c>
      <c r="O65" s="298">
        <v>279.25</v>
      </c>
      <c r="P65" s="298">
        <v>284.85000000000002</v>
      </c>
      <c r="Q65" s="405" t="s">
        <v>81</v>
      </c>
      <c r="R65" s="409"/>
      <c r="S65" s="677" t="s">
        <v>82</v>
      </c>
      <c r="T65" s="678" t="s">
        <v>82</v>
      </c>
      <c r="U65" s="187"/>
    </row>
    <row r="66" spans="1:21" s="19" customFormat="1" ht="54.75" customHeight="1">
      <c r="A66" s="60" t="str">
        <f>Parameters!R64</f>
        <v>M69-M71</v>
      </c>
      <c r="B66" s="342" t="s">
        <v>71</v>
      </c>
      <c r="C66" s="342"/>
      <c r="D66" s="679" t="s">
        <v>587</v>
      </c>
      <c r="E66" s="718"/>
      <c r="F66" s="293">
        <v>134.17000000000002</v>
      </c>
      <c r="G66" s="294">
        <v>164.8</v>
      </c>
      <c r="H66" s="293">
        <v>175.67000000000002</v>
      </c>
      <c r="I66" s="294">
        <v>170.41</v>
      </c>
      <c r="J66" s="293">
        <v>157.42000000000002</v>
      </c>
      <c r="K66" s="294">
        <v>172.19</v>
      </c>
      <c r="L66" s="293">
        <v>157.65</v>
      </c>
      <c r="M66" s="294">
        <v>164.99</v>
      </c>
      <c r="N66" s="293">
        <v>194.32999999999998</v>
      </c>
      <c r="O66" s="294">
        <v>188.8</v>
      </c>
      <c r="P66" s="294">
        <v>192.41</v>
      </c>
      <c r="Q66" s="410" t="s">
        <v>71</v>
      </c>
      <c r="R66" s="411"/>
      <c r="S66" s="680" t="s">
        <v>70</v>
      </c>
      <c r="T66" s="681" t="s">
        <v>70</v>
      </c>
      <c r="U66" s="187"/>
    </row>
    <row r="67" spans="1:21" s="18" customFormat="1" ht="24.75" customHeight="1">
      <c r="A67" s="58" t="str">
        <f>Parameters!R65</f>
        <v>M69_M70</v>
      </c>
      <c r="B67" s="341" t="s">
        <v>258</v>
      </c>
      <c r="C67" s="341"/>
      <c r="D67" s="674" t="s">
        <v>588</v>
      </c>
      <c r="E67" s="717"/>
      <c r="F67" s="293">
        <v>78.75</v>
      </c>
      <c r="G67" s="294">
        <v>97.33</v>
      </c>
      <c r="H67" s="293">
        <v>106.26</v>
      </c>
      <c r="I67" s="294">
        <v>102.31</v>
      </c>
      <c r="J67" s="293">
        <v>98.37</v>
      </c>
      <c r="K67" s="294">
        <v>111.4</v>
      </c>
      <c r="L67" s="293">
        <v>103.81</v>
      </c>
      <c r="M67" s="294">
        <v>109.26</v>
      </c>
      <c r="N67" s="293">
        <v>135.76</v>
      </c>
      <c r="O67" s="294">
        <v>132.44</v>
      </c>
      <c r="P67" s="294">
        <v>134.97999999999999</v>
      </c>
      <c r="Q67" s="407" t="s">
        <v>258</v>
      </c>
      <c r="R67" s="408"/>
      <c r="S67" s="675" t="s">
        <v>257</v>
      </c>
      <c r="T67" s="676" t="s">
        <v>257</v>
      </c>
      <c r="U67" s="186"/>
    </row>
    <row r="68" spans="1:21" s="18" customFormat="1" ht="15" customHeight="1">
      <c r="A68" s="58" t="str">
        <f>Parameters!R66</f>
        <v>M71</v>
      </c>
      <c r="B68" s="341" t="s">
        <v>260</v>
      </c>
      <c r="C68" s="341"/>
      <c r="D68" s="674" t="s">
        <v>589</v>
      </c>
      <c r="E68" s="717"/>
      <c r="F68" s="297">
        <v>55.42</v>
      </c>
      <c r="G68" s="298">
        <v>67.47</v>
      </c>
      <c r="H68" s="297">
        <v>69.41</v>
      </c>
      <c r="I68" s="298">
        <v>68.099999999999994</v>
      </c>
      <c r="J68" s="297">
        <v>59.05</v>
      </c>
      <c r="K68" s="298">
        <v>60.79</v>
      </c>
      <c r="L68" s="297">
        <v>53.84</v>
      </c>
      <c r="M68" s="298">
        <v>55.73</v>
      </c>
      <c r="N68" s="297">
        <v>58.57</v>
      </c>
      <c r="O68" s="298">
        <v>56.36</v>
      </c>
      <c r="P68" s="298">
        <v>57.43</v>
      </c>
      <c r="Q68" s="407" t="s">
        <v>260</v>
      </c>
      <c r="R68" s="408"/>
      <c r="S68" s="675" t="s">
        <v>259</v>
      </c>
      <c r="T68" s="676" t="s">
        <v>259</v>
      </c>
      <c r="U68" s="186"/>
    </row>
    <row r="69" spans="1:21" s="18" customFormat="1" ht="15" customHeight="1">
      <c r="A69" s="60" t="str">
        <f>Parameters!R67</f>
        <v>M72</v>
      </c>
      <c r="B69" s="342" t="s">
        <v>261</v>
      </c>
      <c r="C69" s="342"/>
      <c r="D69" s="679" t="s">
        <v>590</v>
      </c>
      <c r="E69" s="718"/>
      <c r="F69" s="297">
        <v>20.49</v>
      </c>
      <c r="G69" s="298">
        <v>23.28</v>
      </c>
      <c r="H69" s="297">
        <v>29.91</v>
      </c>
      <c r="I69" s="298">
        <v>26.07</v>
      </c>
      <c r="J69" s="297">
        <v>24.06</v>
      </c>
      <c r="K69" s="298">
        <v>25.64</v>
      </c>
      <c r="L69" s="297">
        <v>20.81</v>
      </c>
      <c r="M69" s="298">
        <v>21.79</v>
      </c>
      <c r="N69" s="297">
        <v>25.26</v>
      </c>
      <c r="O69" s="298">
        <v>25.04</v>
      </c>
      <c r="P69" s="298">
        <v>25.62</v>
      </c>
      <c r="Q69" s="410" t="s">
        <v>261</v>
      </c>
      <c r="R69" s="411"/>
      <c r="S69" s="680" t="s">
        <v>262</v>
      </c>
      <c r="T69" s="681" t="s">
        <v>262</v>
      </c>
      <c r="U69" s="186"/>
    </row>
    <row r="70" spans="1:21" s="18" customFormat="1" ht="25.5" customHeight="1">
      <c r="A70" s="60" t="str">
        <f>Parameters!R68</f>
        <v>M73-M75</v>
      </c>
      <c r="B70" s="342" t="s">
        <v>73</v>
      </c>
      <c r="C70" s="342"/>
      <c r="D70" s="679" t="s">
        <v>591</v>
      </c>
      <c r="E70" s="718"/>
      <c r="F70" s="293">
        <v>57.31</v>
      </c>
      <c r="G70" s="294">
        <v>65.95</v>
      </c>
      <c r="H70" s="293">
        <v>61.17</v>
      </c>
      <c r="I70" s="294">
        <v>68.099999999999994</v>
      </c>
      <c r="J70" s="293">
        <v>55.57</v>
      </c>
      <c r="K70" s="294">
        <v>55.379999999999995</v>
      </c>
      <c r="L70" s="293">
        <v>49.03</v>
      </c>
      <c r="M70" s="294">
        <v>55.6</v>
      </c>
      <c r="N70" s="293">
        <v>68.81</v>
      </c>
      <c r="O70" s="294">
        <v>65.42</v>
      </c>
      <c r="P70" s="294">
        <v>66.819999999999993</v>
      </c>
      <c r="Q70" s="410" t="s">
        <v>73</v>
      </c>
      <c r="R70" s="411"/>
      <c r="S70" s="680" t="s">
        <v>72</v>
      </c>
      <c r="T70" s="681" t="s">
        <v>72</v>
      </c>
      <c r="U70" s="186"/>
    </row>
    <row r="71" spans="1:21" s="18" customFormat="1" ht="15" customHeight="1">
      <c r="A71" s="58" t="str">
        <f>Parameters!R69</f>
        <v>M73</v>
      </c>
      <c r="B71" s="341" t="s">
        <v>263</v>
      </c>
      <c r="C71" s="341"/>
      <c r="D71" s="674" t="s">
        <v>592</v>
      </c>
      <c r="E71" s="717"/>
      <c r="F71" s="293">
        <v>35.71</v>
      </c>
      <c r="G71" s="294">
        <v>39.89</v>
      </c>
      <c r="H71" s="293">
        <v>40.26</v>
      </c>
      <c r="I71" s="294">
        <v>40.74</v>
      </c>
      <c r="J71" s="293">
        <v>34.32</v>
      </c>
      <c r="K71" s="294">
        <v>34.869999999999997</v>
      </c>
      <c r="L71" s="293">
        <v>30.92</v>
      </c>
      <c r="M71" s="294">
        <v>34.31</v>
      </c>
      <c r="N71" s="293">
        <v>38.619999999999997</v>
      </c>
      <c r="O71" s="294">
        <v>38.08</v>
      </c>
      <c r="P71" s="294">
        <v>38.86</v>
      </c>
      <c r="Q71" s="407" t="s">
        <v>263</v>
      </c>
      <c r="R71" s="408"/>
      <c r="S71" s="675" t="s">
        <v>264</v>
      </c>
      <c r="T71" s="676" t="s">
        <v>264</v>
      </c>
      <c r="U71" s="186"/>
    </row>
    <row r="72" spans="1:21" s="19" customFormat="1" ht="15" customHeight="1">
      <c r="A72" s="58" t="str">
        <f>Parameters!R70</f>
        <v>M74_M75</v>
      </c>
      <c r="B72" s="341" t="s">
        <v>266</v>
      </c>
      <c r="C72" s="341"/>
      <c r="D72" s="674" t="s">
        <v>593</v>
      </c>
      <c r="E72" s="717"/>
      <c r="F72" s="288">
        <v>21.6</v>
      </c>
      <c r="G72" s="289">
        <v>26.06</v>
      </c>
      <c r="H72" s="288">
        <v>20.91</v>
      </c>
      <c r="I72" s="289">
        <v>27.36</v>
      </c>
      <c r="J72" s="288">
        <v>21.25</v>
      </c>
      <c r="K72" s="289">
        <v>20.51</v>
      </c>
      <c r="L72" s="288">
        <v>18.11</v>
      </c>
      <c r="M72" s="289">
        <v>21.29</v>
      </c>
      <c r="N72" s="288">
        <v>30.19</v>
      </c>
      <c r="O72" s="289">
        <v>27.34</v>
      </c>
      <c r="P72" s="289">
        <v>27.96</v>
      </c>
      <c r="Q72" s="407" t="s">
        <v>266</v>
      </c>
      <c r="R72" s="408"/>
      <c r="S72" s="675" t="s">
        <v>265</v>
      </c>
      <c r="T72" s="676" t="s">
        <v>265</v>
      </c>
      <c r="U72" s="187"/>
    </row>
    <row r="73" spans="1:21" s="19" customFormat="1" ht="33.75" customHeight="1">
      <c r="A73" s="59" t="str">
        <f>Parameters!R71</f>
        <v>N</v>
      </c>
      <c r="B73" s="339" t="s">
        <v>83</v>
      </c>
      <c r="C73" s="339"/>
      <c r="D73" s="669" t="s">
        <v>594</v>
      </c>
      <c r="E73" s="714"/>
      <c r="F73" s="293">
        <v>192.76</v>
      </c>
      <c r="G73" s="294">
        <v>224.76</v>
      </c>
      <c r="H73" s="293">
        <v>255.25</v>
      </c>
      <c r="I73" s="294">
        <v>242.4</v>
      </c>
      <c r="J73" s="293">
        <v>234.39</v>
      </c>
      <c r="K73" s="294">
        <v>235.76</v>
      </c>
      <c r="L73" s="293">
        <v>215.05</v>
      </c>
      <c r="M73" s="294">
        <v>231.65</v>
      </c>
      <c r="N73" s="293">
        <v>276.69</v>
      </c>
      <c r="O73" s="294">
        <v>283.10000000000002</v>
      </c>
      <c r="P73" s="294">
        <v>289.36</v>
      </c>
      <c r="Q73" s="405" t="s">
        <v>83</v>
      </c>
      <c r="R73" s="409"/>
      <c r="S73" s="677" t="s">
        <v>84</v>
      </c>
      <c r="T73" s="678" t="s">
        <v>84</v>
      </c>
      <c r="U73" s="187"/>
    </row>
    <row r="74" spans="1:21" s="19" customFormat="1" ht="15" customHeight="1">
      <c r="A74" s="58" t="str">
        <f>Parameters!R72</f>
        <v>N77</v>
      </c>
      <c r="B74" s="341" t="s">
        <v>268</v>
      </c>
      <c r="C74" s="341"/>
      <c r="D74" s="674" t="s">
        <v>595</v>
      </c>
      <c r="E74" s="717"/>
      <c r="F74" s="293">
        <v>25.33</v>
      </c>
      <c r="G74" s="294">
        <v>25.39</v>
      </c>
      <c r="H74" s="293">
        <v>27.95</v>
      </c>
      <c r="I74" s="294">
        <v>28.06</v>
      </c>
      <c r="J74" s="293">
        <v>29.03</v>
      </c>
      <c r="K74" s="294">
        <v>26.61</v>
      </c>
      <c r="L74" s="293">
        <v>23.6</v>
      </c>
      <c r="M74" s="294">
        <v>25.25</v>
      </c>
      <c r="N74" s="293">
        <v>28.07</v>
      </c>
      <c r="O74" s="294">
        <v>31.16</v>
      </c>
      <c r="P74" s="294">
        <v>32.31</v>
      </c>
      <c r="Q74" s="407" t="s">
        <v>268</v>
      </c>
      <c r="R74" s="408"/>
      <c r="S74" s="675" t="s">
        <v>267</v>
      </c>
      <c r="T74" s="676" t="s">
        <v>267</v>
      </c>
      <c r="U74" s="187"/>
    </row>
    <row r="75" spans="1:21" s="19" customFormat="1" ht="15" customHeight="1">
      <c r="A75" s="58" t="str">
        <f>Parameters!R73</f>
        <v>N78</v>
      </c>
      <c r="B75" s="341" t="s">
        <v>269</v>
      </c>
      <c r="C75" s="341"/>
      <c r="D75" s="674" t="s">
        <v>596</v>
      </c>
      <c r="E75" s="717"/>
      <c r="F75" s="293">
        <v>27.69</v>
      </c>
      <c r="G75" s="294">
        <v>32.04</v>
      </c>
      <c r="H75" s="293">
        <v>43.55</v>
      </c>
      <c r="I75" s="294">
        <v>48.25</v>
      </c>
      <c r="J75" s="293">
        <v>49.23</v>
      </c>
      <c r="K75" s="294">
        <v>55.01</v>
      </c>
      <c r="L75" s="293">
        <v>56.23</v>
      </c>
      <c r="M75" s="294">
        <v>64.099999999999994</v>
      </c>
      <c r="N75" s="293">
        <v>78.459999999999994</v>
      </c>
      <c r="O75" s="294">
        <v>75.84</v>
      </c>
      <c r="P75" s="294">
        <v>77.45</v>
      </c>
      <c r="Q75" s="407" t="s">
        <v>269</v>
      </c>
      <c r="R75" s="408"/>
      <c r="S75" s="675" t="s">
        <v>270</v>
      </c>
      <c r="T75" s="676" t="s">
        <v>270</v>
      </c>
      <c r="U75" s="187"/>
    </row>
    <row r="76" spans="1:21" s="19" customFormat="1" ht="25.5" customHeight="1">
      <c r="A76" s="58" t="str">
        <f>Parameters!R74</f>
        <v>N79</v>
      </c>
      <c r="B76" s="341" t="s">
        <v>272</v>
      </c>
      <c r="C76" s="341"/>
      <c r="D76" s="674" t="s">
        <v>597</v>
      </c>
      <c r="E76" s="717"/>
      <c r="F76" s="293">
        <v>11.22</v>
      </c>
      <c r="G76" s="294">
        <v>13.49</v>
      </c>
      <c r="H76" s="293">
        <v>13.38</v>
      </c>
      <c r="I76" s="294">
        <v>12.36</v>
      </c>
      <c r="J76" s="293">
        <v>12.12</v>
      </c>
      <c r="K76" s="294">
        <v>10.220000000000001</v>
      </c>
      <c r="L76" s="293">
        <v>9.7899999999999991</v>
      </c>
      <c r="M76" s="294">
        <v>10.23</v>
      </c>
      <c r="N76" s="293">
        <v>12.5</v>
      </c>
      <c r="O76" s="294">
        <v>12.4</v>
      </c>
      <c r="P76" s="294">
        <v>12.74</v>
      </c>
      <c r="Q76" s="407" t="s">
        <v>272</v>
      </c>
      <c r="R76" s="408"/>
      <c r="S76" s="675" t="s">
        <v>271</v>
      </c>
      <c r="T76" s="676" t="s">
        <v>271</v>
      </c>
      <c r="U76" s="187"/>
    </row>
    <row r="77" spans="1:21" s="19" customFormat="1" ht="54.75" customHeight="1">
      <c r="A77" s="58" t="str">
        <f>Parameters!R75</f>
        <v>N80-N82</v>
      </c>
      <c r="B77" s="341" t="s">
        <v>274</v>
      </c>
      <c r="C77" s="341"/>
      <c r="D77" s="674" t="s">
        <v>598</v>
      </c>
      <c r="E77" s="717"/>
      <c r="F77" s="288">
        <v>128.51</v>
      </c>
      <c r="G77" s="289">
        <v>153.84</v>
      </c>
      <c r="H77" s="288">
        <v>170.37</v>
      </c>
      <c r="I77" s="289">
        <v>153.74</v>
      </c>
      <c r="J77" s="288">
        <v>144.01</v>
      </c>
      <c r="K77" s="289">
        <v>143.91</v>
      </c>
      <c r="L77" s="288">
        <v>125.44</v>
      </c>
      <c r="M77" s="289">
        <v>132.07</v>
      </c>
      <c r="N77" s="288">
        <v>157.65</v>
      </c>
      <c r="O77" s="289">
        <v>163.69999999999999</v>
      </c>
      <c r="P77" s="289">
        <v>166.86</v>
      </c>
      <c r="Q77" s="407" t="s">
        <v>274</v>
      </c>
      <c r="R77" s="408"/>
      <c r="S77" s="675" t="s">
        <v>273</v>
      </c>
      <c r="T77" s="676" t="s">
        <v>273</v>
      </c>
      <c r="U77" s="187"/>
    </row>
    <row r="78" spans="1:21" s="19" customFormat="1" ht="33.75" customHeight="1">
      <c r="A78" s="59" t="str">
        <f>Parameters!R76</f>
        <v>O</v>
      </c>
      <c r="B78" s="339" t="s">
        <v>138</v>
      </c>
      <c r="C78" s="339"/>
      <c r="D78" s="669" t="s">
        <v>599</v>
      </c>
      <c r="E78" s="714"/>
      <c r="F78" s="288">
        <v>458.96</v>
      </c>
      <c r="G78" s="289">
        <v>566.87</v>
      </c>
      <c r="H78" s="288">
        <v>608.46</v>
      </c>
      <c r="I78" s="289">
        <v>524.04</v>
      </c>
      <c r="J78" s="288">
        <v>488.93</v>
      </c>
      <c r="K78" s="289">
        <v>481.18</v>
      </c>
      <c r="L78" s="288">
        <v>417.66</v>
      </c>
      <c r="M78" s="289">
        <v>426.67</v>
      </c>
      <c r="N78" s="288">
        <v>480.28</v>
      </c>
      <c r="O78" s="289">
        <v>462.55</v>
      </c>
      <c r="P78" s="289">
        <v>471.19</v>
      </c>
      <c r="Q78" s="405" t="s">
        <v>138</v>
      </c>
      <c r="R78" s="409"/>
      <c r="S78" s="677" t="s">
        <v>136</v>
      </c>
      <c r="T78" s="678" t="s">
        <v>136</v>
      </c>
      <c r="U78" s="187"/>
    </row>
    <row r="79" spans="1:21" s="19" customFormat="1" ht="20.25" customHeight="1">
      <c r="A79" s="59" t="str">
        <f>Parameters!R77</f>
        <v>P</v>
      </c>
      <c r="B79" s="339" t="s">
        <v>295</v>
      </c>
      <c r="C79" s="339"/>
      <c r="D79" s="669" t="s">
        <v>600</v>
      </c>
      <c r="E79" s="714"/>
      <c r="F79" s="288">
        <v>363.29</v>
      </c>
      <c r="G79" s="289">
        <v>460.98</v>
      </c>
      <c r="H79" s="288">
        <v>516.84</v>
      </c>
      <c r="I79" s="289">
        <v>487.93</v>
      </c>
      <c r="J79" s="288">
        <v>447.03</v>
      </c>
      <c r="K79" s="289">
        <v>464.36</v>
      </c>
      <c r="L79" s="288">
        <v>404.81</v>
      </c>
      <c r="M79" s="289">
        <v>420.1</v>
      </c>
      <c r="N79" s="288">
        <v>482.75</v>
      </c>
      <c r="O79" s="289">
        <v>452.8</v>
      </c>
      <c r="P79" s="289">
        <v>462.22</v>
      </c>
      <c r="Q79" s="405" t="s">
        <v>295</v>
      </c>
      <c r="R79" s="409"/>
      <c r="S79" s="677" t="s">
        <v>137</v>
      </c>
      <c r="T79" s="678" t="s">
        <v>137</v>
      </c>
      <c r="U79" s="187"/>
    </row>
    <row r="80" spans="1:21" s="19" customFormat="1" ht="20.25" customHeight="1">
      <c r="A80" s="59" t="str">
        <f>Parameters!R78</f>
        <v>Q</v>
      </c>
      <c r="B80" s="339" t="s">
        <v>85</v>
      </c>
      <c r="C80" s="339"/>
      <c r="D80" s="669" t="s">
        <v>601</v>
      </c>
      <c r="E80" s="714"/>
      <c r="F80" s="293">
        <v>265.24</v>
      </c>
      <c r="G80" s="294">
        <v>345.37</v>
      </c>
      <c r="H80" s="293">
        <v>385.66</v>
      </c>
      <c r="I80" s="294">
        <v>366.94</v>
      </c>
      <c r="J80" s="293">
        <v>308.45999999999998</v>
      </c>
      <c r="K80" s="294">
        <v>354.27</v>
      </c>
      <c r="L80" s="293">
        <v>312.76</v>
      </c>
      <c r="M80" s="294">
        <v>325.64</v>
      </c>
      <c r="N80" s="293">
        <v>376.8</v>
      </c>
      <c r="O80" s="294">
        <v>356.83</v>
      </c>
      <c r="P80" s="294">
        <v>363.64</v>
      </c>
      <c r="Q80" s="405" t="s">
        <v>85</v>
      </c>
      <c r="R80" s="409"/>
      <c r="S80" s="677" t="s">
        <v>86</v>
      </c>
      <c r="T80" s="678" t="s">
        <v>86</v>
      </c>
      <c r="U80" s="187"/>
    </row>
    <row r="81" spans="1:21" s="19" customFormat="1" ht="14.25" customHeight="1">
      <c r="A81" s="58" t="str">
        <f>Parameters!R79</f>
        <v>Q86</v>
      </c>
      <c r="B81" s="341" t="s">
        <v>275</v>
      </c>
      <c r="C81" s="341"/>
      <c r="D81" s="674" t="s">
        <v>601</v>
      </c>
      <c r="E81" s="717"/>
      <c r="F81" s="293">
        <v>210.33</v>
      </c>
      <c r="G81" s="294">
        <v>273.95999999999998</v>
      </c>
      <c r="H81" s="293">
        <v>298.27</v>
      </c>
      <c r="I81" s="294">
        <v>285.70999999999998</v>
      </c>
      <c r="J81" s="293">
        <v>266.16000000000003</v>
      </c>
      <c r="K81" s="294">
        <v>276.49</v>
      </c>
      <c r="L81" s="293">
        <v>244.18</v>
      </c>
      <c r="M81" s="294">
        <v>253.41</v>
      </c>
      <c r="N81" s="293">
        <v>291.83</v>
      </c>
      <c r="O81" s="294">
        <v>275.13</v>
      </c>
      <c r="P81" s="294">
        <v>280.22000000000003</v>
      </c>
      <c r="Q81" s="407" t="s">
        <v>275</v>
      </c>
      <c r="R81" s="408"/>
      <c r="S81" s="675" t="s">
        <v>276</v>
      </c>
      <c r="T81" s="676" t="s">
        <v>276</v>
      </c>
      <c r="U81" s="187"/>
    </row>
    <row r="82" spans="1:21" s="19" customFormat="1" ht="14.25" customHeight="1">
      <c r="A82" s="58" t="str">
        <f>Parameters!R80</f>
        <v>Q87_Q88</v>
      </c>
      <c r="B82" s="341" t="s">
        <v>278</v>
      </c>
      <c r="C82" s="341"/>
      <c r="D82" s="674" t="s">
        <v>602</v>
      </c>
      <c r="E82" s="717"/>
      <c r="F82" s="288">
        <v>54.91</v>
      </c>
      <c r="G82" s="289">
        <v>71.400000000000006</v>
      </c>
      <c r="H82" s="288">
        <v>87.39</v>
      </c>
      <c r="I82" s="289">
        <v>81.23</v>
      </c>
      <c r="J82" s="288">
        <v>42.3</v>
      </c>
      <c r="K82" s="289">
        <v>77.78</v>
      </c>
      <c r="L82" s="288">
        <v>68.58</v>
      </c>
      <c r="M82" s="289">
        <v>72.22</v>
      </c>
      <c r="N82" s="288">
        <v>84.97</v>
      </c>
      <c r="O82" s="289">
        <v>81.7</v>
      </c>
      <c r="P82" s="289">
        <v>83.42</v>
      </c>
      <c r="Q82" s="407" t="s">
        <v>278</v>
      </c>
      <c r="R82" s="408"/>
      <c r="S82" s="675" t="s">
        <v>277</v>
      </c>
      <c r="T82" s="676" t="s">
        <v>277</v>
      </c>
      <c r="U82" s="187"/>
    </row>
    <row r="83" spans="1:21" s="19" customFormat="1" ht="20.25" customHeight="1">
      <c r="A83" s="59" t="str">
        <f>Parameters!R81</f>
        <v>R</v>
      </c>
      <c r="B83" s="339" t="s">
        <v>87</v>
      </c>
      <c r="C83" s="339"/>
      <c r="D83" s="669" t="s">
        <v>603</v>
      </c>
      <c r="E83" s="714"/>
      <c r="F83" s="293">
        <v>55.23</v>
      </c>
      <c r="G83" s="294">
        <v>68.260000000000005</v>
      </c>
      <c r="H83" s="293">
        <v>80.63</v>
      </c>
      <c r="I83" s="294">
        <v>76.44</v>
      </c>
      <c r="J83" s="293">
        <v>68.709999999999994</v>
      </c>
      <c r="K83" s="294">
        <v>65.680000000000007</v>
      </c>
      <c r="L83" s="293">
        <v>57.96</v>
      </c>
      <c r="M83" s="294">
        <v>59.77</v>
      </c>
      <c r="N83" s="293">
        <v>68.91</v>
      </c>
      <c r="O83" s="294">
        <v>66.489999999999995</v>
      </c>
      <c r="P83" s="294">
        <v>67.790000000000006</v>
      </c>
      <c r="Q83" s="405" t="s">
        <v>87</v>
      </c>
      <c r="R83" s="409"/>
      <c r="S83" s="677" t="s">
        <v>88</v>
      </c>
      <c r="T83" s="678" t="s">
        <v>88</v>
      </c>
      <c r="U83" s="187"/>
    </row>
    <row r="84" spans="1:21" s="19" customFormat="1" ht="37.5" customHeight="1">
      <c r="A84" s="58" t="str">
        <f>Parameters!R82</f>
        <v>R90-R92</v>
      </c>
      <c r="B84" s="341" t="s">
        <v>280</v>
      </c>
      <c r="C84" s="341"/>
      <c r="D84" s="674" t="s">
        <v>604</v>
      </c>
      <c r="E84" s="717"/>
      <c r="F84" s="293">
        <v>39.82</v>
      </c>
      <c r="G84" s="294">
        <v>48.73</v>
      </c>
      <c r="H84" s="293">
        <v>54.73</v>
      </c>
      <c r="I84" s="294">
        <v>51.22</v>
      </c>
      <c r="J84" s="293">
        <v>46.24</v>
      </c>
      <c r="K84" s="294">
        <v>42.64</v>
      </c>
      <c r="L84" s="293">
        <v>38.479999999999997</v>
      </c>
      <c r="M84" s="294">
        <v>39.700000000000003</v>
      </c>
      <c r="N84" s="293">
        <v>45.56</v>
      </c>
      <c r="O84" s="294">
        <v>43.81</v>
      </c>
      <c r="P84" s="294">
        <v>44.67</v>
      </c>
      <c r="Q84" s="407" t="s">
        <v>280</v>
      </c>
      <c r="R84" s="408"/>
      <c r="S84" s="675" t="s">
        <v>279</v>
      </c>
      <c r="T84" s="676" t="s">
        <v>279</v>
      </c>
      <c r="U84" s="187"/>
    </row>
    <row r="85" spans="1:21" s="19" customFormat="1" ht="14.25" customHeight="1">
      <c r="A85" s="58" t="str">
        <f>Parameters!R83</f>
        <v>R93</v>
      </c>
      <c r="B85" s="341" t="s">
        <v>281</v>
      </c>
      <c r="C85" s="341"/>
      <c r="D85" s="674" t="s">
        <v>605</v>
      </c>
      <c r="E85" s="717"/>
      <c r="F85" s="288">
        <v>15.41</v>
      </c>
      <c r="G85" s="289">
        <v>19.53</v>
      </c>
      <c r="H85" s="288">
        <v>25.9</v>
      </c>
      <c r="I85" s="289">
        <v>25.21</v>
      </c>
      <c r="J85" s="288">
        <v>22.47</v>
      </c>
      <c r="K85" s="289">
        <v>23.04</v>
      </c>
      <c r="L85" s="288">
        <v>19.48</v>
      </c>
      <c r="M85" s="289">
        <v>20.07</v>
      </c>
      <c r="N85" s="288">
        <v>23.35</v>
      </c>
      <c r="O85" s="289">
        <v>22.69</v>
      </c>
      <c r="P85" s="289">
        <v>23.11</v>
      </c>
      <c r="Q85" s="407" t="s">
        <v>281</v>
      </c>
      <c r="R85" s="408"/>
      <c r="S85" s="675" t="s">
        <v>282</v>
      </c>
      <c r="T85" s="676" t="s">
        <v>282</v>
      </c>
      <c r="U85" s="187"/>
    </row>
    <row r="86" spans="1:21" s="19" customFormat="1" ht="20.25" customHeight="1">
      <c r="A86" s="59" t="str">
        <f>Parameters!R84</f>
        <v>S</v>
      </c>
      <c r="B86" s="339" t="s">
        <v>89</v>
      </c>
      <c r="C86" s="339"/>
      <c r="D86" s="669" t="s">
        <v>606</v>
      </c>
      <c r="E86" s="714"/>
      <c r="F86" s="293">
        <v>95.21</v>
      </c>
      <c r="G86" s="294">
        <v>111.78</v>
      </c>
      <c r="H86" s="293">
        <v>118.06</v>
      </c>
      <c r="I86" s="294">
        <v>118.89</v>
      </c>
      <c r="J86" s="293">
        <v>109.76</v>
      </c>
      <c r="K86" s="294">
        <v>124.18</v>
      </c>
      <c r="L86" s="293">
        <v>110.05</v>
      </c>
      <c r="M86" s="294">
        <v>116.96</v>
      </c>
      <c r="N86" s="293">
        <v>138.88999999999999</v>
      </c>
      <c r="O86" s="294">
        <v>138.44</v>
      </c>
      <c r="P86" s="294">
        <v>141.55000000000001</v>
      </c>
      <c r="Q86" s="405" t="s">
        <v>89</v>
      </c>
      <c r="R86" s="409"/>
      <c r="S86" s="677" t="s">
        <v>90</v>
      </c>
      <c r="T86" s="678" t="s">
        <v>90</v>
      </c>
      <c r="U86" s="187"/>
    </row>
    <row r="87" spans="1:21" s="18" customFormat="1" ht="14.25" customHeight="1">
      <c r="A87" s="58" t="str">
        <f>Parameters!R85</f>
        <v>S94</v>
      </c>
      <c r="B87" s="341" t="s">
        <v>283</v>
      </c>
      <c r="C87" s="341"/>
      <c r="D87" s="674" t="s">
        <v>607</v>
      </c>
      <c r="E87" s="717"/>
      <c r="F87" s="293">
        <v>45.98</v>
      </c>
      <c r="G87" s="294">
        <v>50.41</v>
      </c>
      <c r="H87" s="293">
        <v>50.01</v>
      </c>
      <c r="I87" s="294">
        <v>49.59</v>
      </c>
      <c r="J87" s="293">
        <v>45.19</v>
      </c>
      <c r="K87" s="294">
        <v>57.59</v>
      </c>
      <c r="L87" s="293">
        <v>48.71</v>
      </c>
      <c r="M87" s="294">
        <v>49.87</v>
      </c>
      <c r="N87" s="293">
        <v>60.91</v>
      </c>
      <c r="O87" s="294">
        <v>60.65</v>
      </c>
      <c r="P87" s="294">
        <v>62</v>
      </c>
      <c r="Q87" s="407" t="s">
        <v>283</v>
      </c>
      <c r="R87" s="408"/>
      <c r="S87" s="675" t="s">
        <v>284</v>
      </c>
      <c r="T87" s="676" t="s">
        <v>284</v>
      </c>
      <c r="U87" s="186"/>
    </row>
    <row r="88" spans="1:21" s="18" customFormat="1" ht="14.25" customHeight="1">
      <c r="A88" s="58" t="str">
        <f>Parameters!R86</f>
        <v>S95</v>
      </c>
      <c r="B88" s="341" t="s">
        <v>286</v>
      </c>
      <c r="C88" s="341"/>
      <c r="D88" s="674" t="s">
        <v>608</v>
      </c>
      <c r="E88" s="717"/>
      <c r="F88" s="293">
        <v>9.8000000000000007</v>
      </c>
      <c r="G88" s="294">
        <v>11.98</v>
      </c>
      <c r="H88" s="293">
        <v>10.95</v>
      </c>
      <c r="I88" s="294">
        <v>11.33</v>
      </c>
      <c r="J88" s="293">
        <v>10.62</v>
      </c>
      <c r="K88" s="294">
        <v>11.65</v>
      </c>
      <c r="L88" s="293">
        <v>9.9700000000000006</v>
      </c>
      <c r="M88" s="294">
        <v>10.93</v>
      </c>
      <c r="N88" s="293">
        <v>12.76</v>
      </c>
      <c r="O88" s="294">
        <v>12.38</v>
      </c>
      <c r="P88" s="294">
        <v>12.79</v>
      </c>
      <c r="Q88" s="407" t="s">
        <v>286</v>
      </c>
      <c r="R88" s="408"/>
      <c r="S88" s="675" t="s">
        <v>285</v>
      </c>
      <c r="T88" s="676" t="s">
        <v>285</v>
      </c>
      <c r="U88" s="186"/>
    </row>
    <row r="89" spans="1:21" s="18" customFormat="1" ht="14.25" customHeight="1">
      <c r="A89" s="58" t="str">
        <f>Parameters!R87</f>
        <v>S96</v>
      </c>
      <c r="B89" s="341" t="s">
        <v>287</v>
      </c>
      <c r="C89" s="341"/>
      <c r="D89" s="674" t="s">
        <v>609</v>
      </c>
      <c r="E89" s="717"/>
      <c r="F89" s="288">
        <v>39.43</v>
      </c>
      <c r="G89" s="289">
        <v>49.39</v>
      </c>
      <c r="H89" s="288">
        <v>57.09</v>
      </c>
      <c r="I89" s="289">
        <v>57.97</v>
      </c>
      <c r="J89" s="288">
        <v>53.95</v>
      </c>
      <c r="K89" s="289">
        <v>54.93</v>
      </c>
      <c r="L89" s="288">
        <v>51.36</v>
      </c>
      <c r="M89" s="289">
        <v>56.16</v>
      </c>
      <c r="N89" s="288">
        <v>65.22</v>
      </c>
      <c r="O89" s="289">
        <v>65.41</v>
      </c>
      <c r="P89" s="289">
        <v>66.77</v>
      </c>
      <c r="Q89" s="407" t="s">
        <v>287</v>
      </c>
      <c r="R89" s="408"/>
      <c r="S89" s="675" t="s">
        <v>288</v>
      </c>
      <c r="T89" s="676" t="s">
        <v>288</v>
      </c>
      <c r="U89" s="186"/>
    </row>
    <row r="90" spans="1:21" s="18" customFormat="1" ht="45" customHeight="1">
      <c r="A90" s="59" t="str">
        <f>Parameters!R88</f>
        <v>T</v>
      </c>
      <c r="B90" s="339" t="s">
        <v>290</v>
      </c>
      <c r="C90" s="339"/>
      <c r="D90" s="669" t="s">
        <v>610</v>
      </c>
      <c r="E90" s="714"/>
      <c r="F90" s="289">
        <v>0</v>
      </c>
      <c r="G90" s="289">
        <v>0</v>
      </c>
      <c r="H90" s="289">
        <v>0</v>
      </c>
      <c r="I90" s="289">
        <v>0</v>
      </c>
      <c r="J90" s="289">
        <v>0</v>
      </c>
      <c r="K90" s="289">
        <v>0</v>
      </c>
      <c r="L90" s="289">
        <v>0</v>
      </c>
      <c r="M90" s="289">
        <v>0</v>
      </c>
      <c r="N90" s="289">
        <v>0</v>
      </c>
      <c r="O90" s="289">
        <v>0</v>
      </c>
      <c r="P90" s="289">
        <v>0</v>
      </c>
      <c r="Q90" s="405" t="s">
        <v>290</v>
      </c>
      <c r="R90" s="409"/>
      <c r="S90" s="677" t="s">
        <v>289</v>
      </c>
      <c r="T90" s="678" t="s">
        <v>289</v>
      </c>
      <c r="U90" s="186"/>
    </row>
    <row r="91" spans="1:21" s="18" customFormat="1" ht="20.25" customHeight="1" thickBot="1">
      <c r="A91" s="59" t="str">
        <f>Parameters!R89</f>
        <v>U</v>
      </c>
      <c r="B91" s="344" t="s">
        <v>291</v>
      </c>
      <c r="C91" s="344"/>
      <c r="D91" s="692" t="s">
        <v>611</v>
      </c>
      <c r="E91" s="721"/>
      <c r="F91" s="300">
        <v>0</v>
      </c>
      <c r="G91" s="301">
        <v>0</v>
      </c>
      <c r="H91" s="300">
        <v>0</v>
      </c>
      <c r="I91" s="301">
        <v>0</v>
      </c>
      <c r="J91" s="300">
        <v>0</v>
      </c>
      <c r="K91" s="301">
        <v>0</v>
      </c>
      <c r="L91" s="300">
        <v>0</v>
      </c>
      <c r="M91" s="301">
        <v>0</v>
      </c>
      <c r="N91" s="300">
        <v>0</v>
      </c>
      <c r="O91" s="301">
        <v>0</v>
      </c>
      <c r="P91" s="301">
        <v>0</v>
      </c>
      <c r="Q91" s="413" t="s">
        <v>291</v>
      </c>
      <c r="R91" s="414"/>
      <c r="S91" s="694" t="s">
        <v>292</v>
      </c>
      <c r="T91" s="695" t="s">
        <v>292</v>
      </c>
      <c r="U91" s="186"/>
    </row>
    <row r="92" spans="1:21" ht="45" customHeight="1">
      <c r="A92" s="68" t="str">
        <f>Parameters!R90</f>
        <v>HH</v>
      </c>
      <c r="B92" s="722" t="s">
        <v>705</v>
      </c>
      <c r="C92" s="722"/>
      <c r="D92" s="722"/>
      <c r="E92" s="723"/>
      <c r="F92" s="302">
        <v>117996.28</v>
      </c>
      <c r="G92" s="303">
        <v>120616.06</v>
      </c>
      <c r="H92" s="302">
        <v>136291.23000000001</v>
      </c>
      <c r="I92" s="303">
        <v>123249.12</v>
      </c>
      <c r="J92" s="302">
        <v>128546.5</v>
      </c>
      <c r="K92" s="303">
        <v>125177.17</v>
      </c>
      <c r="L92" s="302">
        <v>114321.5</v>
      </c>
      <c r="M92" s="303">
        <v>113575.67999999999</v>
      </c>
      <c r="N92" s="302">
        <v>119529.59</v>
      </c>
      <c r="O92" s="303">
        <v>118062.48</v>
      </c>
      <c r="P92" s="303">
        <v>120178.37</v>
      </c>
      <c r="Q92" s="724" t="s">
        <v>706</v>
      </c>
      <c r="R92" s="700"/>
      <c r="S92" s="700"/>
      <c r="T92" s="701"/>
      <c r="U92" s="26"/>
    </row>
    <row r="93" spans="1:21">
      <c r="A93" s="68" t="str">
        <f>Parameters!R91</f>
        <v>HH_TRA</v>
      </c>
      <c r="B93" s="347"/>
      <c r="C93" s="346"/>
      <c r="D93" s="684" t="s">
        <v>126</v>
      </c>
      <c r="E93" s="719"/>
      <c r="F93" s="302">
        <v>2417.5500000000002</v>
      </c>
      <c r="G93" s="303">
        <v>2598.56</v>
      </c>
      <c r="H93" s="302">
        <v>2461.1</v>
      </c>
      <c r="I93" s="303">
        <v>2375.84</v>
      </c>
      <c r="J93" s="302">
        <v>2332.2399999999998</v>
      </c>
      <c r="K93" s="303">
        <v>2318.16</v>
      </c>
      <c r="L93" s="302">
        <v>2247.37</v>
      </c>
      <c r="M93" s="303">
        <v>2192.2800000000002</v>
      </c>
      <c r="N93" s="302">
        <v>2489.15</v>
      </c>
      <c r="O93" s="303">
        <v>2680.59</v>
      </c>
      <c r="P93" s="303">
        <v>2747.14</v>
      </c>
      <c r="Q93" s="415"/>
      <c r="R93" s="363"/>
      <c r="S93" s="686" t="s">
        <v>126</v>
      </c>
      <c r="T93" s="687"/>
      <c r="U93" s="26"/>
    </row>
    <row r="94" spans="1:21">
      <c r="A94" s="62" t="str">
        <f>Parameters!R92</f>
        <v>HH_HEAT</v>
      </c>
      <c r="B94" s="347"/>
      <c r="C94" s="346"/>
      <c r="D94" s="684" t="s">
        <v>674</v>
      </c>
      <c r="E94" s="719"/>
      <c r="F94" s="302">
        <v>115578.74</v>
      </c>
      <c r="G94" s="303">
        <v>118017.5</v>
      </c>
      <c r="H94" s="302">
        <v>133830.13</v>
      </c>
      <c r="I94" s="303">
        <v>120873.28</v>
      </c>
      <c r="J94" s="302">
        <v>126214.26</v>
      </c>
      <c r="K94" s="303">
        <v>122859.01</v>
      </c>
      <c r="L94" s="302">
        <v>112074.13</v>
      </c>
      <c r="M94" s="303">
        <v>111383.4</v>
      </c>
      <c r="N94" s="302">
        <v>117040.44</v>
      </c>
      <c r="O94" s="303">
        <v>115381.89</v>
      </c>
      <c r="P94" s="303">
        <v>117431.23</v>
      </c>
      <c r="Q94" s="415"/>
      <c r="R94" s="363"/>
      <c r="S94" s="686" t="s">
        <v>392</v>
      </c>
      <c r="T94" s="687"/>
      <c r="U94" s="26"/>
    </row>
    <row r="95" spans="1:21" ht="15" customHeight="1" thickBot="1">
      <c r="A95" s="62" t="str">
        <f>Parameters!R93</f>
        <v>HH_OTH</v>
      </c>
      <c r="B95" s="402"/>
      <c r="C95" s="349"/>
      <c r="D95" s="688" t="s">
        <v>675</v>
      </c>
      <c r="E95" s="720"/>
      <c r="F95" s="308">
        <v>0</v>
      </c>
      <c r="G95" s="300">
        <v>0</v>
      </c>
      <c r="H95" s="301">
        <v>0</v>
      </c>
      <c r="I95" s="300">
        <v>0</v>
      </c>
      <c r="J95" s="301">
        <v>0</v>
      </c>
      <c r="K95" s="300">
        <v>0</v>
      </c>
      <c r="L95" s="301">
        <v>0</v>
      </c>
      <c r="M95" s="300">
        <v>0</v>
      </c>
      <c r="N95" s="301">
        <v>0</v>
      </c>
      <c r="O95" s="300">
        <v>0</v>
      </c>
      <c r="P95" s="300">
        <v>0</v>
      </c>
      <c r="Q95" s="416"/>
      <c r="R95" s="365"/>
      <c r="S95" s="690" t="s">
        <v>127</v>
      </c>
      <c r="T95" s="691"/>
      <c r="U95" s="26"/>
    </row>
    <row r="96" spans="1:21" s="26" customFormat="1" ht="18">
      <c r="A96" s="52"/>
      <c r="E96" s="247"/>
      <c r="F96" s="248"/>
      <c r="G96" s="248"/>
      <c r="H96" s="248"/>
      <c r="I96" s="248"/>
      <c r="J96" s="248"/>
      <c r="K96" s="248"/>
      <c r="L96" s="248"/>
      <c r="M96" s="248"/>
      <c r="N96" s="248"/>
      <c r="O96" s="248"/>
      <c r="P96" s="248"/>
    </row>
    <row r="97" spans="1:18" s="26" customFormat="1" ht="18">
      <c r="A97" s="52"/>
      <c r="E97" s="247"/>
      <c r="F97" s="249"/>
      <c r="G97" s="249"/>
      <c r="H97" s="249"/>
      <c r="I97" s="249"/>
      <c r="J97" s="249"/>
      <c r="K97" s="249"/>
      <c r="L97" s="249"/>
      <c r="M97" s="249"/>
      <c r="N97" s="249"/>
      <c r="O97" s="249"/>
      <c r="P97" s="249"/>
    </row>
    <row r="98" spans="1:18" s="26" customFormat="1" ht="18">
      <c r="A98" s="52"/>
      <c r="E98" s="247"/>
      <c r="F98" s="249"/>
      <c r="G98" s="249"/>
      <c r="H98" s="249"/>
      <c r="I98" s="249"/>
      <c r="J98" s="249"/>
      <c r="K98" s="249"/>
      <c r="L98" s="249"/>
      <c r="M98" s="249"/>
      <c r="N98" s="249"/>
      <c r="O98" s="249"/>
      <c r="P98" s="249"/>
      <c r="Q98" s="243"/>
    </row>
    <row r="99" spans="1:18" s="26" customFormat="1" ht="18">
      <c r="A99" s="52"/>
      <c r="E99" s="247"/>
      <c r="F99" s="252"/>
      <c r="G99" s="252"/>
      <c r="H99" s="252"/>
      <c r="I99" s="252"/>
      <c r="J99" s="252"/>
      <c r="K99" s="252"/>
      <c r="L99" s="252"/>
      <c r="M99" s="252"/>
      <c r="N99" s="252"/>
      <c r="O99" s="252"/>
      <c r="P99" s="252"/>
      <c r="R99" s="255"/>
    </row>
    <row r="100" spans="1:18" s="26" customFormat="1" ht="18">
      <c r="A100" s="52"/>
      <c r="E100" s="247"/>
      <c r="F100" s="250"/>
      <c r="G100" s="250"/>
      <c r="H100" s="250"/>
      <c r="I100" s="250"/>
      <c r="J100" s="250"/>
      <c r="K100" s="250"/>
      <c r="L100" s="250"/>
      <c r="M100" s="250"/>
      <c r="N100" s="250"/>
      <c r="O100" s="250"/>
      <c r="P100" s="250"/>
      <c r="Q100" s="241"/>
    </row>
    <row r="101" spans="1:18" s="26" customFormat="1" ht="18">
      <c r="A101" s="52"/>
      <c r="E101" s="247"/>
      <c r="F101" s="250"/>
      <c r="G101" s="250"/>
      <c r="H101" s="250"/>
      <c r="I101" s="250"/>
      <c r="J101" s="250"/>
      <c r="K101" s="250"/>
      <c r="L101" s="250"/>
      <c r="M101" s="250"/>
      <c r="N101" s="250"/>
      <c r="O101" s="250"/>
      <c r="P101" s="250"/>
      <c r="Q101" s="241"/>
    </row>
    <row r="102" spans="1:18" s="26" customFormat="1" ht="18">
      <c r="A102" s="52"/>
      <c r="E102" s="247"/>
      <c r="F102" s="251"/>
      <c r="G102" s="251"/>
      <c r="H102" s="251"/>
      <c r="I102" s="251"/>
      <c r="J102" s="251"/>
      <c r="K102" s="251"/>
      <c r="L102" s="251"/>
      <c r="M102" s="251"/>
      <c r="N102" s="251"/>
      <c r="O102" s="251"/>
      <c r="P102" s="251"/>
    </row>
    <row r="103" spans="1:18" s="26" customFormat="1" ht="18">
      <c r="A103" s="52"/>
      <c r="E103" s="247"/>
      <c r="F103" s="251"/>
      <c r="G103" s="251"/>
      <c r="H103" s="251"/>
      <c r="I103" s="251"/>
      <c r="J103" s="251"/>
      <c r="K103" s="251"/>
      <c r="L103" s="251"/>
      <c r="M103" s="251"/>
      <c r="N103" s="251"/>
      <c r="O103" s="251"/>
      <c r="P103" s="251"/>
    </row>
    <row r="104" spans="1:18" s="26" customFormat="1" ht="18">
      <c r="A104" s="52"/>
      <c r="E104" s="247"/>
      <c r="F104" s="248"/>
      <c r="G104" s="253"/>
      <c r="H104" s="253"/>
      <c r="I104" s="253"/>
      <c r="J104" s="253"/>
      <c r="K104" s="253"/>
      <c r="L104" s="253"/>
      <c r="M104" s="253"/>
      <c r="N104" s="253"/>
      <c r="O104" s="253"/>
      <c r="P104" s="253"/>
      <c r="R104" s="254"/>
    </row>
    <row r="105" spans="1:18" s="26" customFormat="1" ht="18">
      <c r="A105" s="52"/>
      <c r="E105" s="247"/>
      <c r="F105" s="250"/>
      <c r="G105" s="250"/>
      <c r="H105" s="250"/>
      <c r="I105" s="250"/>
      <c r="J105" s="250"/>
      <c r="K105" s="250"/>
      <c r="L105" s="250"/>
      <c r="M105" s="250"/>
      <c r="N105" s="250"/>
      <c r="O105" s="250"/>
      <c r="P105" s="250"/>
      <c r="Q105" s="241"/>
    </row>
    <row r="106" spans="1:18" s="26" customFormat="1" ht="18">
      <c r="A106" s="52"/>
      <c r="E106" s="247"/>
      <c r="F106" s="251"/>
      <c r="G106" s="251"/>
      <c r="H106" s="251"/>
      <c r="I106" s="251"/>
      <c r="J106" s="251"/>
      <c r="K106" s="251"/>
      <c r="L106" s="251"/>
      <c r="M106" s="251"/>
      <c r="N106" s="251"/>
      <c r="O106" s="251"/>
      <c r="P106" s="251"/>
      <c r="Q106" s="243"/>
    </row>
    <row r="107" spans="1:18" s="26" customFormat="1" ht="18">
      <c r="A107" s="52"/>
      <c r="E107" s="247"/>
      <c r="F107" s="250"/>
      <c r="G107" s="250"/>
      <c r="H107" s="250"/>
      <c r="I107" s="250"/>
      <c r="J107" s="250"/>
      <c r="K107" s="250"/>
      <c r="L107" s="250"/>
      <c r="M107" s="250"/>
      <c r="N107" s="250"/>
      <c r="O107" s="250"/>
      <c r="P107" s="250"/>
    </row>
    <row r="108" spans="1:18" s="26" customFormat="1" ht="18">
      <c r="A108" s="52"/>
      <c r="E108" s="247"/>
      <c r="F108" s="250"/>
      <c r="G108" s="250"/>
      <c r="H108" s="250"/>
      <c r="I108" s="250"/>
      <c r="J108" s="250"/>
      <c r="K108" s="250"/>
      <c r="L108" s="250"/>
      <c r="M108" s="250"/>
      <c r="N108" s="250"/>
      <c r="O108" s="250"/>
      <c r="P108" s="250"/>
    </row>
    <row r="109" spans="1:18" s="26" customFormat="1" ht="18">
      <c r="A109" s="52"/>
      <c r="E109" s="246"/>
      <c r="F109" s="257"/>
      <c r="G109" s="257"/>
      <c r="H109" s="257"/>
      <c r="I109" s="257"/>
      <c r="J109" s="257"/>
      <c r="K109" s="257"/>
      <c r="L109" s="257"/>
      <c r="M109" s="257"/>
      <c r="N109" s="257"/>
      <c r="O109" s="257"/>
      <c r="P109" s="257"/>
    </row>
    <row r="110" spans="1:18" ht="18">
      <c r="E110" s="246"/>
    </row>
    <row r="111" spans="1:18" ht="14.25">
      <c r="K111" s="254"/>
      <c r="L111" s="254"/>
      <c r="M111" s="256"/>
    </row>
    <row r="117" spans="15:16">
      <c r="O117" s="224"/>
      <c r="P117" s="224"/>
    </row>
  </sheetData>
  <dataConsolidate/>
  <mergeCells count="184">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s>
  <dataValidations count="1">
    <dataValidation type="custom" allowBlank="1" showInputMessage="1" showErrorMessage="1" errorTitle="Wrong data input" error="Data entry is limited to positive values or zero._x000d__x000a_: symbol can be used for not available data." sqref="F7:P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ODEL18"/>
  <dimension ref="A2:V109"/>
  <sheetViews>
    <sheetView showGridLines="0" showOutlineSymbols="0" zoomScale="75" zoomScaleNormal="75" zoomScaleSheetLayoutView="86" workbookViewId="0">
      <pane xSplit="5" ySplit="4" topLeftCell="F5" activePane="bottomRight" state="frozen"/>
      <selection activeCell="D33" sqref="D33:E33"/>
      <selection pane="topRight" activeCell="D33" sqref="D33:E33"/>
      <selection pane="bottomLeft" activeCell="D33" sqref="D33:E33"/>
      <selection pane="bottomRight" activeCell="F7" sqref="F7:P95"/>
    </sheetView>
  </sheetViews>
  <sheetFormatPr defaultColWidth="9.140625" defaultRowHeight="12.75" outlineLevelCol="1"/>
  <cols>
    <col min="1" max="1" width="15.42578125" style="52" hidden="1" customWidth="1" outlineLevel="1" collapsed="1"/>
    <col min="2" max="2" width="9.85546875" style="13" customWidth="1" collapsed="1"/>
    <col min="3" max="3" width="2.7109375" style="13" customWidth="1"/>
    <col min="4" max="4" width="10" style="13" customWidth="1"/>
    <col min="5" max="5" width="57" style="13" customWidth="1"/>
    <col min="6" max="16" width="14.7109375" style="13" customWidth="1"/>
    <col min="17" max="17" width="7.5703125" style="13" customWidth="1" collapsed="1"/>
    <col min="18" max="18" width="3.7109375" style="13" customWidth="1"/>
    <col min="19" max="19" width="63.85546875" style="13" customWidth="1"/>
    <col min="20" max="20" width="14.5703125" style="13" customWidth="1"/>
    <col min="21" max="16384" width="9.140625" style="13"/>
  </cols>
  <sheetData>
    <row r="2" spans="1:22" ht="20.25" customHeight="1">
      <c r="B2" s="322" t="s">
        <v>686</v>
      </c>
      <c r="C2" s="323"/>
      <c r="D2" s="323"/>
      <c r="E2" s="323"/>
      <c r="F2" s="324"/>
      <c r="G2" s="324"/>
      <c r="H2" s="324"/>
      <c r="I2" s="324"/>
      <c r="J2" s="324"/>
      <c r="K2" s="324"/>
      <c r="L2" s="324"/>
      <c r="M2" s="324"/>
      <c r="N2" s="324"/>
      <c r="O2" s="324"/>
      <c r="P2" s="324"/>
      <c r="Q2" s="326"/>
      <c r="R2" s="326"/>
      <c r="S2" s="327"/>
      <c r="T2" s="328"/>
      <c r="U2" s="69"/>
      <c r="V2" s="69"/>
    </row>
    <row r="3" spans="1:22" ht="27.75" customHeight="1" thickBot="1">
      <c r="A3" s="53" t="s">
        <v>555</v>
      </c>
      <c r="B3" s="417" t="s">
        <v>687</v>
      </c>
      <c r="C3" s="390"/>
      <c r="D3" s="390"/>
      <c r="E3" s="390"/>
      <c r="F3" s="418"/>
      <c r="G3" s="418"/>
      <c r="H3" s="418"/>
      <c r="I3" s="418"/>
      <c r="J3" s="418"/>
      <c r="K3" s="418"/>
      <c r="L3" s="418"/>
      <c r="M3" s="418"/>
      <c r="N3" s="418"/>
      <c r="O3" s="418"/>
      <c r="P3" s="418"/>
      <c r="Q3" s="394"/>
      <c r="R3" s="394"/>
      <c r="S3" s="395"/>
      <c r="T3" s="395"/>
    </row>
    <row r="4" spans="1:22" ht="30" customHeight="1">
      <c r="A4" s="54" t="s">
        <v>120</v>
      </c>
      <c r="B4" s="702" t="s">
        <v>666</v>
      </c>
      <c r="C4" s="702"/>
      <c r="D4" s="702"/>
      <c r="E4" s="703"/>
      <c r="F4" s="375">
        <v>2008</v>
      </c>
      <c r="G4" s="375">
        <v>2009</v>
      </c>
      <c r="H4" s="375">
        <v>2010</v>
      </c>
      <c r="I4" s="376">
        <v>2011</v>
      </c>
      <c r="J4" s="377">
        <v>2012</v>
      </c>
      <c r="K4" s="377">
        <v>2013</v>
      </c>
      <c r="L4" s="377">
        <v>2014</v>
      </c>
      <c r="M4" s="377">
        <v>2015</v>
      </c>
      <c r="N4" s="331">
        <v>2016</v>
      </c>
      <c r="O4" s="331">
        <v>2017</v>
      </c>
      <c r="P4" s="397">
        <v>2018</v>
      </c>
      <c r="Q4" s="712" t="s">
        <v>667</v>
      </c>
      <c r="R4" s="663"/>
      <c r="S4" s="663"/>
      <c r="T4" s="664"/>
    </row>
    <row r="5" spans="1:22" ht="18" customHeight="1">
      <c r="A5" s="54"/>
      <c r="B5" s="379"/>
      <c r="C5" s="379"/>
      <c r="D5" s="379"/>
      <c r="E5" s="379"/>
      <c r="F5" s="725" t="s">
        <v>664</v>
      </c>
      <c r="G5" s="725"/>
      <c r="H5" s="725"/>
      <c r="I5" s="725"/>
      <c r="J5" s="725"/>
      <c r="K5" s="725"/>
      <c r="L5" s="725"/>
      <c r="M5" s="725"/>
      <c r="N5" s="419"/>
      <c r="O5" s="419"/>
      <c r="P5" s="380"/>
      <c r="Q5" s="421"/>
      <c r="R5" s="422"/>
      <c r="S5" s="422"/>
      <c r="T5" s="423"/>
    </row>
    <row r="6" spans="1:22" s="19" customFormat="1" ht="20.25" customHeight="1">
      <c r="A6" s="184"/>
      <c r="B6" s="337"/>
      <c r="C6" s="337"/>
      <c r="D6" s="337"/>
      <c r="E6" s="337"/>
      <c r="F6" s="726" t="s">
        <v>665</v>
      </c>
      <c r="G6" s="726"/>
      <c r="H6" s="726"/>
      <c r="I6" s="726"/>
      <c r="J6" s="726"/>
      <c r="K6" s="726"/>
      <c r="L6" s="726"/>
      <c r="M6" s="726"/>
      <c r="N6" s="420"/>
      <c r="O6" s="420"/>
      <c r="P6" s="381"/>
      <c r="Q6" s="353"/>
      <c r="R6" s="352"/>
      <c r="S6" s="352"/>
      <c r="T6" s="404"/>
    </row>
    <row r="7" spans="1:22" s="17" customFormat="1" ht="20.100000000000001" customHeight="1">
      <c r="A7" s="55" t="str">
        <f>Parameters!R4</f>
        <v>TOTAL</v>
      </c>
      <c r="B7" s="667" t="s">
        <v>22</v>
      </c>
      <c r="C7" s="668"/>
      <c r="D7" s="669" t="s">
        <v>668</v>
      </c>
      <c r="E7" s="669"/>
      <c r="F7" s="288">
        <v>5723185.9800000004</v>
      </c>
      <c r="G7" s="289">
        <v>5801536.21</v>
      </c>
      <c r="H7" s="288">
        <v>6538299.4400000004</v>
      </c>
      <c r="I7" s="289">
        <v>7116374.1900000004</v>
      </c>
      <c r="J7" s="288">
        <v>7418086.96</v>
      </c>
      <c r="K7" s="289">
        <v>7824028.8600000003</v>
      </c>
      <c r="L7" s="288">
        <v>8423539.5999999996</v>
      </c>
      <c r="M7" s="289">
        <v>8443679.2899999991</v>
      </c>
      <c r="N7" s="288">
        <v>6252646.9699999997</v>
      </c>
      <c r="O7" s="288">
        <v>6432964.5</v>
      </c>
      <c r="P7" s="289">
        <v>6432964.5</v>
      </c>
      <c r="Q7" s="727" t="s">
        <v>22</v>
      </c>
      <c r="R7" s="716"/>
      <c r="S7" s="672" t="s">
        <v>339</v>
      </c>
      <c r="T7" s="673"/>
      <c r="U7" s="185"/>
    </row>
    <row r="8" spans="1:22" s="17" customFormat="1" ht="20.25" customHeight="1">
      <c r="A8" s="56" t="str">
        <f>Parameters!R5</f>
        <v>A</v>
      </c>
      <c r="B8" s="339" t="s">
        <v>51</v>
      </c>
      <c r="C8" s="340"/>
      <c r="D8" s="669" t="s">
        <v>612</v>
      </c>
      <c r="E8" s="669"/>
      <c r="F8" s="288">
        <v>0</v>
      </c>
      <c r="G8" s="289">
        <v>0</v>
      </c>
      <c r="H8" s="288">
        <v>0</v>
      </c>
      <c r="I8" s="289">
        <v>0</v>
      </c>
      <c r="J8" s="288">
        <v>0</v>
      </c>
      <c r="K8" s="289">
        <v>0</v>
      </c>
      <c r="L8" s="288">
        <v>0</v>
      </c>
      <c r="M8" s="289">
        <v>0</v>
      </c>
      <c r="N8" s="288">
        <v>0</v>
      </c>
      <c r="O8" s="288">
        <v>0</v>
      </c>
      <c r="P8" s="289">
        <v>0</v>
      </c>
      <c r="Q8" s="405" t="s">
        <v>51</v>
      </c>
      <c r="R8" s="406"/>
      <c r="S8" s="677" t="s">
        <v>50</v>
      </c>
      <c r="T8" s="678" t="s">
        <v>50</v>
      </c>
      <c r="U8" s="185"/>
    </row>
    <row r="9" spans="1:22" s="18" customFormat="1" ht="15" customHeight="1">
      <c r="A9" s="57" t="str">
        <f>Parameters!R6</f>
        <v>A01</v>
      </c>
      <c r="B9" s="341" t="s">
        <v>121</v>
      </c>
      <c r="C9" s="341"/>
      <c r="D9" s="674" t="s">
        <v>704</v>
      </c>
      <c r="E9" s="674"/>
      <c r="F9" s="293">
        <v>0</v>
      </c>
      <c r="G9" s="294">
        <v>0</v>
      </c>
      <c r="H9" s="293">
        <v>0</v>
      </c>
      <c r="I9" s="294">
        <v>0</v>
      </c>
      <c r="J9" s="293">
        <v>0</v>
      </c>
      <c r="K9" s="294">
        <v>0</v>
      </c>
      <c r="L9" s="293">
        <v>0</v>
      </c>
      <c r="M9" s="294">
        <v>0</v>
      </c>
      <c r="N9" s="293">
        <v>0</v>
      </c>
      <c r="O9" s="293">
        <v>0</v>
      </c>
      <c r="P9" s="294">
        <v>0</v>
      </c>
      <c r="Q9" s="407" t="s">
        <v>121</v>
      </c>
      <c r="R9" s="408"/>
      <c r="S9" s="675" t="s">
        <v>21</v>
      </c>
      <c r="T9" s="676" t="s">
        <v>21</v>
      </c>
      <c r="U9" s="186"/>
    </row>
    <row r="10" spans="1:22" s="19" customFormat="1" ht="15" customHeight="1">
      <c r="A10" s="57" t="str">
        <f>Parameters!R7</f>
        <v>A02</v>
      </c>
      <c r="B10" s="341" t="s">
        <v>122</v>
      </c>
      <c r="C10" s="341"/>
      <c r="D10" s="674" t="s">
        <v>613</v>
      </c>
      <c r="E10" s="674"/>
      <c r="F10" s="293">
        <v>0</v>
      </c>
      <c r="G10" s="294">
        <v>0</v>
      </c>
      <c r="H10" s="293">
        <v>0</v>
      </c>
      <c r="I10" s="294">
        <v>0</v>
      </c>
      <c r="J10" s="293">
        <v>0</v>
      </c>
      <c r="K10" s="294">
        <v>0</v>
      </c>
      <c r="L10" s="293">
        <v>0</v>
      </c>
      <c r="M10" s="294">
        <v>0</v>
      </c>
      <c r="N10" s="293">
        <v>0</v>
      </c>
      <c r="O10" s="293">
        <v>0</v>
      </c>
      <c r="P10" s="294">
        <v>0</v>
      </c>
      <c r="Q10" s="407" t="s">
        <v>122</v>
      </c>
      <c r="R10" s="408"/>
      <c r="S10" s="675" t="s">
        <v>10</v>
      </c>
      <c r="T10" s="676" t="s">
        <v>10</v>
      </c>
      <c r="U10" s="187"/>
    </row>
    <row r="11" spans="1:22" s="19" customFormat="1" ht="15" customHeight="1">
      <c r="A11" s="58" t="str">
        <f>Parameters!R8</f>
        <v>A03</v>
      </c>
      <c r="B11" s="341" t="s">
        <v>11</v>
      </c>
      <c r="C11" s="341"/>
      <c r="D11" s="674" t="s">
        <v>614</v>
      </c>
      <c r="E11" s="674"/>
      <c r="F11" s="293">
        <v>0</v>
      </c>
      <c r="G11" s="294">
        <v>0</v>
      </c>
      <c r="H11" s="293">
        <v>0</v>
      </c>
      <c r="I11" s="294">
        <v>0</v>
      </c>
      <c r="J11" s="293">
        <v>0</v>
      </c>
      <c r="K11" s="294">
        <v>0</v>
      </c>
      <c r="L11" s="293">
        <v>0</v>
      </c>
      <c r="M11" s="294">
        <v>0</v>
      </c>
      <c r="N11" s="293">
        <v>0</v>
      </c>
      <c r="O11" s="293">
        <v>0</v>
      </c>
      <c r="P11" s="294">
        <v>0</v>
      </c>
      <c r="Q11" s="407" t="s">
        <v>11</v>
      </c>
      <c r="R11" s="408"/>
      <c r="S11" s="675" t="s">
        <v>12</v>
      </c>
      <c r="T11" s="676" t="s">
        <v>12</v>
      </c>
      <c r="U11" s="187"/>
    </row>
    <row r="12" spans="1:22" s="18" customFormat="1" ht="20.25" customHeight="1">
      <c r="A12" s="59" t="str">
        <f>Parameters!R9</f>
        <v>B</v>
      </c>
      <c r="B12" s="339" t="s">
        <v>123</v>
      </c>
      <c r="C12" s="339"/>
      <c r="D12" s="669" t="s">
        <v>615</v>
      </c>
      <c r="E12" s="669"/>
      <c r="F12" s="288">
        <v>10782.78</v>
      </c>
      <c r="G12" s="289">
        <v>9482.57</v>
      </c>
      <c r="H12" s="288">
        <v>4076.16</v>
      </c>
      <c r="I12" s="289">
        <v>4146.1499999999996</v>
      </c>
      <c r="J12" s="288">
        <v>4224.05</v>
      </c>
      <c r="K12" s="289">
        <v>4117.24</v>
      </c>
      <c r="L12" s="288">
        <v>3824.92</v>
      </c>
      <c r="M12" s="289">
        <v>3491.74</v>
      </c>
      <c r="N12" s="288">
        <v>3207.26</v>
      </c>
      <c r="O12" s="288">
        <v>3047.35</v>
      </c>
      <c r="P12" s="289">
        <v>3047.35</v>
      </c>
      <c r="Q12" s="405" t="s">
        <v>123</v>
      </c>
      <c r="R12" s="409"/>
      <c r="S12" s="677" t="s">
        <v>124</v>
      </c>
      <c r="T12" s="678" t="s">
        <v>124</v>
      </c>
      <c r="U12" s="186"/>
    </row>
    <row r="13" spans="1:22" s="18" customFormat="1" ht="20.25" customHeight="1">
      <c r="A13" s="59" t="str">
        <f>Parameters!R10</f>
        <v>C</v>
      </c>
      <c r="B13" s="339" t="s">
        <v>52</v>
      </c>
      <c r="C13" s="339"/>
      <c r="D13" s="669" t="s">
        <v>616</v>
      </c>
      <c r="E13" s="669"/>
      <c r="F13" s="288">
        <v>1263724.5900000001</v>
      </c>
      <c r="G13" s="289">
        <v>1270584.6399999999</v>
      </c>
      <c r="H13" s="288">
        <v>1274979.99</v>
      </c>
      <c r="I13" s="289">
        <v>1369327.93</v>
      </c>
      <c r="J13" s="288">
        <v>1363210.37</v>
      </c>
      <c r="K13" s="289">
        <v>1378587.01</v>
      </c>
      <c r="L13" s="288">
        <v>1438791.82</v>
      </c>
      <c r="M13" s="289">
        <v>1357529.86</v>
      </c>
      <c r="N13" s="288">
        <v>1284150.31</v>
      </c>
      <c r="O13" s="288">
        <v>1355766.07</v>
      </c>
      <c r="P13" s="289">
        <v>1355766.07</v>
      </c>
      <c r="Q13" s="405" t="s">
        <v>52</v>
      </c>
      <c r="R13" s="409"/>
      <c r="S13" s="677" t="s">
        <v>53</v>
      </c>
      <c r="T13" s="678" t="s">
        <v>53</v>
      </c>
      <c r="U13" s="186"/>
    </row>
    <row r="14" spans="1:22" s="18" customFormat="1" ht="25.5" customHeight="1">
      <c r="A14" s="60" t="str">
        <f>Parameters!R11</f>
        <v>C10-C12</v>
      </c>
      <c r="B14" s="342" t="s">
        <v>13</v>
      </c>
      <c r="C14" s="342"/>
      <c r="D14" s="679" t="s">
        <v>669</v>
      </c>
      <c r="E14" s="679"/>
      <c r="F14" s="297">
        <v>731383.07</v>
      </c>
      <c r="G14" s="298">
        <v>767276.71</v>
      </c>
      <c r="H14" s="297">
        <v>792462.62</v>
      </c>
      <c r="I14" s="298">
        <v>834463.73</v>
      </c>
      <c r="J14" s="297">
        <v>796093.22</v>
      </c>
      <c r="K14" s="298">
        <v>790848.83</v>
      </c>
      <c r="L14" s="297">
        <v>826989.44</v>
      </c>
      <c r="M14" s="298">
        <v>747350.65</v>
      </c>
      <c r="N14" s="297">
        <v>685041.79</v>
      </c>
      <c r="O14" s="297">
        <v>745805.9</v>
      </c>
      <c r="P14" s="298">
        <v>745805.9</v>
      </c>
      <c r="Q14" s="410" t="s">
        <v>13</v>
      </c>
      <c r="R14" s="411"/>
      <c r="S14" s="680" t="s">
        <v>14</v>
      </c>
      <c r="T14" s="681" t="s">
        <v>14</v>
      </c>
      <c r="U14" s="186"/>
    </row>
    <row r="15" spans="1:22" s="18" customFormat="1" ht="25.5" customHeight="1">
      <c r="A15" s="60" t="str">
        <f>Parameters!R12</f>
        <v>C13-C15</v>
      </c>
      <c r="B15" s="342" t="s">
        <v>16</v>
      </c>
      <c r="C15" s="342"/>
      <c r="D15" s="679" t="s">
        <v>617</v>
      </c>
      <c r="E15" s="679"/>
      <c r="F15" s="297">
        <v>50639.74</v>
      </c>
      <c r="G15" s="298">
        <v>43831.61</v>
      </c>
      <c r="H15" s="297">
        <v>37045.620000000003</v>
      </c>
      <c r="I15" s="298">
        <v>39137.97</v>
      </c>
      <c r="J15" s="297">
        <v>40799.93</v>
      </c>
      <c r="K15" s="298">
        <v>41738.33</v>
      </c>
      <c r="L15" s="297">
        <v>42422.6</v>
      </c>
      <c r="M15" s="298">
        <v>42050.51</v>
      </c>
      <c r="N15" s="297">
        <v>41618.410000000003</v>
      </c>
      <c r="O15" s="297">
        <v>39738.33</v>
      </c>
      <c r="P15" s="298">
        <v>39738.33</v>
      </c>
      <c r="Q15" s="410" t="s">
        <v>16</v>
      </c>
      <c r="R15" s="411"/>
      <c r="S15" s="680" t="s">
        <v>15</v>
      </c>
      <c r="T15" s="681" t="s">
        <v>15</v>
      </c>
      <c r="U15" s="186"/>
    </row>
    <row r="16" spans="1:22" s="18" customFormat="1" ht="54.75" customHeight="1">
      <c r="A16" s="60" t="str">
        <f>Parameters!R13</f>
        <v>C16-C18</v>
      </c>
      <c r="B16" s="342" t="s">
        <v>59</v>
      </c>
      <c r="C16" s="342"/>
      <c r="D16" s="679" t="s">
        <v>619</v>
      </c>
      <c r="E16" s="679"/>
      <c r="F16" s="297">
        <v>47435.960000000006</v>
      </c>
      <c r="G16" s="298">
        <v>44531.16</v>
      </c>
      <c r="H16" s="297">
        <v>41545.980000000003</v>
      </c>
      <c r="I16" s="298">
        <v>46452.340000000004</v>
      </c>
      <c r="J16" s="297">
        <v>49837.990000000005</v>
      </c>
      <c r="K16" s="298">
        <v>53310.509999999995</v>
      </c>
      <c r="L16" s="297">
        <v>55255.350000000006</v>
      </c>
      <c r="M16" s="298">
        <v>56337.48</v>
      </c>
      <c r="N16" s="297">
        <v>54988.49</v>
      </c>
      <c r="O16" s="297">
        <v>54939.97</v>
      </c>
      <c r="P16" s="298">
        <v>54939.97</v>
      </c>
      <c r="Q16" s="410" t="s">
        <v>59</v>
      </c>
      <c r="R16" s="411"/>
      <c r="S16" s="680" t="s">
        <v>58</v>
      </c>
      <c r="T16" s="681" t="s">
        <v>58</v>
      </c>
      <c r="U16" s="186"/>
    </row>
    <row r="17" spans="1:21" s="20" customFormat="1" ht="25.5" customHeight="1">
      <c r="A17" s="58" t="str">
        <f>Parameters!R14</f>
        <v>C16</v>
      </c>
      <c r="B17" s="341" t="s">
        <v>17</v>
      </c>
      <c r="C17" s="341"/>
      <c r="D17" s="674" t="s">
        <v>618</v>
      </c>
      <c r="E17" s="674"/>
      <c r="F17" s="293">
        <v>27812.81</v>
      </c>
      <c r="G17" s="294">
        <v>25503.48</v>
      </c>
      <c r="H17" s="293">
        <v>23270.14</v>
      </c>
      <c r="I17" s="294">
        <v>25337.64</v>
      </c>
      <c r="J17" s="293">
        <v>26794.99</v>
      </c>
      <c r="K17" s="294">
        <v>28198.11</v>
      </c>
      <c r="L17" s="293">
        <v>29821.86</v>
      </c>
      <c r="M17" s="294">
        <v>30171.439999999999</v>
      </c>
      <c r="N17" s="293">
        <v>29724.07</v>
      </c>
      <c r="O17" s="293">
        <v>29230.73</v>
      </c>
      <c r="P17" s="294">
        <v>29230.73</v>
      </c>
      <c r="Q17" s="407" t="s">
        <v>17</v>
      </c>
      <c r="R17" s="408"/>
      <c r="S17" s="675" t="s">
        <v>18</v>
      </c>
      <c r="T17" s="676" t="s">
        <v>18</v>
      </c>
      <c r="U17" s="188"/>
    </row>
    <row r="18" spans="1:21" s="19" customFormat="1" ht="15" customHeight="1">
      <c r="A18" s="58" t="str">
        <f>Parameters!R15</f>
        <v>C17</v>
      </c>
      <c r="B18" s="341" t="s">
        <v>19</v>
      </c>
      <c r="C18" s="341"/>
      <c r="D18" s="674" t="s">
        <v>620</v>
      </c>
      <c r="E18" s="674"/>
      <c r="F18" s="293">
        <v>10131.950000000001</v>
      </c>
      <c r="G18" s="294">
        <v>10393.27</v>
      </c>
      <c r="H18" s="293">
        <v>9952.01</v>
      </c>
      <c r="I18" s="294">
        <v>11335.26</v>
      </c>
      <c r="J18" s="293">
        <v>12531.14</v>
      </c>
      <c r="K18" s="294">
        <v>13385.95</v>
      </c>
      <c r="L18" s="293">
        <v>13828.97</v>
      </c>
      <c r="M18" s="294">
        <v>13948.35</v>
      </c>
      <c r="N18" s="293">
        <v>13462.6</v>
      </c>
      <c r="O18" s="293">
        <v>13747.35</v>
      </c>
      <c r="P18" s="294">
        <v>13747.35</v>
      </c>
      <c r="Q18" s="407" t="s">
        <v>19</v>
      </c>
      <c r="R18" s="408"/>
      <c r="S18" s="675" t="s">
        <v>20</v>
      </c>
      <c r="T18" s="676" t="s">
        <v>20</v>
      </c>
      <c r="U18" s="187"/>
    </row>
    <row r="19" spans="1:21" s="19" customFormat="1" ht="15" customHeight="1">
      <c r="A19" s="58" t="str">
        <f>Parameters!R16</f>
        <v>C18</v>
      </c>
      <c r="B19" s="341" t="s">
        <v>27</v>
      </c>
      <c r="C19" s="341"/>
      <c r="D19" s="674" t="s">
        <v>621</v>
      </c>
      <c r="E19" s="674"/>
      <c r="F19" s="293">
        <v>9491.2000000000007</v>
      </c>
      <c r="G19" s="294">
        <v>8634.41</v>
      </c>
      <c r="H19" s="293">
        <v>8323.83</v>
      </c>
      <c r="I19" s="294">
        <v>9779.44</v>
      </c>
      <c r="J19" s="293">
        <v>10511.86</v>
      </c>
      <c r="K19" s="294">
        <v>11726.45</v>
      </c>
      <c r="L19" s="293">
        <v>11604.52</v>
      </c>
      <c r="M19" s="294">
        <v>12217.69</v>
      </c>
      <c r="N19" s="293">
        <v>11801.82</v>
      </c>
      <c r="O19" s="293">
        <v>11961.89</v>
      </c>
      <c r="P19" s="294">
        <v>11961.89</v>
      </c>
      <c r="Q19" s="407" t="s">
        <v>27</v>
      </c>
      <c r="R19" s="408"/>
      <c r="S19" s="675" t="s">
        <v>26</v>
      </c>
      <c r="T19" s="676" t="s">
        <v>26</v>
      </c>
      <c r="U19" s="187"/>
    </row>
    <row r="20" spans="1:21" s="20" customFormat="1" ht="15" customHeight="1">
      <c r="A20" s="60" t="str">
        <f>Parameters!R17</f>
        <v>C19</v>
      </c>
      <c r="B20" s="342" t="s">
        <v>28</v>
      </c>
      <c r="C20" s="342"/>
      <c r="D20" s="679" t="s">
        <v>622</v>
      </c>
      <c r="E20" s="679"/>
      <c r="F20" s="297">
        <v>3323.92</v>
      </c>
      <c r="G20" s="298">
        <v>3157.95</v>
      </c>
      <c r="H20" s="297">
        <v>2890.47</v>
      </c>
      <c r="I20" s="298">
        <v>2768.15</v>
      </c>
      <c r="J20" s="297">
        <v>3028.24</v>
      </c>
      <c r="K20" s="298">
        <v>3113.54</v>
      </c>
      <c r="L20" s="297">
        <v>3081.34</v>
      </c>
      <c r="M20" s="298">
        <v>3154.41</v>
      </c>
      <c r="N20" s="297">
        <v>3142.3</v>
      </c>
      <c r="O20" s="297">
        <v>3004</v>
      </c>
      <c r="P20" s="298">
        <v>3004</v>
      </c>
      <c r="Q20" s="410" t="s">
        <v>28</v>
      </c>
      <c r="R20" s="411"/>
      <c r="S20" s="680" t="s">
        <v>29</v>
      </c>
      <c r="T20" s="681" t="s">
        <v>29</v>
      </c>
      <c r="U20" s="188"/>
    </row>
    <row r="21" spans="1:21" s="19" customFormat="1" ht="15" customHeight="1">
      <c r="A21" s="60" t="str">
        <f>Parameters!R18</f>
        <v>C20</v>
      </c>
      <c r="B21" s="342" t="s">
        <v>30</v>
      </c>
      <c r="C21" s="342"/>
      <c r="D21" s="679" t="s">
        <v>623</v>
      </c>
      <c r="E21" s="679"/>
      <c r="F21" s="297">
        <v>118671.27</v>
      </c>
      <c r="G21" s="298">
        <v>122425.15</v>
      </c>
      <c r="H21" s="297">
        <v>131873.60000000001</v>
      </c>
      <c r="I21" s="298">
        <v>143447.20000000001</v>
      </c>
      <c r="J21" s="297">
        <v>138201.17000000001</v>
      </c>
      <c r="K21" s="298">
        <v>135718.03</v>
      </c>
      <c r="L21" s="297">
        <v>143007.29</v>
      </c>
      <c r="M21" s="298">
        <v>131310.04</v>
      </c>
      <c r="N21" s="297">
        <v>124245.95</v>
      </c>
      <c r="O21" s="297">
        <v>133042.06</v>
      </c>
      <c r="P21" s="298">
        <v>133042.06</v>
      </c>
      <c r="Q21" s="410" t="s">
        <v>30</v>
      </c>
      <c r="R21" s="411"/>
      <c r="S21" s="680" t="s">
        <v>31</v>
      </c>
      <c r="T21" s="681" t="s">
        <v>31</v>
      </c>
      <c r="U21" s="187"/>
    </row>
    <row r="22" spans="1:21" s="19" customFormat="1" ht="25.5" customHeight="1">
      <c r="A22" s="60" t="str">
        <f>Parameters!R19</f>
        <v>C21</v>
      </c>
      <c r="B22" s="342" t="s">
        <v>32</v>
      </c>
      <c r="C22" s="342"/>
      <c r="D22" s="679" t="s">
        <v>624</v>
      </c>
      <c r="E22" s="679"/>
      <c r="F22" s="297">
        <v>4885.76</v>
      </c>
      <c r="G22" s="298">
        <v>4916.82</v>
      </c>
      <c r="H22" s="297">
        <v>4372.3</v>
      </c>
      <c r="I22" s="298">
        <v>4505.82</v>
      </c>
      <c r="J22" s="297">
        <v>5018.9799999999996</v>
      </c>
      <c r="K22" s="298">
        <v>5055.88</v>
      </c>
      <c r="L22" s="297">
        <v>5142.5200000000004</v>
      </c>
      <c r="M22" s="298">
        <v>5496.55</v>
      </c>
      <c r="N22" s="297">
        <v>5343.51</v>
      </c>
      <c r="O22" s="297">
        <v>5071.6400000000003</v>
      </c>
      <c r="P22" s="298">
        <v>5071.6400000000003</v>
      </c>
      <c r="Q22" s="410" t="s">
        <v>32</v>
      </c>
      <c r="R22" s="411"/>
      <c r="S22" s="680" t="s">
        <v>33</v>
      </c>
      <c r="T22" s="681" t="s">
        <v>33</v>
      </c>
      <c r="U22" s="187"/>
    </row>
    <row r="23" spans="1:21" s="19" customFormat="1" ht="25.5" customHeight="1">
      <c r="A23" s="60" t="str">
        <f>Parameters!R20</f>
        <v>C22_C23</v>
      </c>
      <c r="B23" s="342" t="s">
        <v>61</v>
      </c>
      <c r="C23" s="342"/>
      <c r="D23" s="679" t="s">
        <v>625</v>
      </c>
      <c r="E23" s="679"/>
      <c r="F23" s="297">
        <v>62633.899999999994</v>
      </c>
      <c r="G23" s="298">
        <v>58981.8</v>
      </c>
      <c r="H23" s="297">
        <v>55156.81</v>
      </c>
      <c r="I23" s="298">
        <v>62818.770000000004</v>
      </c>
      <c r="J23" s="297">
        <v>68998.490000000005</v>
      </c>
      <c r="K23" s="298">
        <v>72150.759999999995</v>
      </c>
      <c r="L23" s="297">
        <v>74977.459999999992</v>
      </c>
      <c r="M23" s="298">
        <v>77264.67</v>
      </c>
      <c r="N23" s="297">
        <v>77002.570000000007</v>
      </c>
      <c r="O23" s="297">
        <v>77770.989999999991</v>
      </c>
      <c r="P23" s="298">
        <v>77770.989999999991</v>
      </c>
      <c r="Q23" s="410" t="s">
        <v>61</v>
      </c>
      <c r="R23" s="411"/>
      <c r="S23" s="680" t="s">
        <v>60</v>
      </c>
      <c r="T23" s="681" t="s">
        <v>60</v>
      </c>
      <c r="U23" s="187"/>
    </row>
    <row r="24" spans="1:21" s="20" customFormat="1" ht="15" customHeight="1">
      <c r="A24" s="58" t="str">
        <f>Parameters!R21</f>
        <v>C22</v>
      </c>
      <c r="B24" s="341" t="s">
        <v>34</v>
      </c>
      <c r="C24" s="343"/>
      <c r="D24" s="674" t="s">
        <v>626</v>
      </c>
      <c r="E24" s="674"/>
      <c r="F24" s="293">
        <v>34080.21</v>
      </c>
      <c r="G24" s="294">
        <v>32578.9</v>
      </c>
      <c r="H24" s="293">
        <v>30953.67</v>
      </c>
      <c r="I24" s="294">
        <v>35723.25</v>
      </c>
      <c r="J24" s="293">
        <v>40065.97</v>
      </c>
      <c r="K24" s="294">
        <v>42454.74</v>
      </c>
      <c r="L24" s="293">
        <v>44576.68</v>
      </c>
      <c r="M24" s="294">
        <v>46226.85</v>
      </c>
      <c r="N24" s="293">
        <v>46778.22</v>
      </c>
      <c r="O24" s="293">
        <v>47500.13</v>
      </c>
      <c r="P24" s="294">
        <v>47500.13</v>
      </c>
      <c r="Q24" s="407" t="s">
        <v>34</v>
      </c>
      <c r="R24" s="412"/>
      <c r="S24" s="675" t="s">
        <v>48</v>
      </c>
      <c r="T24" s="676" t="s">
        <v>48</v>
      </c>
      <c r="U24" s="188"/>
    </row>
    <row r="25" spans="1:21" s="20" customFormat="1" ht="15" customHeight="1">
      <c r="A25" s="58" t="str">
        <f>Parameters!R22</f>
        <v>C23</v>
      </c>
      <c r="B25" s="341" t="s">
        <v>35</v>
      </c>
      <c r="C25" s="343"/>
      <c r="D25" s="674" t="s">
        <v>627</v>
      </c>
      <c r="E25" s="674"/>
      <c r="F25" s="293">
        <v>28553.69</v>
      </c>
      <c r="G25" s="294">
        <v>26402.9</v>
      </c>
      <c r="H25" s="293">
        <v>24203.14</v>
      </c>
      <c r="I25" s="294">
        <v>27095.52</v>
      </c>
      <c r="J25" s="293">
        <v>28932.52</v>
      </c>
      <c r="K25" s="294">
        <v>29696.02</v>
      </c>
      <c r="L25" s="293">
        <v>30400.78</v>
      </c>
      <c r="M25" s="294">
        <v>31037.82</v>
      </c>
      <c r="N25" s="293">
        <v>30224.35</v>
      </c>
      <c r="O25" s="293">
        <v>30270.86</v>
      </c>
      <c r="P25" s="294">
        <v>30270.86</v>
      </c>
      <c r="Q25" s="407" t="s">
        <v>35</v>
      </c>
      <c r="R25" s="412"/>
      <c r="S25" s="675" t="s">
        <v>49</v>
      </c>
      <c r="T25" s="676" t="s">
        <v>49</v>
      </c>
      <c r="U25" s="188"/>
    </row>
    <row r="26" spans="1:21" s="20" customFormat="1" ht="26.25" customHeight="1">
      <c r="A26" s="60" t="str">
        <f>Parameters!R23</f>
        <v>C24_C25</v>
      </c>
      <c r="B26" s="342" t="s">
        <v>63</v>
      </c>
      <c r="C26" s="342"/>
      <c r="D26" s="679" t="s">
        <v>628</v>
      </c>
      <c r="E26" s="679"/>
      <c r="F26" s="297">
        <v>70890.070000000007</v>
      </c>
      <c r="G26" s="298">
        <v>64992.67</v>
      </c>
      <c r="H26" s="297">
        <v>61171.770000000004</v>
      </c>
      <c r="I26" s="298">
        <v>72241.61</v>
      </c>
      <c r="J26" s="297">
        <v>80700.53</v>
      </c>
      <c r="K26" s="298">
        <v>84407.28</v>
      </c>
      <c r="L26" s="297">
        <v>87794.25</v>
      </c>
      <c r="M26" s="298">
        <v>89199.77</v>
      </c>
      <c r="N26" s="297">
        <v>90404.23000000001</v>
      </c>
      <c r="O26" s="297">
        <v>91203.22</v>
      </c>
      <c r="P26" s="298">
        <v>91203.22</v>
      </c>
      <c r="Q26" s="410" t="s">
        <v>63</v>
      </c>
      <c r="R26" s="411"/>
      <c r="S26" s="680" t="s">
        <v>62</v>
      </c>
      <c r="T26" s="681" t="s">
        <v>62</v>
      </c>
      <c r="U26" s="188"/>
    </row>
    <row r="27" spans="1:21" s="20" customFormat="1" ht="15" customHeight="1">
      <c r="A27" s="58" t="str">
        <f>Parameters!R24</f>
        <v>C24</v>
      </c>
      <c r="B27" s="341" t="s">
        <v>36</v>
      </c>
      <c r="C27" s="343"/>
      <c r="D27" s="674" t="s">
        <v>629</v>
      </c>
      <c r="E27" s="674"/>
      <c r="F27" s="293">
        <v>13636.09</v>
      </c>
      <c r="G27" s="294">
        <v>11792.36</v>
      </c>
      <c r="H27" s="293">
        <v>10811.83</v>
      </c>
      <c r="I27" s="294">
        <v>13052.73</v>
      </c>
      <c r="J27" s="293">
        <v>14290.36</v>
      </c>
      <c r="K27" s="294">
        <v>14441.81</v>
      </c>
      <c r="L27" s="293">
        <v>14594.61</v>
      </c>
      <c r="M27" s="294">
        <v>14826.86</v>
      </c>
      <c r="N27" s="293">
        <v>14773.07</v>
      </c>
      <c r="O27" s="293">
        <v>14631.95</v>
      </c>
      <c r="P27" s="294">
        <v>14631.95</v>
      </c>
      <c r="Q27" s="407" t="s">
        <v>36</v>
      </c>
      <c r="R27" s="412"/>
      <c r="S27" s="675" t="s">
        <v>102</v>
      </c>
      <c r="T27" s="676" t="s">
        <v>102</v>
      </c>
      <c r="U27" s="188"/>
    </row>
    <row r="28" spans="1:21" s="19" customFormat="1" ht="15" customHeight="1">
      <c r="A28" s="58" t="str">
        <f>Parameters!R25</f>
        <v>C25</v>
      </c>
      <c r="B28" s="341" t="s">
        <v>37</v>
      </c>
      <c r="C28" s="341"/>
      <c r="D28" s="674" t="s">
        <v>630</v>
      </c>
      <c r="E28" s="674"/>
      <c r="F28" s="293">
        <v>57253.98</v>
      </c>
      <c r="G28" s="294">
        <v>53200.31</v>
      </c>
      <c r="H28" s="293">
        <v>50359.94</v>
      </c>
      <c r="I28" s="294">
        <v>59188.88</v>
      </c>
      <c r="J28" s="293">
        <v>66410.17</v>
      </c>
      <c r="K28" s="294">
        <v>69965.47</v>
      </c>
      <c r="L28" s="293">
        <v>73199.64</v>
      </c>
      <c r="M28" s="294">
        <v>74372.91</v>
      </c>
      <c r="N28" s="293">
        <v>75631.16</v>
      </c>
      <c r="O28" s="293">
        <v>76571.27</v>
      </c>
      <c r="P28" s="294">
        <v>76571.27</v>
      </c>
      <c r="Q28" s="407" t="s">
        <v>37</v>
      </c>
      <c r="R28" s="408"/>
      <c r="S28" s="675" t="s">
        <v>103</v>
      </c>
      <c r="T28" s="676" t="s">
        <v>103</v>
      </c>
      <c r="U28" s="187"/>
    </row>
    <row r="29" spans="1:21" s="19" customFormat="1" ht="15" customHeight="1">
      <c r="A29" s="60" t="str">
        <f>Parameters!R26</f>
        <v>C26</v>
      </c>
      <c r="B29" s="342" t="s">
        <v>39</v>
      </c>
      <c r="C29" s="342"/>
      <c r="D29" s="679" t="s">
        <v>631</v>
      </c>
      <c r="E29" s="679"/>
      <c r="F29" s="297">
        <v>12715</v>
      </c>
      <c r="G29" s="298">
        <v>12112.15</v>
      </c>
      <c r="H29" s="297">
        <v>11964.36</v>
      </c>
      <c r="I29" s="298">
        <v>12527.38</v>
      </c>
      <c r="J29" s="297">
        <v>13021.57</v>
      </c>
      <c r="K29" s="298">
        <v>12887.27</v>
      </c>
      <c r="L29" s="297">
        <v>14122.65</v>
      </c>
      <c r="M29" s="298">
        <v>14104.13</v>
      </c>
      <c r="N29" s="297">
        <v>13379.41</v>
      </c>
      <c r="O29" s="297">
        <v>14065.89</v>
      </c>
      <c r="P29" s="298">
        <v>14065.89</v>
      </c>
      <c r="Q29" s="410" t="s">
        <v>39</v>
      </c>
      <c r="R29" s="411"/>
      <c r="S29" s="680" t="s">
        <v>38</v>
      </c>
      <c r="T29" s="681" t="s">
        <v>38</v>
      </c>
      <c r="U29" s="187"/>
    </row>
    <row r="30" spans="1:21" s="20" customFormat="1" ht="15" customHeight="1">
      <c r="A30" s="60" t="str">
        <f>Parameters!R27</f>
        <v>C27</v>
      </c>
      <c r="B30" s="342" t="s">
        <v>41</v>
      </c>
      <c r="C30" s="342"/>
      <c r="D30" s="679" t="s">
        <v>632</v>
      </c>
      <c r="E30" s="679"/>
      <c r="F30" s="297">
        <v>19914.43</v>
      </c>
      <c r="G30" s="298">
        <v>18676.7</v>
      </c>
      <c r="H30" s="297">
        <v>17304.87</v>
      </c>
      <c r="I30" s="298">
        <v>19722.830000000002</v>
      </c>
      <c r="J30" s="297">
        <v>21734.98</v>
      </c>
      <c r="K30" s="298">
        <v>23170.22</v>
      </c>
      <c r="L30" s="297">
        <v>24095.33</v>
      </c>
      <c r="M30" s="298">
        <v>24332.66</v>
      </c>
      <c r="N30" s="297">
        <v>23515.34</v>
      </c>
      <c r="O30" s="297">
        <v>24492.400000000001</v>
      </c>
      <c r="P30" s="298">
        <v>24492.400000000001</v>
      </c>
      <c r="Q30" s="410" t="s">
        <v>41</v>
      </c>
      <c r="R30" s="411"/>
      <c r="S30" s="680" t="s">
        <v>40</v>
      </c>
      <c r="T30" s="681" t="s">
        <v>40</v>
      </c>
      <c r="U30" s="188"/>
    </row>
    <row r="31" spans="1:21" s="20" customFormat="1" ht="15" customHeight="1">
      <c r="A31" s="60" t="str">
        <f>Parameters!R28</f>
        <v>C28</v>
      </c>
      <c r="B31" s="342" t="s">
        <v>42</v>
      </c>
      <c r="C31" s="342"/>
      <c r="D31" s="679" t="s">
        <v>633</v>
      </c>
      <c r="E31" s="679"/>
      <c r="F31" s="297">
        <v>31429.98</v>
      </c>
      <c r="G31" s="298">
        <v>28864</v>
      </c>
      <c r="H31" s="297">
        <v>25263.26</v>
      </c>
      <c r="I31" s="298">
        <v>26188.32</v>
      </c>
      <c r="J31" s="297">
        <v>29030.07</v>
      </c>
      <c r="K31" s="298">
        <v>29277.5</v>
      </c>
      <c r="L31" s="297">
        <v>29245.63</v>
      </c>
      <c r="M31" s="298">
        <v>30056.720000000001</v>
      </c>
      <c r="N31" s="297">
        <v>28852.25</v>
      </c>
      <c r="O31" s="297">
        <v>28906.2</v>
      </c>
      <c r="P31" s="298">
        <v>28906.2</v>
      </c>
      <c r="Q31" s="410" t="s">
        <v>42</v>
      </c>
      <c r="R31" s="411"/>
      <c r="S31" s="680" t="s">
        <v>104</v>
      </c>
      <c r="T31" s="681" t="s">
        <v>104</v>
      </c>
      <c r="U31" s="188"/>
    </row>
    <row r="32" spans="1:21" s="20" customFormat="1" ht="27" customHeight="1">
      <c r="A32" s="60" t="str">
        <f>Parameters!R29</f>
        <v>C29_C30</v>
      </c>
      <c r="B32" s="342" t="s">
        <v>65</v>
      </c>
      <c r="C32" s="342"/>
      <c r="D32" s="679" t="s">
        <v>634</v>
      </c>
      <c r="E32" s="679"/>
      <c r="F32" s="297">
        <v>42570.06</v>
      </c>
      <c r="G32" s="298">
        <v>36257.97</v>
      </c>
      <c r="H32" s="297">
        <v>34555.07</v>
      </c>
      <c r="I32" s="298">
        <v>40052.089999999997</v>
      </c>
      <c r="J32" s="297">
        <v>45255.62</v>
      </c>
      <c r="K32" s="298">
        <v>49018.03</v>
      </c>
      <c r="L32" s="297">
        <v>51095.7</v>
      </c>
      <c r="M32" s="298">
        <v>52283.86</v>
      </c>
      <c r="N32" s="297">
        <v>52522.520000000004</v>
      </c>
      <c r="O32" s="297">
        <v>53844.22</v>
      </c>
      <c r="P32" s="298">
        <v>53844.22</v>
      </c>
      <c r="Q32" s="410" t="s">
        <v>65</v>
      </c>
      <c r="R32" s="411"/>
      <c r="S32" s="680" t="s">
        <v>64</v>
      </c>
      <c r="T32" s="681" t="s">
        <v>64</v>
      </c>
      <c r="U32" s="188"/>
    </row>
    <row r="33" spans="1:21" s="20" customFormat="1" ht="15" customHeight="1">
      <c r="A33" s="58" t="str">
        <f>Parameters!R30</f>
        <v>C29</v>
      </c>
      <c r="B33" s="341" t="s">
        <v>216</v>
      </c>
      <c r="C33" s="341"/>
      <c r="D33" s="674" t="s">
        <v>635</v>
      </c>
      <c r="E33" s="674"/>
      <c r="F33" s="293">
        <v>31256.880000000001</v>
      </c>
      <c r="G33" s="294">
        <v>27182.39</v>
      </c>
      <c r="H33" s="293">
        <v>26855.79</v>
      </c>
      <c r="I33" s="294">
        <v>30873.94</v>
      </c>
      <c r="J33" s="293">
        <v>35297.54</v>
      </c>
      <c r="K33" s="294">
        <v>38747.69</v>
      </c>
      <c r="L33" s="293">
        <v>40679.5</v>
      </c>
      <c r="M33" s="294">
        <v>42009</v>
      </c>
      <c r="N33" s="293">
        <v>42434.15</v>
      </c>
      <c r="O33" s="293">
        <v>43909.75</v>
      </c>
      <c r="P33" s="294">
        <v>43909.75</v>
      </c>
      <c r="Q33" s="407" t="s">
        <v>216</v>
      </c>
      <c r="R33" s="408"/>
      <c r="S33" s="675" t="s">
        <v>105</v>
      </c>
      <c r="T33" s="676" t="s">
        <v>105</v>
      </c>
      <c r="U33" s="188"/>
    </row>
    <row r="34" spans="1:21" s="20" customFormat="1" ht="15" customHeight="1">
      <c r="A34" s="58" t="str">
        <f>Parameters!R31</f>
        <v>C30</v>
      </c>
      <c r="B34" s="341" t="s">
        <v>217</v>
      </c>
      <c r="C34" s="341"/>
      <c r="D34" s="674" t="s">
        <v>636</v>
      </c>
      <c r="E34" s="674"/>
      <c r="F34" s="293">
        <v>11313.18</v>
      </c>
      <c r="G34" s="294">
        <v>9075.58</v>
      </c>
      <c r="H34" s="293">
        <v>7699.28</v>
      </c>
      <c r="I34" s="294">
        <v>9178.15</v>
      </c>
      <c r="J34" s="293">
        <v>9958.08</v>
      </c>
      <c r="K34" s="294">
        <v>10270.34</v>
      </c>
      <c r="L34" s="293">
        <v>10416.200000000001</v>
      </c>
      <c r="M34" s="294">
        <v>10274.86</v>
      </c>
      <c r="N34" s="293">
        <v>10088.370000000001</v>
      </c>
      <c r="O34" s="293">
        <v>9934.4699999999993</v>
      </c>
      <c r="P34" s="294">
        <v>9934.4699999999993</v>
      </c>
      <c r="Q34" s="407" t="s">
        <v>217</v>
      </c>
      <c r="R34" s="408"/>
      <c r="S34" s="675" t="s">
        <v>129</v>
      </c>
      <c r="T34" s="676" t="s">
        <v>129</v>
      </c>
      <c r="U34" s="188"/>
    </row>
    <row r="35" spans="1:21" s="20" customFormat="1" ht="25.5" customHeight="1">
      <c r="A35" s="60" t="str">
        <f>Parameters!R32</f>
        <v>C31-C33</v>
      </c>
      <c r="B35" s="342" t="s">
        <v>67</v>
      </c>
      <c r="C35" s="342"/>
      <c r="D35" s="679" t="s">
        <v>637</v>
      </c>
      <c r="E35" s="679"/>
      <c r="F35" s="297">
        <v>67231.429999999993</v>
      </c>
      <c r="G35" s="298">
        <v>64559.95</v>
      </c>
      <c r="H35" s="297">
        <v>59373.279999999999</v>
      </c>
      <c r="I35" s="298">
        <v>65001.7</v>
      </c>
      <c r="J35" s="297">
        <v>71489.569999999992</v>
      </c>
      <c r="K35" s="298">
        <v>77890.83</v>
      </c>
      <c r="L35" s="297">
        <v>81562.26999999999</v>
      </c>
      <c r="M35" s="298">
        <v>84588.41</v>
      </c>
      <c r="N35" s="297">
        <v>84093.53</v>
      </c>
      <c r="O35" s="297">
        <v>83881.25</v>
      </c>
      <c r="P35" s="298">
        <v>83881.25</v>
      </c>
      <c r="Q35" s="410" t="s">
        <v>67</v>
      </c>
      <c r="R35" s="411"/>
      <c r="S35" s="680" t="s">
        <v>66</v>
      </c>
      <c r="T35" s="681" t="s">
        <v>66</v>
      </c>
      <c r="U35" s="188"/>
    </row>
    <row r="36" spans="1:21" s="20" customFormat="1" ht="15" customHeight="1">
      <c r="A36" s="58" t="str">
        <f>Parameters!R33</f>
        <v>C31_C32</v>
      </c>
      <c r="B36" s="341" t="s">
        <v>218</v>
      </c>
      <c r="C36" s="341"/>
      <c r="D36" s="674" t="s">
        <v>638</v>
      </c>
      <c r="E36" s="674"/>
      <c r="F36" s="293">
        <v>43714.6</v>
      </c>
      <c r="G36" s="294">
        <v>43922.6</v>
      </c>
      <c r="H36" s="293">
        <v>39125.660000000003</v>
      </c>
      <c r="I36" s="294">
        <v>42933.35</v>
      </c>
      <c r="J36" s="293">
        <v>46478.95</v>
      </c>
      <c r="K36" s="294">
        <v>49785.22</v>
      </c>
      <c r="L36" s="293">
        <v>52955.1</v>
      </c>
      <c r="M36" s="294">
        <v>55686.27</v>
      </c>
      <c r="N36" s="293">
        <v>55665.55</v>
      </c>
      <c r="O36" s="293">
        <v>55568.92</v>
      </c>
      <c r="P36" s="294">
        <v>55568.92</v>
      </c>
      <c r="Q36" s="407" t="s">
        <v>218</v>
      </c>
      <c r="R36" s="408"/>
      <c r="S36" s="675" t="s">
        <v>219</v>
      </c>
      <c r="T36" s="676" t="s">
        <v>219</v>
      </c>
      <c r="U36" s="188"/>
    </row>
    <row r="37" spans="1:21" s="19" customFormat="1" ht="15" customHeight="1">
      <c r="A37" s="58" t="str">
        <f>Parameters!R34</f>
        <v>C33</v>
      </c>
      <c r="B37" s="341" t="s">
        <v>220</v>
      </c>
      <c r="C37" s="341"/>
      <c r="D37" s="674" t="s">
        <v>639</v>
      </c>
      <c r="E37" s="674"/>
      <c r="F37" s="293">
        <v>23516.83</v>
      </c>
      <c r="G37" s="294">
        <v>20637.349999999999</v>
      </c>
      <c r="H37" s="293">
        <v>20247.62</v>
      </c>
      <c r="I37" s="294">
        <v>22068.35</v>
      </c>
      <c r="J37" s="293">
        <v>25010.62</v>
      </c>
      <c r="K37" s="294">
        <v>28105.61</v>
      </c>
      <c r="L37" s="293">
        <v>28607.17</v>
      </c>
      <c r="M37" s="294">
        <v>28902.14</v>
      </c>
      <c r="N37" s="293">
        <v>28427.98</v>
      </c>
      <c r="O37" s="293">
        <v>28312.33</v>
      </c>
      <c r="P37" s="294">
        <v>28312.33</v>
      </c>
      <c r="Q37" s="407" t="s">
        <v>220</v>
      </c>
      <c r="R37" s="408"/>
      <c r="S37" s="675" t="s">
        <v>221</v>
      </c>
      <c r="T37" s="676" t="s">
        <v>221</v>
      </c>
      <c r="U37" s="187"/>
    </row>
    <row r="38" spans="1:21" s="18" customFormat="1" ht="33" customHeight="1">
      <c r="A38" s="59" t="str">
        <f>Parameters!R35</f>
        <v>D</v>
      </c>
      <c r="B38" s="339" t="s">
        <v>47</v>
      </c>
      <c r="C38" s="339"/>
      <c r="D38" s="669" t="s">
        <v>640</v>
      </c>
      <c r="E38" s="669"/>
      <c r="F38" s="288">
        <v>30576.07</v>
      </c>
      <c r="G38" s="289">
        <v>30240.41</v>
      </c>
      <c r="H38" s="288">
        <v>29105.96</v>
      </c>
      <c r="I38" s="289">
        <v>30873.94</v>
      </c>
      <c r="J38" s="288">
        <v>32493.11</v>
      </c>
      <c r="K38" s="289">
        <v>32363.73</v>
      </c>
      <c r="L38" s="288">
        <v>30615.42</v>
      </c>
      <c r="M38" s="289">
        <v>29202.91</v>
      </c>
      <c r="N38" s="288">
        <v>27335.85</v>
      </c>
      <c r="O38" s="288">
        <v>26195.71</v>
      </c>
      <c r="P38" s="289">
        <v>26195.71</v>
      </c>
      <c r="Q38" s="405" t="s">
        <v>47</v>
      </c>
      <c r="R38" s="409"/>
      <c r="S38" s="677" t="s">
        <v>222</v>
      </c>
      <c r="T38" s="678" t="s">
        <v>222</v>
      </c>
      <c r="U38" s="186"/>
    </row>
    <row r="39" spans="1:21" s="18" customFormat="1" ht="33" customHeight="1">
      <c r="A39" s="59" t="str">
        <f>Parameters!R36</f>
        <v>E</v>
      </c>
      <c r="B39" s="339" t="s">
        <v>55</v>
      </c>
      <c r="C39" s="339"/>
      <c r="D39" s="669" t="s">
        <v>641</v>
      </c>
      <c r="E39" s="669"/>
      <c r="F39" s="288">
        <v>26431.18</v>
      </c>
      <c r="G39" s="289">
        <v>27282.33</v>
      </c>
      <c r="H39" s="288">
        <v>26547.21</v>
      </c>
      <c r="I39" s="289">
        <v>30368.83</v>
      </c>
      <c r="J39" s="288">
        <v>36235.65</v>
      </c>
      <c r="K39" s="289">
        <v>36611.58</v>
      </c>
      <c r="L39" s="288">
        <v>48521.21</v>
      </c>
      <c r="M39" s="289">
        <v>49904.98</v>
      </c>
      <c r="N39" s="288">
        <v>47440.81</v>
      </c>
      <c r="O39" s="288">
        <v>43097.99</v>
      </c>
      <c r="P39" s="289">
        <v>43097.99</v>
      </c>
      <c r="Q39" s="405" t="s">
        <v>55</v>
      </c>
      <c r="R39" s="409"/>
      <c r="S39" s="677" t="s">
        <v>54</v>
      </c>
      <c r="T39" s="678" t="s">
        <v>54</v>
      </c>
      <c r="U39" s="186"/>
    </row>
    <row r="40" spans="1:21" s="19" customFormat="1" ht="15" customHeight="1">
      <c r="A40" s="58" t="str">
        <f>Parameters!R37</f>
        <v>E36</v>
      </c>
      <c r="B40" s="341" t="s">
        <v>223</v>
      </c>
      <c r="C40" s="341"/>
      <c r="D40" s="674" t="s">
        <v>642</v>
      </c>
      <c r="E40" s="674"/>
      <c r="F40" s="293">
        <v>7929.36</v>
      </c>
      <c r="G40" s="294">
        <v>8474.51</v>
      </c>
      <c r="H40" s="293">
        <v>8305.5400000000009</v>
      </c>
      <c r="I40" s="294">
        <v>8870.2000000000007</v>
      </c>
      <c r="J40" s="293">
        <v>9815.0499999999993</v>
      </c>
      <c r="K40" s="294">
        <v>10084.4</v>
      </c>
      <c r="L40" s="293">
        <v>9927.09</v>
      </c>
      <c r="M40" s="294">
        <v>9837.07</v>
      </c>
      <c r="N40" s="293">
        <v>9597.2900000000009</v>
      </c>
      <c r="O40" s="293">
        <v>9235.35</v>
      </c>
      <c r="P40" s="294">
        <v>9235.35</v>
      </c>
      <c r="Q40" s="407" t="s">
        <v>223</v>
      </c>
      <c r="R40" s="408"/>
      <c r="S40" s="675" t="s">
        <v>224</v>
      </c>
      <c r="T40" s="676" t="s">
        <v>224</v>
      </c>
      <c r="U40" s="187"/>
    </row>
    <row r="41" spans="1:21" s="19" customFormat="1" ht="37.5" customHeight="1">
      <c r="A41" s="58" t="str">
        <f>Parameters!R38</f>
        <v>E37-E39</v>
      </c>
      <c r="B41" s="341" t="s">
        <v>225</v>
      </c>
      <c r="C41" s="341"/>
      <c r="D41" s="674" t="s">
        <v>643</v>
      </c>
      <c r="E41" s="674"/>
      <c r="F41" s="293">
        <v>18501.830000000002</v>
      </c>
      <c r="G41" s="294">
        <v>18807.82</v>
      </c>
      <c r="H41" s="293">
        <v>18241.669999999998</v>
      </c>
      <c r="I41" s="294">
        <v>21498.639999999999</v>
      </c>
      <c r="J41" s="293">
        <v>26420.6</v>
      </c>
      <c r="K41" s="294">
        <v>26527.18</v>
      </c>
      <c r="L41" s="293">
        <v>38594.11</v>
      </c>
      <c r="M41" s="294">
        <v>40067.9</v>
      </c>
      <c r="N41" s="293">
        <v>37843.53</v>
      </c>
      <c r="O41" s="293">
        <v>33862.639999999999</v>
      </c>
      <c r="P41" s="294">
        <v>33862.639999999999</v>
      </c>
      <c r="Q41" s="407" t="s">
        <v>225</v>
      </c>
      <c r="R41" s="408"/>
      <c r="S41" s="675" t="s">
        <v>226</v>
      </c>
      <c r="T41" s="676" t="s">
        <v>226</v>
      </c>
      <c r="U41" s="187"/>
    </row>
    <row r="42" spans="1:21" s="18" customFormat="1" ht="20.25" customHeight="1">
      <c r="A42" s="61" t="str">
        <f>Parameters!R39</f>
        <v>F</v>
      </c>
      <c r="B42" s="339" t="s">
        <v>130</v>
      </c>
      <c r="C42" s="339"/>
      <c r="D42" s="669" t="s">
        <v>644</v>
      </c>
      <c r="E42" s="669"/>
      <c r="F42" s="288">
        <v>477037.87</v>
      </c>
      <c r="G42" s="289">
        <v>392426.18</v>
      </c>
      <c r="H42" s="288">
        <v>391085.69</v>
      </c>
      <c r="I42" s="289">
        <v>430938.19</v>
      </c>
      <c r="J42" s="288">
        <v>440864.76</v>
      </c>
      <c r="K42" s="289">
        <v>487272.64</v>
      </c>
      <c r="L42" s="288">
        <v>494946.05</v>
      </c>
      <c r="M42" s="289">
        <v>461165.43</v>
      </c>
      <c r="N42" s="288">
        <v>456912.63</v>
      </c>
      <c r="O42" s="288">
        <v>462482.36</v>
      </c>
      <c r="P42" s="289">
        <v>462482.36</v>
      </c>
      <c r="Q42" s="405" t="s">
        <v>130</v>
      </c>
      <c r="R42" s="409"/>
      <c r="S42" s="677" t="s">
        <v>131</v>
      </c>
      <c r="T42" s="678" t="s">
        <v>131</v>
      </c>
      <c r="U42" s="186"/>
    </row>
    <row r="43" spans="1:21" s="18" customFormat="1" ht="33.75" customHeight="1">
      <c r="A43" s="59" t="str">
        <f>Parameters!R40</f>
        <v>G</v>
      </c>
      <c r="B43" s="339" t="s">
        <v>57</v>
      </c>
      <c r="C43" s="339"/>
      <c r="D43" s="669" t="s">
        <v>645</v>
      </c>
      <c r="E43" s="669"/>
      <c r="F43" s="288">
        <v>3236352.29</v>
      </c>
      <c r="G43" s="289">
        <v>3372755.56</v>
      </c>
      <c r="H43" s="288">
        <v>4070511.28</v>
      </c>
      <c r="I43" s="289">
        <v>4425917.68</v>
      </c>
      <c r="J43" s="288">
        <v>4675906.6500000004</v>
      </c>
      <c r="K43" s="289">
        <v>4996614.21</v>
      </c>
      <c r="L43" s="288">
        <v>5489315.4400000004</v>
      </c>
      <c r="M43" s="289">
        <v>5643364.9000000004</v>
      </c>
      <c r="N43" s="288">
        <v>3583459.58</v>
      </c>
      <c r="O43" s="288">
        <v>3667765.76</v>
      </c>
      <c r="P43" s="289">
        <v>3667765.76</v>
      </c>
      <c r="Q43" s="405" t="s">
        <v>57</v>
      </c>
      <c r="R43" s="409"/>
      <c r="S43" s="677" t="s">
        <v>56</v>
      </c>
      <c r="T43" s="678" t="s">
        <v>56</v>
      </c>
      <c r="U43" s="186"/>
    </row>
    <row r="44" spans="1:21" s="18" customFormat="1" ht="24.75" customHeight="1">
      <c r="A44" s="58" t="str">
        <f>Parameters!R41</f>
        <v>G45</v>
      </c>
      <c r="B44" s="341" t="s">
        <v>227</v>
      </c>
      <c r="C44" s="341"/>
      <c r="D44" s="674" t="s">
        <v>646</v>
      </c>
      <c r="E44" s="674"/>
      <c r="F44" s="293">
        <v>15282.3</v>
      </c>
      <c r="G44" s="294">
        <v>15664.69</v>
      </c>
      <c r="H44" s="293">
        <v>16973.43</v>
      </c>
      <c r="I44" s="294">
        <v>19433.439999999999</v>
      </c>
      <c r="J44" s="293">
        <v>22005.68</v>
      </c>
      <c r="K44" s="294">
        <v>23114.59</v>
      </c>
      <c r="L44" s="293">
        <v>22497.98</v>
      </c>
      <c r="M44" s="294">
        <v>23131.54</v>
      </c>
      <c r="N44" s="293">
        <v>22438.560000000001</v>
      </c>
      <c r="O44" s="293">
        <v>22705.67</v>
      </c>
      <c r="P44" s="294">
        <v>22705.67</v>
      </c>
      <c r="Q44" s="407" t="s">
        <v>227</v>
      </c>
      <c r="R44" s="408"/>
      <c r="S44" s="675" t="s">
        <v>228</v>
      </c>
      <c r="T44" s="676" t="s">
        <v>228</v>
      </c>
      <c r="U44" s="186"/>
    </row>
    <row r="45" spans="1:21" s="19" customFormat="1" ht="15" customHeight="1">
      <c r="A45" s="58" t="str">
        <f>Parameters!R42</f>
        <v>G46</v>
      </c>
      <c r="B45" s="341" t="s">
        <v>229</v>
      </c>
      <c r="C45" s="341"/>
      <c r="D45" s="674" t="s">
        <v>647</v>
      </c>
      <c r="E45" s="674"/>
      <c r="F45" s="293">
        <v>2070523.31</v>
      </c>
      <c r="G45" s="294">
        <v>2160892.02</v>
      </c>
      <c r="H45" s="293">
        <v>2610535.36</v>
      </c>
      <c r="I45" s="294">
        <v>2837881.28</v>
      </c>
      <c r="J45" s="293">
        <v>2998593.76</v>
      </c>
      <c r="K45" s="294">
        <v>3208135.61</v>
      </c>
      <c r="L45" s="293">
        <v>3529642.88</v>
      </c>
      <c r="M45" s="294">
        <v>3633111.22</v>
      </c>
      <c r="N45" s="293">
        <v>2284575.92</v>
      </c>
      <c r="O45" s="293">
        <v>2342625.13</v>
      </c>
      <c r="P45" s="294">
        <v>2342625.13</v>
      </c>
      <c r="Q45" s="407" t="s">
        <v>229</v>
      </c>
      <c r="R45" s="408"/>
      <c r="S45" s="675" t="s">
        <v>230</v>
      </c>
      <c r="T45" s="676" t="s">
        <v>230</v>
      </c>
      <c r="U45" s="187"/>
    </row>
    <row r="46" spans="1:21" s="19" customFormat="1" ht="15" customHeight="1">
      <c r="A46" s="58" t="str">
        <f>Parameters!R43</f>
        <v>G47</v>
      </c>
      <c r="B46" s="341" t="s">
        <v>231</v>
      </c>
      <c r="C46" s="341"/>
      <c r="D46" s="674" t="s">
        <v>583</v>
      </c>
      <c r="E46" s="674"/>
      <c r="F46" s="293">
        <v>1150546.69</v>
      </c>
      <c r="G46" s="294">
        <v>1196198.8600000001</v>
      </c>
      <c r="H46" s="293">
        <v>1443002.49</v>
      </c>
      <c r="I46" s="294">
        <v>1568602.96</v>
      </c>
      <c r="J46" s="293">
        <v>1655307.22</v>
      </c>
      <c r="K46" s="294">
        <v>1765364.02</v>
      </c>
      <c r="L46" s="293">
        <v>1937174.58</v>
      </c>
      <c r="M46" s="294">
        <v>1987122.13</v>
      </c>
      <c r="N46" s="293">
        <v>1276445.1000000001</v>
      </c>
      <c r="O46" s="293">
        <v>1302434.96</v>
      </c>
      <c r="P46" s="294">
        <v>1302434.96</v>
      </c>
      <c r="Q46" s="407" t="s">
        <v>231</v>
      </c>
      <c r="R46" s="408"/>
      <c r="S46" s="675" t="s">
        <v>232</v>
      </c>
      <c r="T46" s="676" t="s">
        <v>232</v>
      </c>
      <c r="U46" s="187"/>
    </row>
    <row r="47" spans="1:21" s="19" customFormat="1" ht="20.25" customHeight="1">
      <c r="A47" s="59" t="str">
        <f>Parameters!R44</f>
        <v>H</v>
      </c>
      <c r="B47" s="339" t="s">
        <v>76</v>
      </c>
      <c r="C47" s="339"/>
      <c r="D47" s="669" t="s">
        <v>648</v>
      </c>
      <c r="E47" s="669"/>
      <c r="F47" s="288">
        <v>301956.93</v>
      </c>
      <c r="G47" s="289">
        <v>312805.14</v>
      </c>
      <c r="H47" s="288">
        <v>330061.33</v>
      </c>
      <c r="I47" s="289">
        <v>354562.14</v>
      </c>
      <c r="J47" s="288">
        <v>342955.69</v>
      </c>
      <c r="K47" s="289">
        <v>339740.23</v>
      </c>
      <c r="L47" s="288">
        <v>354355.45</v>
      </c>
      <c r="M47" s="289">
        <v>324978.37</v>
      </c>
      <c r="N47" s="288">
        <v>303767.34000000003</v>
      </c>
      <c r="O47" s="288">
        <v>330323.28999999998</v>
      </c>
      <c r="P47" s="289">
        <v>330323.28999999998</v>
      </c>
      <c r="Q47" s="405" t="s">
        <v>76</v>
      </c>
      <c r="R47" s="409"/>
      <c r="S47" s="677" t="s">
        <v>75</v>
      </c>
      <c r="T47" s="678" t="s">
        <v>75</v>
      </c>
      <c r="U47" s="187"/>
    </row>
    <row r="48" spans="1:21" s="18" customFormat="1" ht="15" customHeight="1">
      <c r="A48" s="58" t="str">
        <f>Parameters!R45</f>
        <v>H49</v>
      </c>
      <c r="B48" s="341" t="s">
        <v>233</v>
      </c>
      <c r="C48" s="341"/>
      <c r="D48" s="674" t="s">
        <v>649</v>
      </c>
      <c r="E48" s="674"/>
      <c r="F48" s="293">
        <v>243060.43</v>
      </c>
      <c r="G48" s="294">
        <v>260758.33</v>
      </c>
      <c r="H48" s="293">
        <v>253005.49</v>
      </c>
      <c r="I48" s="294">
        <v>274004.78999999998</v>
      </c>
      <c r="J48" s="293">
        <v>263069.84000000003</v>
      </c>
      <c r="K48" s="294">
        <v>259552.24</v>
      </c>
      <c r="L48" s="293">
        <v>269929.06</v>
      </c>
      <c r="M48" s="294">
        <v>249503.55</v>
      </c>
      <c r="N48" s="293">
        <v>233769.68</v>
      </c>
      <c r="O48" s="293">
        <v>256554.09</v>
      </c>
      <c r="P48" s="294">
        <v>256554.09</v>
      </c>
      <c r="Q48" s="407" t="s">
        <v>233</v>
      </c>
      <c r="R48" s="408"/>
      <c r="S48" s="675" t="s">
        <v>234</v>
      </c>
      <c r="T48" s="676" t="s">
        <v>234</v>
      </c>
      <c r="U48" s="186"/>
    </row>
    <row r="49" spans="1:21" s="18" customFormat="1" ht="15" customHeight="1">
      <c r="A49" s="58" t="str">
        <f>Parameters!R46</f>
        <v>H50</v>
      </c>
      <c r="B49" s="341" t="s">
        <v>235</v>
      </c>
      <c r="C49" s="341"/>
      <c r="D49" s="674" t="s">
        <v>650</v>
      </c>
      <c r="E49" s="674"/>
      <c r="F49" s="293">
        <v>252.37</v>
      </c>
      <c r="G49" s="294">
        <v>269.58999999999997</v>
      </c>
      <c r="H49" s="293">
        <v>289.72000000000003</v>
      </c>
      <c r="I49" s="294">
        <v>305.89999999999998</v>
      </c>
      <c r="J49" s="293">
        <v>334.47</v>
      </c>
      <c r="K49" s="294">
        <v>308.47000000000003</v>
      </c>
      <c r="L49" s="293">
        <v>328.24</v>
      </c>
      <c r="M49" s="294">
        <v>331.25</v>
      </c>
      <c r="N49" s="293">
        <v>319.22000000000003</v>
      </c>
      <c r="O49" s="293">
        <v>264.95</v>
      </c>
      <c r="P49" s="294">
        <v>264.95</v>
      </c>
      <c r="Q49" s="407" t="s">
        <v>235</v>
      </c>
      <c r="R49" s="408"/>
      <c r="S49" s="675" t="s">
        <v>133</v>
      </c>
      <c r="T49" s="676" t="s">
        <v>133</v>
      </c>
      <c r="U49" s="186"/>
    </row>
    <row r="50" spans="1:21" s="19" customFormat="1" ht="15" customHeight="1">
      <c r="A50" s="58" t="str">
        <f>Parameters!R47</f>
        <v>H51</v>
      </c>
      <c r="B50" s="341" t="s">
        <v>236</v>
      </c>
      <c r="C50" s="341"/>
      <c r="D50" s="674" t="s">
        <v>651</v>
      </c>
      <c r="E50" s="674"/>
      <c r="F50" s="293">
        <v>448.65</v>
      </c>
      <c r="G50" s="294">
        <v>514.21</v>
      </c>
      <c r="H50" s="293">
        <v>485.68</v>
      </c>
      <c r="I50" s="294">
        <v>578.84</v>
      </c>
      <c r="J50" s="293">
        <v>701.51</v>
      </c>
      <c r="K50" s="294">
        <v>733.7</v>
      </c>
      <c r="L50" s="293">
        <v>758.07</v>
      </c>
      <c r="M50" s="294">
        <v>671.49</v>
      </c>
      <c r="N50" s="293">
        <v>801.58</v>
      </c>
      <c r="O50" s="293">
        <v>823.1</v>
      </c>
      <c r="P50" s="294">
        <v>823.1</v>
      </c>
      <c r="Q50" s="407" t="s">
        <v>236</v>
      </c>
      <c r="R50" s="408"/>
      <c r="S50" s="675" t="s">
        <v>134</v>
      </c>
      <c r="T50" s="676" t="s">
        <v>134</v>
      </c>
      <c r="U50" s="187"/>
    </row>
    <row r="51" spans="1:21" s="19" customFormat="1" ht="15" customHeight="1">
      <c r="A51" s="58" t="str">
        <f>Parameters!R48</f>
        <v>H52</v>
      </c>
      <c r="B51" s="341" t="s">
        <v>237</v>
      </c>
      <c r="C51" s="341"/>
      <c r="D51" s="674" t="s">
        <v>652</v>
      </c>
      <c r="E51" s="674"/>
      <c r="F51" s="293">
        <v>51122.16</v>
      </c>
      <c r="G51" s="294">
        <v>43852.639999999999</v>
      </c>
      <c r="H51" s="293">
        <v>68505.03</v>
      </c>
      <c r="I51" s="294">
        <v>71091.3</v>
      </c>
      <c r="J51" s="293">
        <v>69514.38</v>
      </c>
      <c r="K51" s="294">
        <v>70251.820000000007</v>
      </c>
      <c r="L51" s="293">
        <v>74882.7</v>
      </c>
      <c r="M51" s="294">
        <v>66375.740000000005</v>
      </c>
      <c r="N51" s="293">
        <v>61180.65</v>
      </c>
      <c r="O51" s="293">
        <v>65126.79</v>
      </c>
      <c r="P51" s="294">
        <v>65126.79</v>
      </c>
      <c r="Q51" s="407" t="s">
        <v>237</v>
      </c>
      <c r="R51" s="408"/>
      <c r="S51" s="675" t="s">
        <v>238</v>
      </c>
      <c r="T51" s="676" t="s">
        <v>238</v>
      </c>
      <c r="U51" s="187"/>
    </row>
    <row r="52" spans="1:21" s="19" customFormat="1" ht="15" customHeight="1">
      <c r="A52" s="58" t="str">
        <f>Parameters!R49</f>
        <v>H53</v>
      </c>
      <c r="B52" s="341" t="s">
        <v>239</v>
      </c>
      <c r="C52" s="341"/>
      <c r="D52" s="674" t="s">
        <v>653</v>
      </c>
      <c r="E52" s="674"/>
      <c r="F52" s="293">
        <v>7073.32</v>
      </c>
      <c r="G52" s="294">
        <v>7410.36</v>
      </c>
      <c r="H52" s="293">
        <v>7775.42</v>
      </c>
      <c r="I52" s="294">
        <v>8581.2999999999993</v>
      </c>
      <c r="J52" s="293">
        <v>9335.49</v>
      </c>
      <c r="K52" s="294">
        <v>8894.01</v>
      </c>
      <c r="L52" s="293">
        <v>8457.3799999999992</v>
      </c>
      <c r="M52" s="294">
        <v>8096.34</v>
      </c>
      <c r="N52" s="293">
        <v>7696.22</v>
      </c>
      <c r="O52" s="293">
        <v>7554.36</v>
      </c>
      <c r="P52" s="294">
        <v>7554.36</v>
      </c>
      <c r="Q52" s="407" t="s">
        <v>239</v>
      </c>
      <c r="R52" s="408"/>
      <c r="S52" s="675" t="s">
        <v>240</v>
      </c>
      <c r="T52" s="676" t="s">
        <v>240</v>
      </c>
      <c r="U52" s="187"/>
    </row>
    <row r="53" spans="1:21" s="18" customFormat="1" ht="34.5" customHeight="1">
      <c r="A53" s="59" t="str">
        <f>Parameters!R50</f>
        <v>I</v>
      </c>
      <c r="B53" s="339" t="s">
        <v>132</v>
      </c>
      <c r="C53" s="339"/>
      <c r="D53" s="669" t="s">
        <v>654</v>
      </c>
      <c r="E53" s="669"/>
      <c r="F53" s="288">
        <v>19257.099999999999</v>
      </c>
      <c r="G53" s="289">
        <v>17913.650000000001</v>
      </c>
      <c r="H53" s="288">
        <v>17900.900000000001</v>
      </c>
      <c r="I53" s="289">
        <v>20181.21</v>
      </c>
      <c r="J53" s="288">
        <v>23387.43</v>
      </c>
      <c r="K53" s="289">
        <v>23282.43</v>
      </c>
      <c r="L53" s="288">
        <v>23544.240000000002</v>
      </c>
      <c r="M53" s="289">
        <v>23636.09</v>
      </c>
      <c r="N53" s="288">
        <v>23943.96</v>
      </c>
      <c r="O53" s="288">
        <v>24871.01</v>
      </c>
      <c r="P53" s="289">
        <v>24871.01</v>
      </c>
      <c r="Q53" s="405" t="s">
        <v>132</v>
      </c>
      <c r="R53" s="409"/>
      <c r="S53" s="677" t="s">
        <v>241</v>
      </c>
      <c r="T53" s="678" t="s">
        <v>241</v>
      </c>
      <c r="U53" s="186"/>
    </row>
    <row r="54" spans="1:21" s="18" customFormat="1" ht="21" customHeight="1">
      <c r="A54" s="59" t="str">
        <f>Parameters!R51</f>
        <v>J</v>
      </c>
      <c r="B54" s="339" t="s">
        <v>78</v>
      </c>
      <c r="C54" s="339"/>
      <c r="D54" s="669" t="s">
        <v>655</v>
      </c>
      <c r="E54" s="669"/>
      <c r="F54" s="288">
        <v>20876.080000000002</v>
      </c>
      <c r="G54" s="289">
        <v>21392.84</v>
      </c>
      <c r="H54" s="288">
        <v>21656.71</v>
      </c>
      <c r="I54" s="289">
        <v>23029.59</v>
      </c>
      <c r="J54" s="288">
        <v>26930.82</v>
      </c>
      <c r="K54" s="289">
        <v>27802.080000000002</v>
      </c>
      <c r="L54" s="288">
        <v>29839.73</v>
      </c>
      <c r="M54" s="289">
        <v>32159.77</v>
      </c>
      <c r="N54" s="288">
        <v>32596.93</v>
      </c>
      <c r="O54" s="288">
        <v>33779.01</v>
      </c>
      <c r="P54" s="289">
        <v>33779.01</v>
      </c>
      <c r="Q54" s="405" t="s">
        <v>78</v>
      </c>
      <c r="R54" s="409"/>
      <c r="S54" s="677" t="s">
        <v>77</v>
      </c>
      <c r="T54" s="678" t="s">
        <v>77</v>
      </c>
      <c r="U54" s="186"/>
    </row>
    <row r="55" spans="1:21" s="18" customFormat="1" ht="37.5" customHeight="1">
      <c r="A55" s="60" t="str">
        <f>Parameters!R52</f>
        <v>J58-J60</v>
      </c>
      <c r="B55" s="342" t="s">
        <v>69</v>
      </c>
      <c r="C55" s="342"/>
      <c r="D55" s="679" t="s">
        <v>656</v>
      </c>
      <c r="E55" s="679"/>
      <c r="F55" s="297">
        <v>6352.1</v>
      </c>
      <c r="G55" s="298">
        <v>7838.02</v>
      </c>
      <c r="H55" s="297">
        <v>6716.38</v>
      </c>
      <c r="I55" s="298">
        <v>6783.3000000000011</v>
      </c>
      <c r="J55" s="297">
        <v>7618.3099999999995</v>
      </c>
      <c r="K55" s="298">
        <v>7214.3600000000006</v>
      </c>
      <c r="L55" s="297">
        <v>7484.26</v>
      </c>
      <c r="M55" s="298">
        <v>7293.87</v>
      </c>
      <c r="N55" s="297">
        <v>5348.42</v>
      </c>
      <c r="O55" s="297">
        <v>5187.66</v>
      </c>
      <c r="P55" s="298">
        <v>5187.66</v>
      </c>
      <c r="Q55" s="410" t="s">
        <v>69</v>
      </c>
      <c r="R55" s="411"/>
      <c r="S55" s="680" t="s">
        <v>68</v>
      </c>
      <c r="T55" s="681" t="s">
        <v>68</v>
      </c>
      <c r="U55" s="186"/>
    </row>
    <row r="56" spans="1:21" s="19" customFormat="1" ht="15" customHeight="1">
      <c r="A56" s="58" t="str">
        <f>Parameters!R53</f>
        <v>J58</v>
      </c>
      <c r="B56" s="341" t="s">
        <v>242</v>
      </c>
      <c r="C56" s="341"/>
      <c r="D56" s="674" t="s">
        <v>584</v>
      </c>
      <c r="E56" s="674"/>
      <c r="F56" s="293">
        <v>4118.17</v>
      </c>
      <c r="G56" s="294">
        <v>5081.79</v>
      </c>
      <c r="H56" s="293">
        <v>4440.08</v>
      </c>
      <c r="I56" s="294">
        <v>4310.5200000000004</v>
      </c>
      <c r="J56" s="293">
        <v>4800.4799999999996</v>
      </c>
      <c r="K56" s="294">
        <v>4446.54</v>
      </c>
      <c r="L56" s="293">
        <v>4515.83</v>
      </c>
      <c r="M56" s="294">
        <v>4153.29</v>
      </c>
      <c r="N56" s="293">
        <v>3957.83</v>
      </c>
      <c r="O56" s="293">
        <v>3850.18</v>
      </c>
      <c r="P56" s="294">
        <v>3850.18</v>
      </c>
      <c r="Q56" s="407" t="s">
        <v>242</v>
      </c>
      <c r="R56" s="408"/>
      <c r="S56" s="675" t="s">
        <v>243</v>
      </c>
      <c r="T56" s="676" t="s">
        <v>243</v>
      </c>
      <c r="U56" s="187"/>
    </row>
    <row r="57" spans="1:21" s="19" customFormat="1" ht="37.5" customHeight="1">
      <c r="A57" s="58" t="str">
        <f>Parameters!R54</f>
        <v>J59_J60</v>
      </c>
      <c r="B57" s="341" t="s">
        <v>244</v>
      </c>
      <c r="C57" s="341"/>
      <c r="D57" s="674" t="s">
        <v>657</v>
      </c>
      <c r="E57" s="674"/>
      <c r="F57" s="293">
        <v>2233.9299999999998</v>
      </c>
      <c r="G57" s="294">
        <v>2756.23</v>
      </c>
      <c r="H57" s="293">
        <v>2276.3000000000002</v>
      </c>
      <c r="I57" s="294">
        <v>2472.7800000000002</v>
      </c>
      <c r="J57" s="293">
        <v>2817.83</v>
      </c>
      <c r="K57" s="294">
        <v>2767.82</v>
      </c>
      <c r="L57" s="293">
        <v>2968.43</v>
      </c>
      <c r="M57" s="294">
        <v>3140.58</v>
      </c>
      <c r="N57" s="293">
        <v>1390.59</v>
      </c>
      <c r="O57" s="293">
        <v>1337.48</v>
      </c>
      <c r="P57" s="294">
        <v>1337.48</v>
      </c>
      <c r="Q57" s="407" t="s">
        <v>244</v>
      </c>
      <c r="R57" s="408"/>
      <c r="S57" s="675" t="s">
        <v>245</v>
      </c>
      <c r="T57" s="676" t="s">
        <v>245</v>
      </c>
      <c r="U57" s="187"/>
    </row>
    <row r="58" spans="1:21" s="19" customFormat="1" ht="15" customHeight="1">
      <c r="A58" s="60" t="str">
        <f>Parameters!R55</f>
        <v>J61</v>
      </c>
      <c r="B58" s="342" t="s">
        <v>246</v>
      </c>
      <c r="C58" s="342"/>
      <c r="D58" s="679" t="s">
        <v>658</v>
      </c>
      <c r="E58" s="679"/>
      <c r="F58" s="297">
        <v>5320.76</v>
      </c>
      <c r="G58" s="298">
        <v>4405.6899999999996</v>
      </c>
      <c r="H58" s="297">
        <v>5843.81</v>
      </c>
      <c r="I58" s="298">
        <v>7307.72</v>
      </c>
      <c r="J58" s="297">
        <v>5073.6000000000004</v>
      </c>
      <c r="K58" s="298">
        <v>8175.44</v>
      </c>
      <c r="L58" s="297">
        <v>8384.48</v>
      </c>
      <c r="M58" s="298">
        <v>8693.92</v>
      </c>
      <c r="N58" s="297">
        <v>9627.5400000000009</v>
      </c>
      <c r="O58" s="297">
        <v>9533.7099999999991</v>
      </c>
      <c r="P58" s="298">
        <v>9533.7099999999991</v>
      </c>
      <c r="Q58" s="410" t="s">
        <v>246</v>
      </c>
      <c r="R58" s="411"/>
      <c r="S58" s="680" t="s">
        <v>247</v>
      </c>
      <c r="T58" s="681" t="s">
        <v>247</v>
      </c>
      <c r="U58" s="187"/>
    </row>
    <row r="59" spans="1:21" s="18" customFormat="1" ht="37.5" customHeight="1">
      <c r="A59" s="60" t="str">
        <f>Parameters!R56</f>
        <v>J62_J63</v>
      </c>
      <c r="B59" s="342" t="s">
        <v>249</v>
      </c>
      <c r="C59" s="342"/>
      <c r="D59" s="679" t="s">
        <v>659</v>
      </c>
      <c r="E59" s="679"/>
      <c r="F59" s="297">
        <v>9203.2199999999993</v>
      </c>
      <c r="G59" s="298">
        <v>9149.14</v>
      </c>
      <c r="H59" s="297">
        <v>9096.5300000000007</v>
      </c>
      <c r="I59" s="298">
        <v>8938.57</v>
      </c>
      <c r="J59" s="297">
        <v>14238.91</v>
      </c>
      <c r="K59" s="298">
        <v>12412.27</v>
      </c>
      <c r="L59" s="297">
        <v>13970.99</v>
      </c>
      <c r="M59" s="298">
        <v>16171.98</v>
      </c>
      <c r="N59" s="297">
        <v>17620.97</v>
      </c>
      <c r="O59" s="297">
        <v>19057.63</v>
      </c>
      <c r="P59" s="298">
        <v>19057.63</v>
      </c>
      <c r="Q59" s="410" t="s">
        <v>249</v>
      </c>
      <c r="R59" s="411"/>
      <c r="S59" s="680" t="s">
        <v>248</v>
      </c>
      <c r="T59" s="681" t="s">
        <v>248</v>
      </c>
      <c r="U59" s="186"/>
    </row>
    <row r="60" spans="1:21" s="18" customFormat="1" ht="20.25" customHeight="1">
      <c r="A60" s="59" t="str">
        <f>Parameters!R57</f>
        <v>K</v>
      </c>
      <c r="B60" s="339" t="s">
        <v>80</v>
      </c>
      <c r="C60" s="339"/>
      <c r="D60" s="669" t="s">
        <v>660</v>
      </c>
      <c r="E60" s="669"/>
      <c r="F60" s="288">
        <v>24395.599999999999</v>
      </c>
      <c r="G60" s="289">
        <v>23688.58</v>
      </c>
      <c r="H60" s="288">
        <v>25479</v>
      </c>
      <c r="I60" s="289">
        <v>29426.32</v>
      </c>
      <c r="J60" s="288">
        <v>33162.65</v>
      </c>
      <c r="K60" s="289">
        <v>33509.01</v>
      </c>
      <c r="L60" s="288">
        <v>33776.699999999997</v>
      </c>
      <c r="M60" s="289">
        <v>32833.339999999997</v>
      </c>
      <c r="N60" s="288">
        <v>31306.19</v>
      </c>
      <c r="O60" s="288">
        <v>30159.91</v>
      </c>
      <c r="P60" s="289">
        <v>30159.91</v>
      </c>
      <c r="Q60" s="405" t="s">
        <v>80</v>
      </c>
      <c r="R60" s="409"/>
      <c r="S60" s="677" t="s">
        <v>79</v>
      </c>
      <c r="T60" s="678" t="s">
        <v>79</v>
      </c>
      <c r="U60" s="186"/>
    </row>
    <row r="61" spans="1:21" s="19" customFormat="1" ht="15" customHeight="1">
      <c r="A61" s="58" t="str">
        <f>Parameters!R58</f>
        <v>K64</v>
      </c>
      <c r="B61" s="341" t="s">
        <v>250</v>
      </c>
      <c r="C61" s="341"/>
      <c r="D61" s="674" t="s">
        <v>661</v>
      </c>
      <c r="E61" s="674"/>
      <c r="F61" s="293">
        <v>16423.5</v>
      </c>
      <c r="G61" s="294">
        <v>16565.689999999999</v>
      </c>
      <c r="H61" s="293">
        <v>17719.93</v>
      </c>
      <c r="I61" s="294">
        <v>20206.7</v>
      </c>
      <c r="J61" s="293">
        <v>22694.37</v>
      </c>
      <c r="K61" s="294">
        <v>23053.21</v>
      </c>
      <c r="L61" s="293">
        <v>23291.84</v>
      </c>
      <c r="M61" s="294">
        <v>21943.040000000001</v>
      </c>
      <c r="N61" s="293">
        <v>20456.64</v>
      </c>
      <c r="O61" s="293">
        <v>19128.7</v>
      </c>
      <c r="P61" s="294">
        <v>19128.7</v>
      </c>
      <c r="Q61" s="407" t="s">
        <v>250</v>
      </c>
      <c r="R61" s="408"/>
      <c r="S61" s="675" t="s">
        <v>251</v>
      </c>
      <c r="T61" s="676" t="s">
        <v>251</v>
      </c>
      <c r="U61" s="187"/>
    </row>
    <row r="62" spans="1:21" s="19" customFormat="1" ht="24.75" customHeight="1">
      <c r="A62" s="58" t="str">
        <f>Parameters!R59</f>
        <v>K65</v>
      </c>
      <c r="B62" s="341" t="s">
        <v>253</v>
      </c>
      <c r="C62" s="341"/>
      <c r="D62" s="674" t="s">
        <v>662</v>
      </c>
      <c r="E62" s="674"/>
      <c r="F62" s="293">
        <v>2326.08</v>
      </c>
      <c r="G62" s="294">
        <v>2291.5300000000002</v>
      </c>
      <c r="H62" s="293">
        <v>2405.39</v>
      </c>
      <c r="I62" s="294">
        <v>2761.64</v>
      </c>
      <c r="J62" s="293">
        <v>3097.31</v>
      </c>
      <c r="K62" s="294">
        <v>3069.24</v>
      </c>
      <c r="L62" s="293">
        <v>2868.77</v>
      </c>
      <c r="M62" s="294">
        <v>2783.09</v>
      </c>
      <c r="N62" s="293">
        <v>2459.9499999999998</v>
      </c>
      <c r="O62" s="293">
        <v>2577.87</v>
      </c>
      <c r="P62" s="294">
        <v>2577.87</v>
      </c>
      <c r="Q62" s="407" t="s">
        <v>253</v>
      </c>
      <c r="R62" s="408"/>
      <c r="S62" s="675" t="s">
        <v>252</v>
      </c>
      <c r="T62" s="676" t="s">
        <v>252</v>
      </c>
      <c r="U62" s="187"/>
    </row>
    <row r="63" spans="1:21" s="19" customFormat="1" ht="15" customHeight="1">
      <c r="A63" s="58" t="str">
        <f>Parameters!R60</f>
        <v>K66</v>
      </c>
      <c r="B63" s="341" t="s">
        <v>255</v>
      </c>
      <c r="C63" s="341"/>
      <c r="D63" s="674" t="s">
        <v>663</v>
      </c>
      <c r="E63" s="674"/>
      <c r="F63" s="293">
        <v>5646.02</v>
      </c>
      <c r="G63" s="294">
        <v>4831.3599999999997</v>
      </c>
      <c r="H63" s="293">
        <v>5353.68</v>
      </c>
      <c r="I63" s="294">
        <v>6457.99</v>
      </c>
      <c r="J63" s="293">
        <v>7370.98</v>
      </c>
      <c r="K63" s="294">
        <v>7386.56</v>
      </c>
      <c r="L63" s="293">
        <v>7616.09</v>
      </c>
      <c r="M63" s="294">
        <v>8107.21</v>
      </c>
      <c r="N63" s="293">
        <v>8389.6</v>
      </c>
      <c r="O63" s="293">
        <v>8453.34</v>
      </c>
      <c r="P63" s="294">
        <v>8453.34</v>
      </c>
      <c r="Q63" s="407" t="s">
        <v>255</v>
      </c>
      <c r="R63" s="408"/>
      <c r="S63" s="675" t="s">
        <v>254</v>
      </c>
      <c r="T63" s="676" t="s">
        <v>254</v>
      </c>
      <c r="U63" s="187"/>
    </row>
    <row r="64" spans="1:21" s="19" customFormat="1" ht="20.25" customHeight="1">
      <c r="A64" s="59" t="str">
        <f>Parameters!R61</f>
        <v>L</v>
      </c>
      <c r="B64" s="339" t="s">
        <v>135</v>
      </c>
      <c r="C64" s="339"/>
      <c r="D64" s="669" t="s">
        <v>585</v>
      </c>
      <c r="E64" s="669"/>
      <c r="F64" s="288">
        <v>13508.71</v>
      </c>
      <c r="G64" s="289">
        <v>13699.51</v>
      </c>
      <c r="H64" s="288">
        <v>14779.18</v>
      </c>
      <c r="I64" s="289">
        <v>16841.75</v>
      </c>
      <c r="J64" s="288">
        <v>18526.060000000001</v>
      </c>
      <c r="K64" s="289">
        <v>18953.7</v>
      </c>
      <c r="L64" s="288">
        <v>19305.509999999998</v>
      </c>
      <c r="M64" s="289">
        <v>19248.57</v>
      </c>
      <c r="N64" s="288">
        <v>19197.21</v>
      </c>
      <c r="O64" s="288">
        <v>19147.48</v>
      </c>
      <c r="P64" s="289">
        <v>19147.48</v>
      </c>
      <c r="Q64" s="405" t="s">
        <v>135</v>
      </c>
      <c r="R64" s="409"/>
      <c r="S64" s="677" t="s">
        <v>116</v>
      </c>
      <c r="T64" s="678" t="s">
        <v>116</v>
      </c>
      <c r="U64" s="187"/>
    </row>
    <row r="65" spans="1:21" s="19" customFormat="1" ht="21" customHeight="1">
      <c r="A65" s="59" t="str">
        <f>Parameters!R63</f>
        <v>M</v>
      </c>
      <c r="B65" s="339" t="s">
        <v>81</v>
      </c>
      <c r="C65" s="339"/>
      <c r="D65" s="669" t="s">
        <v>586</v>
      </c>
      <c r="E65" s="669"/>
      <c r="F65" s="297">
        <v>33130.339999999997</v>
      </c>
      <c r="G65" s="298">
        <v>34067.85</v>
      </c>
      <c r="H65" s="297">
        <v>36291.93</v>
      </c>
      <c r="I65" s="298">
        <v>44033.27</v>
      </c>
      <c r="J65" s="297">
        <v>49382.98</v>
      </c>
      <c r="K65" s="298">
        <v>52646.15</v>
      </c>
      <c r="L65" s="297">
        <v>55734.65</v>
      </c>
      <c r="M65" s="298">
        <v>57678.36</v>
      </c>
      <c r="N65" s="297">
        <v>57940.13</v>
      </c>
      <c r="O65" s="297">
        <v>56983.21</v>
      </c>
      <c r="P65" s="298">
        <v>56983.21</v>
      </c>
      <c r="Q65" s="405" t="s">
        <v>81</v>
      </c>
      <c r="R65" s="409"/>
      <c r="S65" s="677" t="s">
        <v>82</v>
      </c>
      <c r="T65" s="678"/>
      <c r="U65" s="187"/>
    </row>
    <row r="66" spans="1:21" s="19" customFormat="1" ht="54.75" customHeight="1">
      <c r="A66" s="60" t="str">
        <f>Parameters!R64</f>
        <v>M69-M71</v>
      </c>
      <c r="B66" s="342" t="s">
        <v>71</v>
      </c>
      <c r="C66" s="342"/>
      <c r="D66" s="679" t="s">
        <v>587</v>
      </c>
      <c r="E66" s="679"/>
      <c r="F66" s="293">
        <v>22236.53</v>
      </c>
      <c r="G66" s="294">
        <v>23014.6</v>
      </c>
      <c r="H66" s="293">
        <v>25003.96</v>
      </c>
      <c r="I66" s="294">
        <v>29570.769999999997</v>
      </c>
      <c r="J66" s="293">
        <v>34246.659999999996</v>
      </c>
      <c r="K66" s="294">
        <v>37740.6</v>
      </c>
      <c r="L66" s="293">
        <v>40512.590000000004</v>
      </c>
      <c r="M66" s="294">
        <v>40981.300000000003</v>
      </c>
      <c r="N66" s="293">
        <v>40407.479999999996</v>
      </c>
      <c r="O66" s="293">
        <v>39955.410000000003</v>
      </c>
      <c r="P66" s="294">
        <v>39955.410000000003</v>
      </c>
      <c r="Q66" s="410" t="s">
        <v>71</v>
      </c>
      <c r="R66" s="411"/>
      <c r="S66" s="680" t="s">
        <v>70</v>
      </c>
      <c r="T66" s="681" t="s">
        <v>70</v>
      </c>
      <c r="U66" s="187"/>
    </row>
    <row r="67" spans="1:21" s="18" customFormat="1" ht="24.75" customHeight="1">
      <c r="A67" s="58" t="str">
        <f>Parameters!R65</f>
        <v>M69_M70</v>
      </c>
      <c r="B67" s="341" t="s">
        <v>258</v>
      </c>
      <c r="C67" s="341"/>
      <c r="D67" s="674" t="s">
        <v>588</v>
      </c>
      <c r="E67" s="674"/>
      <c r="F67" s="293">
        <v>13990.37</v>
      </c>
      <c r="G67" s="294">
        <v>14479.9</v>
      </c>
      <c r="H67" s="293">
        <v>15955.48</v>
      </c>
      <c r="I67" s="294">
        <v>18617.689999999999</v>
      </c>
      <c r="J67" s="293">
        <v>22306.17</v>
      </c>
      <c r="K67" s="294">
        <v>25186.09</v>
      </c>
      <c r="L67" s="293">
        <v>27390.06</v>
      </c>
      <c r="M67" s="294">
        <v>27838.22</v>
      </c>
      <c r="N67" s="293">
        <v>28912.16</v>
      </c>
      <c r="O67" s="293">
        <v>28601.89</v>
      </c>
      <c r="P67" s="294">
        <v>28601.89</v>
      </c>
      <c r="Q67" s="407" t="s">
        <v>258</v>
      </c>
      <c r="R67" s="408"/>
      <c r="S67" s="675" t="s">
        <v>257</v>
      </c>
      <c r="T67" s="676" t="s">
        <v>257</v>
      </c>
      <c r="U67" s="186"/>
    </row>
    <row r="68" spans="1:21" s="18" customFormat="1" ht="15" customHeight="1">
      <c r="A68" s="58" t="str">
        <f>Parameters!R66</f>
        <v>M71</v>
      </c>
      <c r="B68" s="341" t="s">
        <v>260</v>
      </c>
      <c r="C68" s="341"/>
      <c r="D68" s="674" t="s">
        <v>589</v>
      </c>
      <c r="E68" s="674"/>
      <c r="F68" s="297">
        <v>8246.16</v>
      </c>
      <c r="G68" s="298">
        <v>8534.7000000000007</v>
      </c>
      <c r="H68" s="297">
        <v>9048.48</v>
      </c>
      <c r="I68" s="298">
        <v>10953.08</v>
      </c>
      <c r="J68" s="297">
        <v>11940.49</v>
      </c>
      <c r="K68" s="298">
        <v>12554.51</v>
      </c>
      <c r="L68" s="297">
        <v>13122.53</v>
      </c>
      <c r="M68" s="298">
        <v>13143.08</v>
      </c>
      <c r="N68" s="297">
        <v>11495.32</v>
      </c>
      <c r="O68" s="297">
        <v>11353.52</v>
      </c>
      <c r="P68" s="298">
        <v>11353.52</v>
      </c>
      <c r="Q68" s="407" t="s">
        <v>260</v>
      </c>
      <c r="R68" s="408"/>
      <c r="S68" s="675" t="s">
        <v>259</v>
      </c>
      <c r="T68" s="676" t="s">
        <v>259</v>
      </c>
      <c r="U68" s="186"/>
    </row>
    <row r="69" spans="1:21" s="18" customFormat="1" ht="15" customHeight="1">
      <c r="A69" s="60" t="str">
        <f>Parameters!R67</f>
        <v>M72</v>
      </c>
      <c r="B69" s="342" t="s">
        <v>261</v>
      </c>
      <c r="C69" s="342"/>
      <c r="D69" s="679" t="s">
        <v>590</v>
      </c>
      <c r="E69" s="679"/>
      <c r="F69" s="297">
        <v>3785.52</v>
      </c>
      <c r="G69" s="298">
        <v>3696.24</v>
      </c>
      <c r="H69" s="297">
        <v>4071.81</v>
      </c>
      <c r="I69" s="298">
        <v>4580.07</v>
      </c>
      <c r="J69" s="297">
        <v>5296.45</v>
      </c>
      <c r="K69" s="298">
        <v>5444.84</v>
      </c>
      <c r="L69" s="297">
        <v>5315</v>
      </c>
      <c r="M69" s="298">
        <v>5381.08</v>
      </c>
      <c r="N69" s="297">
        <v>5221.68</v>
      </c>
      <c r="O69" s="297">
        <v>5410.87</v>
      </c>
      <c r="P69" s="298">
        <v>5410.87</v>
      </c>
      <c r="Q69" s="410" t="s">
        <v>261</v>
      </c>
      <c r="R69" s="411"/>
      <c r="S69" s="680" t="s">
        <v>262</v>
      </c>
      <c r="T69" s="681" t="s">
        <v>262</v>
      </c>
      <c r="U69" s="186"/>
    </row>
    <row r="70" spans="1:21" s="18" customFormat="1" ht="25.5" customHeight="1">
      <c r="A70" s="60" t="str">
        <f>Parameters!R68</f>
        <v>M73-M75</v>
      </c>
      <c r="B70" s="342" t="s">
        <v>73</v>
      </c>
      <c r="C70" s="342"/>
      <c r="D70" s="679" t="s">
        <v>591</v>
      </c>
      <c r="E70" s="679"/>
      <c r="F70" s="293">
        <v>7108.2800000000007</v>
      </c>
      <c r="G70" s="294">
        <v>7357.01</v>
      </c>
      <c r="H70" s="293">
        <v>7216.16</v>
      </c>
      <c r="I70" s="294">
        <v>9882.42</v>
      </c>
      <c r="J70" s="293">
        <v>9839.869999999999</v>
      </c>
      <c r="K70" s="294">
        <v>9460.7199999999993</v>
      </c>
      <c r="L70" s="293">
        <v>9907.06</v>
      </c>
      <c r="M70" s="294">
        <v>11315.970000000001</v>
      </c>
      <c r="N70" s="293">
        <v>12310.970000000001</v>
      </c>
      <c r="O70" s="293">
        <v>11616.93</v>
      </c>
      <c r="P70" s="294">
        <v>11616.93</v>
      </c>
      <c r="Q70" s="410" t="s">
        <v>73</v>
      </c>
      <c r="R70" s="411"/>
      <c r="S70" s="680" t="s">
        <v>72</v>
      </c>
      <c r="T70" s="681" t="s">
        <v>72</v>
      </c>
      <c r="U70" s="186"/>
    </row>
    <row r="71" spans="1:21" s="18" customFormat="1" ht="15" customHeight="1">
      <c r="A71" s="58" t="str">
        <f>Parameters!R69</f>
        <v>M73</v>
      </c>
      <c r="B71" s="341" t="s">
        <v>263</v>
      </c>
      <c r="C71" s="341"/>
      <c r="D71" s="674" t="s">
        <v>592</v>
      </c>
      <c r="E71" s="674"/>
      <c r="F71" s="293">
        <v>4222.47</v>
      </c>
      <c r="G71" s="294">
        <v>4370.22</v>
      </c>
      <c r="H71" s="293">
        <v>4531.78</v>
      </c>
      <c r="I71" s="294">
        <v>5480.79</v>
      </c>
      <c r="J71" s="293">
        <v>5839.36</v>
      </c>
      <c r="K71" s="294">
        <v>5702.79</v>
      </c>
      <c r="L71" s="293">
        <v>5929.92</v>
      </c>
      <c r="M71" s="294">
        <v>6626.34</v>
      </c>
      <c r="N71" s="293">
        <v>6441.3</v>
      </c>
      <c r="O71" s="293">
        <v>6245.75</v>
      </c>
      <c r="P71" s="294">
        <v>6245.75</v>
      </c>
      <c r="Q71" s="407" t="s">
        <v>263</v>
      </c>
      <c r="R71" s="408"/>
      <c r="S71" s="675" t="s">
        <v>264</v>
      </c>
      <c r="T71" s="676" t="s">
        <v>264</v>
      </c>
      <c r="U71" s="186"/>
    </row>
    <row r="72" spans="1:21" s="19" customFormat="1" ht="15" customHeight="1">
      <c r="A72" s="58" t="str">
        <f>Parameters!R70</f>
        <v>M74_M75</v>
      </c>
      <c r="B72" s="341" t="s">
        <v>266</v>
      </c>
      <c r="C72" s="341"/>
      <c r="D72" s="674" t="s">
        <v>593</v>
      </c>
      <c r="E72" s="674"/>
      <c r="F72" s="288">
        <v>2885.81</v>
      </c>
      <c r="G72" s="289">
        <v>2986.79</v>
      </c>
      <c r="H72" s="288">
        <v>2684.38</v>
      </c>
      <c r="I72" s="289">
        <v>4401.63</v>
      </c>
      <c r="J72" s="288">
        <v>4000.51</v>
      </c>
      <c r="K72" s="289">
        <v>3757.93</v>
      </c>
      <c r="L72" s="288">
        <v>3977.14</v>
      </c>
      <c r="M72" s="289">
        <v>4689.63</v>
      </c>
      <c r="N72" s="288">
        <v>5869.67</v>
      </c>
      <c r="O72" s="288">
        <v>5371.18</v>
      </c>
      <c r="P72" s="289">
        <v>5371.18</v>
      </c>
      <c r="Q72" s="407" t="s">
        <v>266</v>
      </c>
      <c r="R72" s="408"/>
      <c r="S72" s="675" t="s">
        <v>265</v>
      </c>
      <c r="T72" s="676" t="s">
        <v>265</v>
      </c>
      <c r="U72" s="187"/>
    </row>
    <row r="73" spans="1:21" s="19" customFormat="1" ht="33.75" customHeight="1">
      <c r="A73" s="59" t="str">
        <f>Parameters!R71</f>
        <v>N</v>
      </c>
      <c r="B73" s="339" t="s">
        <v>83</v>
      </c>
      <c r="C73" s="339"/>
      <c r="D73" s="669" t="s">
        <v>594</v>
      </c>
      <c r="E73" s="669"/>
      <c r="F73" s="293">
        <v>26253.31</v>
      </c>
      <c r="G73" s="294">
        <v>26654.09</v>
      </c>
      <c r="H73" s="293">
        <v>31043.81</v>
      </c>
      <c r="I73" s="294">
        <v>35170.53</v>
      </c>
      <c r="J73" s="293">
        <v>40376.36</v>
      </c>
      <c r="K73" s="294">
        <v>42173.04</v>
      </c>
      <c r="L73" s="293">
        <v>44007.73</v>
      </c>
      <c r="M73" s="294">
        <v>46855.41</v>
      </c>
      <c r="N73" s="293">
        <v>48416.55</v>
      </c>
      <c r="O73" s="293">
        <v>50288.31</v>
      </c>
      <c r="P73" s="294">
        <v>50288.31</v>
      </c>
      <c r="Q73" s="405" t="s">
        <v>83</v>
      </c>
      <c r="R73" s="409"/>
      <c r="S73" s="677" t="s">
        <v>84</v>
      </c>
      <c r="T73" s="678" t="s">
        <v>84</v>
      </c>
      <c r="U73" s="187"/>
    </row>
    <row r="74" spans="1:21" s="19" customFormat="1" ht="15" customHeight="1">
      <c r="A74" s="58" t="str">
        <f>Parameters!R72</f>
        <v>N77</v>
      </c>
      <c r="B74" s="341" t="s">
        <v>268</v>
      </c>
      <c r="C74" s="341"/>
      <c r="D74" s="674" t="s">
        <v>595</v>
      </c>
      <c r="E74" s="674"/>
      <c r="F74" s="293">
        <v>1090.0999999999999</v>
      </c>
      <c r="G74" s="294">
        <v>1106.74</v>
      </c>
      <c r="H74" s="293">
        <v>1364.81</v>
      </c>
      <c r="I74" s="294">
        <v>1538.02</v>
      </c>
      <c r="J74" s="293">
        <v>1998.12</v>
      </c>
      <c r="K74" s="294">
        <v>1937.44</v>
      </c>
      <c r="L74" s="293">
        <v>2124.2399999999998</v>
      </c>
      <c r="M74" s="294">
        <v>2492.13</v>
      </c>
      <c r="N74" s="293">
        <v>2412.6999999999998</v>
      </c>
      <c r="O74" s="293">
        <v>2591.61</v>
      </c>
      <c r="P74" s="294">
        <v>2591.61</v>
      </c>
      <c r="Q74" s="407" t="s">
        <v>268</v>
      </c>
      <c r="R74" s="408"/>
      <c r="S74" s="675" t="s">
        <v>267</v>
      </c>
      <c r="T74" s="676" t="s">
        <v>267</v>
      </c>
      <c r="U74" s="187"/>
    </row>
    <row r="75" spans="1:21" s="19" customFormat="1" ht="15" customHeight="1">
      <c r="A75" s="58" t="str">
        <f>Parameters!R73</f>
        <v>N78</v>
      </c>
      <c r="B75" s="341" t="s">
        <v>269</v>
      </c>
      <c r="C75" s="341"/>
      <c r="D75" s="674" t="s">
        <v>596</v>
      </c>
      <c r="E75" s="674"/>
      <c r="F75" s="293">
        <v>4549.08</v>
      </c>
      <c r="G75" s="294">
        <v>4618.53</v>
      </c>
      <c r="H75" s="293">
        <v>6107.72</v>
      </c>
      <c r="I75" s="294">
        <v>8369.89</v>
      </c>
      <c r="J75" s="293">
        <v>10390.36</v>
      </c>
      <c r="K75" s="294">
        <v>12075.53</v>
      </c>
      <c r="L75" s="293">
        <v>14536.98</v>
      </c>
      <c r="M75" s="294">
        <v>16125.52</v>
      </c>
      <c r="N75" s="293">
        <v>16530.939999999999</v>
      </c>
      <c r="O75" s="293">
        <v>16748.349999999999</v>
      </c>
      <c r="P75" s="294">
        <v>16748.349999999999</v>
      </c>
      <c r="Q75" s="407" t="s">
        <v>269</v>
      </c>
      <c r="R75" s="408"/>
      <c r="S75" s="675" t="s">
        <v>270</v>
      </c>
      <c r="T75" s="676" t="s">
        <v>270</v>
      </c>
      <c r="U75" s="187"/>
    </row>
    <row r="76" spans="1:21" s="19" customFormat="1" ht="25.5" customHeight="1">
      <c r="A76" s="58" t="str">
        <f>Parameters!R74</f>
        <v>N79</v>
      </c>
      <c r="B76" s="341" t="s">
        <v>272</v>
      </c>
      <c r="C76" s="341"/>
      <c r="D76" s="674" t="s">
        <v>597</v>
      </c>
      <c r="E76" s="674"/>
      <c r="F76" s="293">
        <v>1278.77</v>
      </c>
      <c r="G76" s="294">
        <v>1298.3</v>
      </c>
      <c r="H76" s="293">
        <v>1425.13</v>
      </c>
      <c r="I76" s="294">
        <v>1453.05</v>
      </c>
      <c r="J76" s="293">
        <v>1760.64</v>
      </c>
      <c r="K76" s="294">
        <v>1493.47</v>
      </c>
      <c r="L76" s="293">
        <v>1553.63</v>
      </c>
      <c r="M76" s="294">
        <v>1614.55</v>
      </c>
      <c r="N76" s="293">
        <v>1754.1</v>
      </c>
      <c r="O76" s="293">
        <v>1657.12</v>
      </c>
      <c r="P76" s="294">
        <v>1657.12</v>
      </c>
      <c r="Q76" s="407" t="s">
        <v>272</v>
      </c>
      <c r="R76" s="408"/>
      <c r="S76" s="675" t="s">
        <v>271</v>
      </c>
      <c r="T76" s="676" t="s">
        <v>271</v>
      </c>
      <c r="U76" s="187"/>
    </row>
    <row r="77" spans="1:21" s="19" customFormat="1" ht="54.75" customHeight="1">
      <c r="A77" s="58" t="str">
        <f>Parameters!R75</f>
        <v>N80-N82</v>
      </c>
      <c r="B77" s="341" t="s">
        <v>274</v>
      </c>
      <c r="C77" s="341"/>
      <c r="D77" s="674" t="s">
        <v>598</v>
      </c>
      <c r="E77" s="674"/>
      <c r="F77" s="288">
        <v>19335.349999999999</v>
      </c>
      <c r="G77" s="289">
        <v>19630.52</v>
      </c>
      <c r="H77" s="288">
        <v>22146.14</v>
      </c>
      <c r="I77" s="289">
        <v>23809.57</v>
      </c>
      <c r="J77" s="288">
        <v>26227.23</v>
      </c>
      <c r="K77" s="289">
        <v>26666.61</v>
      </c>
      <c r="L77" s="288">
        <v>25792.880000000001</v>
      </c>
      <c r="M77" s="289">
        <v>26623.22</v>
      </c>
      <c r="N77" s="288">
        <v>27718.81</v>
      </c>
      <c r="O77" s="288">
        <v>29291.23</v>
      </c>
      <c r="P77" s="289">
        <v>29291.23</v>
      </c>
      <c r="Q77" s="407" t="s">
        <v>274</v>
      </c>
      <c r="R77" s="408"/>
      <c r="S77" s="675" t="s">
        <v>273</v>
      </c>
      <c r="T77" s="676" t="s">
        <v>273</v>
      </c>
      <c r="U77" s="187"/>
    </row>
    <row r="78" spans="1:21" s="19" customFormat="1" ht="33.75" customHeight="1">
      <c r="A78" s="59" t="str">
        <f>Parameters!R76</f>
        <v>O</v>
      </c>
      <c r="B78" s="339" t="s">
        <v>138</v>
      </c>
      <c r="C78" s="339"/>
      <c r="D78" s="669" t="s">
        <v>599</v>
      </c>
      <c r="E78" s="669"/>
      <c r="F78" s="288">
        <v>64424.01</v>
      </c>
      <c r="G78" s="289">
        <v>68426.58</v>
      </c>
      <c r="H78" s="288">
        <v>73149.38</v>
      </c>
      <c r="I78" s="289">
        <v>80886.27</v>
      </c>
      <c r="J78" s="288">
        <v>90946.89</v>
      </c>
      <c r="K78" s="289">
        <v>91629.88</v>
      </c>
      <c r="L78" s="288">
        <v>91944.04</v>
      </c>
      <c r="M78" s="289">
        <v>90940.56</v>
      </c>
      <c r="N78" s="288">
        <v>86443.09</v>
      </c>
      <c r="O78" s="288">
        <v>83509.64</v>
      </c>
      <c r="P78" s="289">
        <v>83509.64</v>
      </c>
      <c r="Q78" s="405" t="s">
        <v>138</v>
      </c>
      <c r="R78" s="409"/>
      <c r="S78" s="677" t="s">
        <v>136</v>
      </c>
      <c r="T78" s="678" t="s">
        <v>136</v>
      </c>
      <c r="U78" s="187"/>
    </row>
    <row r="79" spans="1:21" s="19" customFormat="1" ht="20.25" customHeight="1">
      <c r="A79" s="59" t="str">
        <f>Parameters!R77</f>
        <v>P</v>
      </c>
      <c r="B79" s="339" t="s">
        <v>295</v>
      </c>
      <c r="C79" s="339"/>
      <c r="D79" s="669" t="s">
        <v>600</v>
      </c>
      <c r="E79" s="669"/>
      <c r="F79" s="288">
        <v>74175.240000000005</v>
      </c>
      <c r="G79" s="289">
        <v>76046.09</v>
      </c>
      <c r="H79" s="288">
        <v>81428.740000000005</v>
      </c>
      <c r="I79" s="289">
        <v>92170.75</v>
      </c>
      <c r="J79" s="288">
        <v>103074.26</v>
      </c>
      <c r="K79" s="289">
        <v>104693.15</v>
      </c>
      <c r="L79" s="288">
        <v>106430.27</v>
      </c>
      <c r="M79" s="289">
        <v>106583.83</v>
      </c>
      <c r="N79" s="288">
        <v>102001.96</v>
      </c>
      <c r="O79" s="288">
        <v>100133.62</v>
      </c>
      <c r="P79" s="289">
        <v>100133.62</v>
      </c>
      <c r="Q79" s="405" t="s">
        <v>295</v>
      </c>
      <c r="R79" s="409"/>
      <c r="S79" s="677" t="s">
        <v>137</v>
      </c>
      <c r="T79" s="678" t="s">
        <v>137</v>
      </c>
      <c r="U79" s="187"/>
    </row>
    <row r="80" spans="1:21" s="19" customFormat="1" ht="20.25" customHeight="1">
      <c r="A80" s="59" t="str">
        <f>Parameters!R78</f>
        <v>Q</v>
      </c>
      <c r="B80" s="339" t="s">
        <v>85</v>
      </c>
      <c r="C80" s="339"/>
      <c r="D80" s="669" t="s">
        <v>601</v>
      </c>
      <c r="E80" s="669"/>
      <c r="F80" s="293">
        <v>51097.56</v>
      </c>
      <c r="G80" s="294">
        <v>53038.58</v>
      </c>
      <c r="H80" s="293">
        <v>57638.79</v>
      </c>
      <c r="I80" s="294">
        <v>65888.45</v>
      </c>
      <c r="J80" s="293">
        <v>66618.3</v>
      </c>
      <c r="K80" s="294">
        <v>76570.559999999998</v>
      </c>
      <c r="L80" s="293">
        <v>78321.34</v>
      </c>
      <c r="M80" s="294">
        <v>78873.38</v>
      </c>
      <c r="N80" s="293">
        <v>76628.08</v>
      </c>
      <c r="O80" s="293">
        <v>75104.36</v>
      </c>
      <c r="P80" s="294">
        <v>75104.36</v>
      </c>
      <c r="Q80" s="405" t="s">
        <v>85</v>
      </c>
      <c r="R80" s="409"/>
      <c r="S80" s="677" t="s">
        <v>86</v>
      </c>
      <c r="T80" s="678" t="s">
        <v>86</v>
      </c>
      <c r="U80" s="187"/>
    </row>
    <row r="81" spans="1:21" s="19" customFormat="1" ht="14.25" customHeight="1">
      <c r="A81" s="58" t="str">
        <f>Parameters!R79</f>
        <v>Q86</v>
      </c>
      <c r="B81" s="341" t="s">
        <v>275</v>
      </c>
      <c r="C81" s="341"/>
      <c r="D81" s="674" t="s">
        <v>601</v>
      </c>
      <c r="E81" s="674"/>
      <c r="F81" s="293">
        <v>40113.910000000003</v>
      </c>
      <c r="G81" s="294">
        <v>41637.699999999997</v>
      </c>
      <c r="H81" s="293">
        <v>45076.49</v>
      </c>
      <c r="I81" s="294">
        <v>51587.41</v>
      </c>
      <c r="J81" s="293">
        <v>58521.43</v>
      </c>
      <c r="K81" s="294">
        <v>59799.97</v>
      </c>
      <c r="L81" s="293">
        <v>61070.76</v>
      </c>
      <c r="M81" s="294">
        <v>61282.91</v>
      </c>
      <c r="N81" s="293">
        <v>59272.91</v>
      </c>
      <c r="O81" s="293">
        <v>57760.47</v>
      </c>
      <c r="P81" s="294">
        <v>57760.47</v>
      </c>
      <c r="Q81" s="407" t="s">
        <v>275</v>
      </c>
      <c r="R81" s="408"/>
      <c r="S81" s="675" t="s">
        <v>276</v>
      </c>
      <c r="T81" s="676" t="s">
        <v>276</v>
      </c>
      <c r="U81" s="187"/>
    </row>
    <row r="82" spans="1:21" s="19" customFormat="1" ht="14.25" customHeight="1">
      <c r="A82" s="58" t="str">
        <f>Parameters!R80</f>
        <v>Q87_Q88</v>
      </c>
      <c r="B82" s="341" t="s">
        <v>278</v>
      </c>
      <c r="C82" s="341"/>
      <c r="D82" s="674" t="s">
        <v>602</v>
      </c>
      <c r="E82" s="674"/>
      <c r="F82" s="288">
        <v>10983.65</v>
      </c>
      <c r="G82" s="289">
        <v>11400.88</v>
      </c>
      <c r="H82" s="288">
        <v>12562.3</v>
      </c>
      <c r="I82" s="289">
        <v>14301.04</v>
      </c>
      <c r="J82" s="288">
        <v>8096.87</v>
      </c>
      <c r="K82" s="289">
        <v>16770.580000000002</v>
      </c>
      <c r="L82" s="288">
        <v>17250.580000000002</v>
      </c>
      <c r="M82" s="289">
        <v>17590.46</v>
      </c>
      <c r="N82" s="288">
        <v>17355.169999999998</v>
      </c>
      <c r="O82" s="288">
        <v>17343.88</v>
      </c>
      <c r="P82" s="289">
        <v>17343.88</v>
      </c>
      <c r="Q82" s="407" t="s">
        <v>278</v>
      </c>
      <c r="R82" s="408"/>
      <c r="S82" s="675" t="s">
        <v>277</v>
      </c>
      <c r="T82" s="676" t="s">
        <v>277</v>
      </c>
      <c r="U82" s="187"/>
    </row>
    <row r="83" spans="1:21" s="19" customFormat="1" ht="20.25" customHeight="1">
      <c r="A83" s="59" t="str">
        <f>Parameters!R81</f>
        <v>R</v>
      </c>
      <c r="B83" s="339" t="s">
        <v>87</v>
      </c>
      <c r="C83" s="339"/>
      <c r="D83" s="669" t="s">
        <v>603</v>
      </c>
      <c r="E83" s="669"/>
      <c r="F83" s="293">
        <v>10220.91</v>
      </c>
      <c r="G83" s="294">
        <v>10379.27</v>
      </c>
      <c r="H83" s="293">
        <v>11189.95</v>
      </c>
      <c r="I83" s="294">
        <v>13026.44</v>
      </c>
      <c r="J83" s="293">
        <v>13933.01</v>
      </c>
      <c r="K83" s="294">
        <v>13324.93</v>
      </c>
      <c r="L83" s="293">
        <v>13720.4</v>
      </c>
      <c r="M83" s="294">
        <v>13694.66</v>
      </c>
      <c r="N83" s="293">
        <v>13322.76</v>
      </c>
      <c r="O83" s="293">
        <v>13163.77</v>
      </c>
      <c r="P83" s="294">
        <v>13163.77</v>
      </c>
      <c r="Q83" s="405" t="s">
        <v>87</v>
      </c>
      <c r="R83" s="409"/>
      <c r="S83" s="677" t="s">
        <v>88</v>
      </c>
      <c r="T83" s="678" t="s">
        <v>88</v>
      </c>
      <c r="U83" s="187"/>
    </row>
    <row r="84" spans="1:21" s="19" customFormat="1" ht="37.5" customHeight="1">
      <c r="A84" s="58" t="str">
        <f>Parameters!R82</f>
        <v>R90-R92</v>
      </c>
      <c r="B84" s="341" t="s">
        <v>280</v>
      </c>
      <c r="C84" s="341"/>
      <c r="D84" s="674" t="s">
        <v>604</v>
      </c>
      <c r="E84" s="674"/>
      <c r="F84" s="293">
        <v>7384.49</v>
      </c>
      <c r="G84" s="294">
        <v>7498.9</v>
      </c>
      <c r="H84" s="293">
        <v>8075.76</v>
      </c>
      <c r="I84" s="294">
        <v>9236.6200000000008</v>
      </c>
      <c r="J84" s="293">
        <v>10020.67</v>
      </c>
      <c r="K84" s="294">
        <v>9027.2199999999993</v>
      </c>
      <c r="L84" s="293">
        <v>9462.4599999999991</v>
      </c>
      <c r="M84" s="294">
        <v>9438.94</v>
      </c>
      <c r="N84" s="293">
        <v>9101.64</v>
      </c>
      <c r="O84" s="293">
        <v>9034.2000000000007</v>
      </c>
      <c r="P84" s="294">
        <v>9034.2000000000007</v>
      </c>
      <c r="Q84" s="407" t="s">
        <v>280</v>
      </c>
      <c r="R84" s="408"/>
      <c r="S84" s="675" t="s">
        <v>279</v>
      </c>
      <c r="T84" s="676" t="s">
        <v>279</v>
      </c>
      <c r="U84" s="187"/>
    </row>
    <row r="85" spans="1:21" s="19" customFormat="1" ht="14.25" customHeight="1">
      <c r="A85" s="58" t="str">
        <f>Parameters!R83</f>
        <v>R93</v>
      </c>
      <c r="B85" s="341" t="s">
        <v>281</v>
      </c>
      <c r="C85" s="341"/>
      <c r="D85" s="674" t="s">
        <v>605</v>
      </c>
      <c r="E85" s="674"/>
      <c r="F85" s="288">
        <v>2836.43</v>
      </c>
      <c r="G85" s="289">
        <v>2880.37</v>
      </c>
      <c r="H85" s="288">
        <v>3114.18</v>
      </c>
      <c r="I85" s="289">
        <v>3789.82</v>
      </c>
      <c r="J85" s="288">
        <v>3912.33</v>
      </c>
      <c r="K85" s="289">
        <v>4297.72</v>
      </c>
      <c r="L85" s="288">
        <v>4257.95</v>
      </c>
      <c r="M85" s="289">
        <v>4255.72</v>
      </c>
      <c r="N85" s="288">
        <v>4221.12</v>
      </c>
      <c r="O85" s="288">
        <v>4129.58</v>
      </c>
      <c r="P85" s="289">
        <v>4129.58</v>
      </c>
      <c r="Q85" s="407" t="s">
        <v>281</v>
      </c>
      <c r="R85" s="408"/>
      <c r="S85" s="675" t="s">
        <v>282</v>
      </c>
      <c r="T85" s="676" t="s">
        <v>282</v>
      </c>
      <c r="U85" s="187"/>
    </row>
    <row r="86" spans="1:21" s="19" customFormat="1" ht="20.25" customHeight="1">
      <c r="A86" s="59" t="str">
        <f>Parameters!R84</f>
        <v>S</v>
      </c>
      <c r="B86" s="339" t="s">
        <v>89</v>
      </c>
      <c r="C86" s="339"/>
      <c r="D86" s="669" t="s">
        <v>606</v>
      </c>
      <c r="E86" s="669"/>
      <c r="F86" s="293">
        <v>38985.4</v>
      </c>
      <c r="G86" s="294">
        <v>40652.32</v>
      </c>
      <c r="H86" s="293">
        <v>41373.449999999997</v>
      </c>
      <c r="I86" s="294">
        <v>49584.75</v>
      </c>
      <c r="J86" s="293">
        <v>55857.93</v>
      </c>
      <c r="K86" s="294">
        <v>64137.27</v>
      </c>
      <c r="L86" s="293">
        <v>66544.679999999993</v>
      </c>
      <c r="M86" s="294">
        <v>71537.13</v>
      </c>
      <c r="N86" s="293">
        <v>54576.32</v>
      </c>
      <c r="O86" s="293">
        <v>57145.65</v>
      </c>
      <c r="P86" s="294">
        <v>57145.65</v>
      </c>
      <c r="Q86" s="405" t="s">
        <v>89</v>
      </c>
      <c r="R86" s="409"/>
      <c r="S86" s="677" t="s">
        <v>90</v>
      </c>
      <c r="T86" s="678" t="s">
        <v>90</v>
      </c>
      <c r="U86" s="187"/>
    </row>
    <row r="87" spans="1:21" s="18" customFormat="1" ht="14.25" customHeight="1">
      <c r="A87" s="58" t="str">
        <f>Parameters!R85</f>
        <v>S94</v>
      </c>
      <c r="B87" s="341" t="s">
        <v>283</v>
      </c>
      <c r="C87" s="341"/>
      <c r="D87" s="674" t="s">
        <v>607</v>
      </c>
      <c r="E87" s="674"/>
      <c r="F87" s="293">
        <v>5215.6099999999997</v>
      </c>
      <c r="G87" s="294">
        <v>5249.94</v>
      </c>
      <c r="H87" s="293">
        <v>5504.49</v>
      </c>
      <c r="I87" s="294">
        <v>6627.93</v>
      </c>
      <c r="J87" s="293">
        <v>7428.21</v>
      </c>
      <c r="K87" s="294">
        <v>11143.92</v>
      </c>
      <c r="L87" s="293">
        <v>11065.6</v>
      </c>
      <c r="M87" s="294">
        <v>10963</v>
      </c>
      <c r="N87" s="293">
        <v>11442.41</v>
      </c>
      <c r="O87" s="293">
        <v>11028.39</v>
      </c>
      <c r="P87" s="294">
        <v>11028.39</v>
      </c>
      <c r="Q87" s="407" t="s">
        <v>283</v>
      </c>
      <c r="R87" s="408"/>
      <c r="S87" s="675" t="s">
        <v>284</v>
      </c>
      <c r="T87" s="676" t="s">
        <v>284</v>
      </c>
      <c r="U87" s="186"/>
    </row>
    <row r="88" spans="1:21" s="18" customFormat="1" ht="14.25" customHeight="1">
      <c r="A88" s="58" t="str">
        <f>Parameters!R86</f>
        <v>S95</v>
      </c>
      <c r="B88" s="341" t="s">
        <v>286</v>
      </c>
      <c r="C88" s="341"/>
      <c r="D88" s="674" t="s">
        <v>608</v>
      </c>
      <c r="E88" s="674"/>
      <c r="F88" s="293">
        <v>26815.64</v>
      </c>
      <c r="G88" s="294">
        <v>28130.51</v>
      </c>
      <c r="H88" s="293">
        <v>28026.95</v>
      </c>
      <c r="I88" s="294">
        <v>33431.279999999999</v>
      </c>
      <c r="J88" s="293">
        <v>37732.89</v>
      </c>
      <c r="K88" s="294">
        <v>42129.279999999999</v>
      </c>
      <c r="L88" s="293">
        <v>44555.3</v>
      </c>
      <c r="M88" s="294">
        <v>48760.73</v>
      </c>
      <c r="N88" s="293">
        <v>31352.1</v>
      </c>
      <c r="O88" s="293">
        <v>33493.199999999997</v>
      </c>
      <c r="P88" s="294">
        <v>33493.199999999997</v>
      </c>
      <c r="Q88" s="407" t="s">
        <v>286</v>
      </c>
      <c r="R88" s="408"/>
      <c r="S88" s="675" t="s">
        <v>285</v>
      </c>
      <c r="T88" s="676" t="s">
        <v>285</v>
      </c>
      <c r="U88" s="186"/>
    </row>
    <row r="89" spans="1:21" s="18" customFormat="1" ht="14.25" customHeight="1">
      <c r="A89" s="58" t="str">
        <f>Parameters!R87</f>
        <v>S96</v>
      </c>
      <c r="B89" s="341" t="s">
        <v>287</v>
      </c>
      <c r="C89" s="341"/>
      <c r="D89" s="674" t="s">
        <v>609</v>
      </c>
      <c r="E89" s="674"/>
      <c r="F89" s="288">
        <v>6954.15</v>
      </c>
      <c r="G89" s="289">
        <v>7271.88</v>
      </c>
      <c r="H89" s="288">
        <v>7842.01</v>
      </c>
      <c r="I89" s="289">
        <v>9525.5300000000007</v>
      </c>
      <c r="J89" s="288">
        <v>10696.84</v>
      </c>
      <c r="K89" s="289">
        <v>10864.08</v>
      </c>
      <c r="L89" s="288">
        <v>10923.78</v>
      </c>
      <c r="M89" s="289">
        <v>11813.41</v>
      </c>
      <c r="N89" s="288">
        <v>11781.8</v>
      </c>
      <c r="O89" s="288">
        <v>12624.06</v>
      </c>
      <c r="P89" s="289">
        <v>12624.06</v>
      </c>
      <c r="Q89" s="407" t="s">
        <v>287</v>
      </c>
      <c r="R89" s="408"/>
      <c r="S89" s="675" t="s">
        <v>288</v>
      </c>
      <c r="T89" s="676" t="s">
        <v>288</v>
      </c>
      <c r="U89" s="186"/>
    </row>
    <row r="90" spans="1:21" s="18" customFormat="1" ht="45" customHeight="1">
      <c r="A90" s="59" t="str">
        <f>Parameters!R88</f>
        <v>T</v>
      </c>
      <c r="B90" s="339" t="s">
        <v>290</v>
      </c>
      <c r="C90" s="339"/>
      <c r="D90" s="669" t="s">
        <v>610</v>
      </c>
      <c r="E90" s="669"/>
      <c r="F90" s="289">
        <v>0</v>
      </c>
      <c r="G90" s="289">
        <v>0</v>
      </c>
      <c r="H90" s="289">
        <v>0</v>
      </c>
      <c r="I90" s="289">
        <v>0</v>
      </c>
      <c r="J90" s="289">
        <v>0</v>
      </c>
      <c r="K90" s="289">
        <v>0</v>
      </c>
      <c r="L90" s="289">
        <v>0</v>
      </c>
      <c r="M90" s="289">
        <v>0</v>
      </c>
      <c r="N90" s="289">
        <v>0</v>
      </c>
      <c r="O90" s="289">
        <v>0</v>
      </c>
      <c r="P90" s="289">
        <v>0</v>
      </c>
      <c r="Q90" s="405" t="s">
        <v>290</v>
      </c>
      <c r="R90" s="409"/>
      <c r="S90" s="677" t="s">
        <v>289</v>
      </c>
      <c r="T90" s="678" t="s">
        <v>289</v>
      </c>
      <c r="U90" s="186"/>
    </row>
    <row r="91" spans="1:21" s="18" customFormat="1" ht="20.25" customHeight="1" thickBot="1">
      <c r="A91" s="59" t="str">
        <f>Parameters!R89</f>
        <v>U</v>
      </c>
      <c r="B91" s="344" t="s">
        <v>291</v>
      </c>
      <c r="C91" s="344"/>
      <c r="D91" s="692" t="s">
        <v>611</v>
      </c>
      <c r="E91" s="692"/>
      <c r="F91" s="300">
        <v>0</v>
      </c>
      <c r="G91" s="301">
        <v>0</v>
      </c>
      <c r="H91" s="300">
        <v>0</v>
      </c>
      <c r="I91" s="301">
        <v>0</v>
      </c>
      <c r="J91" s="300">
        <v>0</v>
      </c>
      <c r="K91" s="301">
        <v>0</v>
      </c>
      <c r="L91" s="300">
        <v>0</v>
      </c>
      <c r="M91" s="301">
        <v>0</v>
      </c>
      <c r="N91" s="300">
        <v>0</v>
      </c>
      <c r="O91" s="300">
        <v>0</v>
      </c>
      <c r="P91" s="301">
        <v>0</v>
      </c>
      <c r="Q91" s="413" t="s">
        <v>291</v>
      </c>
      <c r="R91" s="414"/>
      <c r="S91" s="694" t="s">
        <v>292</v>
      </c>
      <c r="T91" s="695" t="s">
        <v>292</v>
      </c>
      <c r="U91" s="186"/>
    </row>
    <row r="92" spans="1:21" ht="45" customHeight="1">
      <c r="A92" s="68" t="str">
        <f>Parameters!R90</f>
        <v>HH</v>
      </c>
      <c r="B92" s="722" t="s">
        <v>705</v>
      </c>
      <c r="C92" s="722"/>
      <c r="D92" s="722"/>
      <c r="E92" s="728"/>
      <c r="F92" s="302">
        <v>611703.41</v>
      </c>
      <c r="G92" s="303">
        <v>488132.38</v>
      </c>
      <c r="H92" s="302">
        <v>468063.75</v>
      </c>
      <c r="I92" s="303">
        <v>506228.58</v>
      </c>
      <c r="J92" s="302">
        <v>541821.62</v>
      </c>
      <c r="K92" s="303">
        <v>532063.35</v>
      </c>
      <c r="L92" s="302">
        <v>554457.78</v>
      </c>
      <c r="M92" s="303">
        <v>543561.62</v>
      </c>
      <c r="N92" s="302">
        <v>478156.23</v>
      </c>
      <c r="O92" s="302">
        <v>460305.03</v>
      </c>
      <c r="P92" s="303">
        <v>460305.03</v>
      </c>
      <c r="Q92" s="724" t="s">
        <v>706</v>
      </c>
      <c r="R92" s="700"/>
      <c r="S92" s="700"/>
      <c r="T92" s="701"/>
      <c r="U92" s="26"/>
    </row>
    <row r="93" spans="1:21">
      <c r="A93" s="68" t="str">
        <f>Parameters!R91</f>
        <v>HH_TRA</v>
      </c>
      <c r="B93" s="347"/>
      <c r="C93" s="346"/>
      <c r="D93" s="684" t="s">
        <v>126</v>
      </c>
      <c r="E93" s="684"/>
      <c r="F93" s="302">
        <v>406340.64</v>
      </c>
      <c r="G93" s="303">
        <v>300828.7</v>
      </c>
      <c r="H93" s="302">
        <v>309896.65999999997</v>
      </c>
      <c r="I93" s="303">
        <v>333539.12</v>
      </c>
      <c r="J93" s="302">
        <v>355263.42</v>
      </c>
      <c r="K93" s="303">
        <v>331950.94</v>
      </c>
      <c r="L93" s="302">
        <v>353676.48</v>
      </c>
      <c r="M93" s="303">
        <v>346717.52</v>
      </c>
      <c r="N93" s="302">
        <v>277548.82</v>
      </c>
      <c r="O93" s="302">
        <v>258443.02</v>
      </c>
      <c r="P93" s="303">
        <v>258443.02</v>
      </c>
      <c r="Q93" s="415"/>
      <c r="R93" s="363"/>
      <c r="S93" s="686" t="s">
        <v>126</v>
      </c>
      <c r="T93" s="687"/>
      <c r="U93" s="26"/>
    </row>
    <row r="94" spans="1:21">
      <c r="A94" s="62" t="str">
        <f>Parameters!R92</f>
        <v>HH_HEAT</v>
      </c>
      <c r="B94" s="347"/>
      <c r="C94" s="346"/>
      <c r="D94" s="684" t="s">
        <v>674</v>
      </c>
      <c r="E94" s="684"/>
      <c r="F94" s="302">
        <v>0</v>
      </c>
      <c r="G94" s="303">
        <v>0</v>
      </c>
      <c r="H94" s="302">
        <v>0</v>
      </c>
      <c r="I94" s="303">
        <v>0</v>
      </c>
      <c r="J94" s="302">
        <v>0</v>
      </c>
      <c r="K94" s="303">
        <v>0</v>
      </c>
      <c r="L94" s="302">
        <v>0</v>
      </c>
      <c r="M94" s="303">
        <v>0</v>
      </c>
      <c r="N94" s="302">
        <v>0</v>
      </c>
      <c r="O94" s="302">
        <v>0</v>
      </c>
      <c r="P94" s="303">
        <v>0</v>
      </c>
      <c r="Q94" s="415"/>
      <c r="R94" s="363"/>
      <c r="S94" s="686" t="s">
        <v>392</v>
      </c>
      <c r="T94" s="687"/>
      <c r="U94" s="26"/>
    </row>
    <row r="95" spans="1:21" ht="15" customHeight="1" thickBot="1">
      <c r="A95" s="62" t="str">
        <f>Parameters!R93</f>
        <v>HH_OTH</v>
      </c>
      <c r="B95" s="402"/>
      <c r="C95" s="349"/>
      <c r="D95" s="688" t="s">
        <v>675</v>
      </c>
      <c r="E95" s="688"/>
      <c r="F95" s="308">
        <v>205362.77</v>
      </c>
      <c r="G95" s="300">
        <v>187303.67999999999</v>
      </c>
      <c r="H95" s="301">
        <v>158167.09</v>
      </c>
      <c r="I95" s="300">
        <v>172689.46</v>
      </c>
      <c r="J95" s="301">
        <v>186558.2</v>
      </c>
      <c r="K95" s="300">
        <v>200112.41</v>
      </c>
      <c r="L95" s="301">
        <v>200781.3</v>
      </c>
      <c r="M95" s="300">
        <v>196844.11</v>
      </c>
      <c r="N95" s="301">
        <v>200607.41</v>
      </c>
      <c r="O95" s="300">
        <v>201862.02</v>
      </c>
      <c r="P95" s="300">
        <v>201862.02</v>
      </c>
      <c r="Q95" s="416"/>
      <c r="R95" s="365"/>
      <c r="S95" s="690" t="s">
        <v>127</v>
      </c>
      <c r="T95" s="691"/>
      <c r="U95" s="26"/>
    </row>
    <row r="96" spans="1:21" s="26" customFormat="1">
      <c r="A96" s="52"/>
    </row>
    <row r="97" spans="1:16" s="26" customFormat="1">
      <c r="A97" s="52"/>
    </row>
    <row r="98" spans="1:16" s="26" customFormat="1">
      <c r="A98" s="52"/>
    </row>
    <row r="99" spans="1:16" s="26" customFormat="1">
      <c r="A99" s="52"/>
    </row>
    <row r="100" spans="1:16" s="26" customFormat="1">
      <c r="A100" s="52"/>
    </row>
    <row r="101" spans="1:16" s="26" customFormat="1">
      <c r="A101" s="52"/>
    </row>
    <row r="102" spans="1:16" s="26" customFormat="1">
      <c r="A102" s="52"/>
    </row>
    <row r="103" spans="1:16" s="26" customFormat="1">
      <c r="A103" s="52"/>
    </row>
    <row r="104" spans="1:16" s="26" customFormat="1">
      <c r="A104" s="52"/>
    </row>
    <row r="105" spans="1:16" s="26" customFormat="1">
      <c r="A105" s="52"/>
    </row>
    <row r="106" spans="1:16" s="26" customFormat="1">
      <c r="A106" s="52"/>
    </row>
    <row r="107" spans="1:16" s="26" customFormat="1">
      <c r="A107" s="52"/>
    </row>
    <row r="108" spans="1:16" s="26" customFormat="1">
      <c r="A108" s="52"/>
      <c r="F108" s="13"/>
      <c r="G108" s="13"/>
      <c r="H108" s="13"/>
      <c r="I108" s="13"/>
      <c r="J108" s="13"/>
      <c r="K108" s="13"/>
      <c r="L108" s="13"/>
      <c r="M108" s="13"/>
      <c r="N108" s="13"/>
      <c r="O108" s="13"/>
      <c r="P108" s="13"/>
    </row>
    <row r="109" spans="1:16" s="26" customFormat="1">
      <c r="A109" s="52"/>
      <c r="F109" s="13"/>
      <c r="G109" s="13"/>
      <c r="H109" s="13"/>
      <c r="I109" s="13"/>
      <c r="J109" s="13"/>
      <c r="K109" s="13"/>
      <c r="L109" s="13"/>
      <c r="M109" s="13"/>
      <c r="N109" s="13"/>
      <c r="O109" s="13"/>
      <c r="P109" s="13"/>
    </row>
  </sheetData>
  <dataConsolidate/>
  <mergeCells count="184">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s>
  <dataValidations count="1">
    <dataValidation type="custom" allowBlank="1" showInputMessage="1" showErrorMessage="1" errorTitle="Wrong data input" error="Data entry is limited to positive values or zero._x000d__x000a_: symbol can be used for not available data." sqref="F7:P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19"/>
  <dimension ref="A2:V109"/>
  <sheetViews>
    <sheetView showGridLines="0" showOutlineSymbols="0" zoomScale="75" zoomScaleNormal="75"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F7" sqref="F7:P95"/>
    </sheetView>
  </sheetViews>
  <sheetFormatPr defaultColWidth="9.140625" defaultRowHeight="12.75" outlineLevelCol="1"/>
  <cols>
    <col min="1" max="1" width="15.42578125" style="52" hidden="1" customWidth="1" outlineLevel="1" collapsed="1"/>
    <col min="2" max="2" width="12" style="13" customWidth="1" collapsed="1"/>
    <col min="3" max="3" width="2.7109375" style="13" customWidth="1"/>
    <col min="4" max="4" width="10" style="13" customWidth="1"/>
    <col min="5" max="5" width="57" style="13" customWidth="1"/>
    <col min="6" max="14" width="14.7109375" style="13" customWidth="1"/>
    <col min="15" max="16" width="14.42578125" style="221" customWidth="1"/>
    <col min="17" max="17" width="7.5703125" style="13" customWidth="1" collapsed="1"/>
    <col min="18" max="18" width="3.7109375" style="13" customWidth="1"/>
    <col min="19" max="19" width="63.85546875" style="13" customWidth="1"/>
    <col min="20" max="20" width="14.5703125" style="13" customWidth="1"/>
    <col min="21" max="16384" width="9.140625" style="13"/>
  </cols>
  <sheetData>
    <row r="2" spans="1:22" ht="20.25" customHeight="1">
      <c r="B2" s="322" t="s">
        <v>703</v>
      </c>
      <c r="C2" s="323"/>
      <c r="D2" s="323"/>
      <c r="E2" s="323"/>
      <c r="F2" s="324"/>
      <c r="G2" s="324"/>
      <c r="H2" s="324"/>
      <c r="I2" s="324"/>
      <c r="J2" s="324"/>
      <c r="K2" s="324"/>
      <c r="L2" s="324"/>
      <c r="M2" s="324"/>
      <c r="N2" s="324"/>
      <c r="O2" s="325"/>
      <c r="P2" s="325"/>
      <c r="Q2" s="326"/>
      <c r="R2" s="326"/>
      <c r="S2" s="327"/>
      <c r="T2" s="328"/>
      <c r="U2" s="69"/>
      <c r="V2" s="69"/>
    </row>
    <row r="3" spans="1:22" ht="27.75" customHeight="1" thickBot="1">
      <c r="A3" s="53" t="s">
        <v>555</v>
      </c>
      <c r="B3" s="417" t="s">
        <v>688</v>
      </c>
      <c r="C3" s="390"/>
      <c r="D3" s="390"/>
      <c r="E3" s="390"/>
      <c r="F3" s="418"/>
      <c r="G3" s="418"/>
      <c r="H3" s="418"/>
      <c r="I3" s="418"/>
      <c r="J3" s="418"/>
      <c r="K3" s="418"/>
      <c r="L3" s="418"/>
      <c r="M3" s="418"/>
      <c r="N3" s="418"/>
      <c r="O3" s="424"/>
      <c r="P3" s="424"/>
      <c r="Q3" s="425"/>
      <c r="R3" s="425"/>
      <c r="S3" s="426"/>
      <c r="T3" s="426"/>
    </row>
    <row r="4" spans="1:22" ht="30" customHeight="1">
      <c r="A4" s="54" t="s">
        <v>120</v>
      </c>
      <c r="B4" s="702" t="s">
        <v>666</v>
      </c>
      <c r="C4" s="702"/>
      <c r="D4" s="702"/>
      <c r="E4" s="703"/>
      <c r="F4" s="375">
        <v>2008</v>
      </c>
      <c r="G4" s="375">
        <v>2009</v>
      </c>
      <c r="H4" s="375">
        <v>2010</v>
      </c>
      <c r="I4" s="376">
        <v>2011</v>
      </c>
      <c r="J4" s="377">
        <v>2012</v>
      </c>
      <c r="K4" s="377">
        <v>2013</v>
      </c>
      <c r="L4" s="377">
        <v>2014</v>
      </c>
      <c r="M4" s="377">
        <v>2015</v>
      </c>
      <c r="N4" s="427">
        <v>2016</v>
      </c>
      <c r="O4" s="397">
        <v>2017</v>
      </c>
      <c r="P4" s="397">
        <v>2018</v>
      </c>
      <c r="Q4" s="729" t="s">
        <v>667</v>
      </c>
      <c r="R4" s="730"/>
      <c r="S4" s="730"/>
      <c r="T4" s="731"/>
    </row>
    <row r="5" spans="1:22" ht="18" customHeight="1">
      <c r="A5" s="54"/>
      <c r="B5" s="379"/>
      <c r="C5" s="379"/>
      <c r="D5" s="379"/>
      <c r="E5" s="379"/>
      <c r="F5" s="732" t="s">
        <v>672</v>
      </c>
      <c r="G5" s="732"/>
      <c r="H5" s="732"/>
      <c r="I5" s="732"/>
      <c r="J5" s="732"/>
      <c r="K5" s="732"/>
      <c r="L5" s="732"/>
      <c r="M5" s="732"/>
      <c r="N5" s="428"/>
      <c r="O5" s="429"/>
      <c r="P5" s="429"/>
      <c r="Q5" s="421"/>
      <c r="R5" s="422"/>
      <c r="S5" s="422"/>
      <c r="T5" s="423"/>
    </row>
    <row r="6" spans="1:22" s="19" customFormat="1" ht="20.25" customHeight="1">
      <c r="A6" s="184"/>
      <c r="B6" s="337"/>
      <c r="C6" s="337"/>
      <c r="D6" s="337"/>
      <c r="E6" s="337"/>
      <c r="F6" s="733" t="s">
        <v>673</v>
      </c>
      <c r="G6" s="733"/>
      <c r="H6" s="733"/>
      <c r="I6" s="733"/>
      <c r="J6" s="733"/>
      <c r="K6" s="733"/>
      <c r="L6" s="733"/>
      <c r="M6" s="733"/>
      <c r="N6" s="430"/>
      <c r="O6" s="338"/>
      <c r="P6" s="338"/>
      <c r="Q6" s="353"/>
      <c r="R6" s="352"/>
      <c r="S6" s="352"/>
      <c r="T6" s="404"/>
    </row>
    <row r="7" spans="1:22" s="17" customFormat="1" ht="20.100000000000001" customHeight="1">
      <c r="A7" s="55" t="str">
        <f>Parameters!R4</f>
        <v>TOTAL</v>
      </c>
      <c r="B7" s="667" t="s">
        <v>22</v>
      </c>
      <c r="C7" s="668"/>
      <c r="D7" s="669" t="s">
        <v>668</v>
      </c>
      <c r="E7" s="669"/>
      <c r="F7" s="288">
        <v>161224.99</v>
      </c>
      <c r="G7" s="289">
        <v>16171.17</v>
      </c>
      <c r="H7" s="288">
        <v>15362.61</v>
      </c>
      <c r="I7" s="289">
        <v>14594.48</v>
      </c>
      <c r="J7" s="288">
        <v>13864.76</v>
      </c>
      <c r="K7" s="289">
        <v>13171.52</v>
      </c>
      <c r="L7" s="288">
        <v>12512.94</v>
      </c>
      <c r="M7" s="289">
        <v>11887.29</v>
      </c>
      <c r="N7" s="288">
        <v>11292.93</v>
      </c>
      <c r="O7" s="289">
        <v>10728.28</v>
      </c>
      <c r="P7" s="289">
        <v>10728.28</v>
      </c>
      <c r="Q7" s="727" t="s">
        <v>22</v>
      </c>
      <c r="R7" s="716"/>
      <c r="S7" s="672" t="s">
        <v>339</v>
      </c>
      <c r="T7" s="673"/>
      <c r="U7" s="185"/>
    </row>
    <row r="8" spans="1:22" s="17" customFormat="1" ht="20.25" customHeight="1">
      <c r="A8" s="56" t="str">
        <f>Parameters!R5</f>
        <v>A</v>
      </c>
      <c r="B8" s="339" t="s">
        <v>51</v>
      </c>
      <c r="C8" s="340"/>
      <c r="D8" s="669" t="s">
        <v>612</v>
      </c>
      <c r="E8" s="669"/>
      <c r="F8" s="288">
        <v>0</v>
      </c>
      <c r="G8" s="289">
        <v>0</v>
      </c>
      <c r="H8" s="288">
        <v>0</v>
      </c>
      <c r="I8" s="289">
        <v>0</v>
      </c>
      <c r="J8" s="288">
        <v>0</v>
      </c>
      <c r="K8" s="289">
        <v>0</v>
      </c>
      <c r="L8" s="288">
        <v>0</v>
      </c>
      <c r="M8" s="289">
        <v>0</v>
      </c>
      <c r="N8" s="288">
        <v>0</v>
      </c>
      <c r="O8" s="289">
        <v>0</v>
      </c>
      <c r="P8" s="289">
        <v>0</v>
      </c>
      <c r="Q8" s="405" t="s">
        <v>51</v>
      </c>
      <c r="R8" s="406"/>
      <c r="S8" s="677" t="s">
        <v>50</v>
      </c>
      <c r="T8" s="678" t="s">
        <v>50</v>
      </c>
      <c r="U8" s="185"/>
    </row>
    <row r="9" spans="1:22" s="18" customFormat="1" ht="15" customHeight="1">
      <c r="A9" s="57" t="str">
        <f>Parameters!R6</f>
        <v>A01</v>
      </c>
      <c r="B9" s="341" t="s">
        <v>121</v>
      </c>
      <c r="C9" s="341"/>
      <c r="D9" s="674" t="s">
        <v>704</v>
      </c>
      <c r="E9" s="674"/>
      <c r="F9" s="293">
        <v>0</v>
      </c>
      <c r="G9" s="294">
        <v>0</v>
      </c>
      <c r="H9" s="293">
        <v>0</v>
      </c>
      <c r="I9" s="294">
        <v>0</v>
      </c>
      <c r="J9" s="293">
        <v>0</v>
      </c>
      <c r="K9" s="294">
        <v>0</v>
      </c>
      <c r="L9" s="293">
        <v>0</v>
      </c>
      <c r="M9" s="294">
        <v>0</v>
      </c>
      <c r="N9" s="293">
        <v>0</v>
      </c>
      <c r="O9" s="294">
        <v>0</v>
      </c>
      <c r="P9" s="294">
        <v>0</v>
      </c>
      <c r="Q9" s="407" t="s">
        <v>121</v>
      </c>
      <c r="R9" s="408"/>
      <c r="S9" s="675" t="s">
        <v>21</v>
      </c>
      <c r="T9" s="676" t="s">
        <v>21</v>
      </c>
      <c r="U9" s="186"/>
    </row>
    <row r="10" spans="1:22" s="19" customFormat="1" ht="15" customHeight="1">
      <c r="A10" s="57" t="str">
        <f>Parameters!R7</f>
        <v>A02</v>
      </c>
      <c r="B10" s="341" t="s">
        <v>122</v>
      </c>
      <c r="C10" s="341"/>
      <c r="D10" s="674" t="s">
        <v>613</v>
      </c>
      <c r="E10" s="674"/>
      <c r="F10" s="293">
        <v>0</v>
      </c>
      <c r="G10" s="294">
        <v>0</v>
      </c>
      <c r="H10" s="293">
        <v>0</v>
      </c>
      <c r="I10" s="294">
        <v>0</v>
      </c>
      <c r="J10" s="293">
        <v>0</v>
      </c>
      <c r="K10" s="294">
        <v>0</v>
      </c>
      <c r="L10" s="293">
        <v>0</v>
      </c>
      <c r="M10" s="294">
        <v>0</v>
      </c>
      <c r="N10" s="293">
        <v>0</v>
      </c>
      <c r="O10" s="294">
        <v>0</v>
      </c>
      <c r="P10" s="294">
        <v>0</v>
      </c>
      <c r="Q10" s="407" t="s">
        <v>122</v>
      </c>
      <c r="R10" s="408"/>
      <c r="S10" s="675" t="s">
        <v>10</v>
      </c>
      <c r="T10" s="676" t="s">
        <v>10</v>
      </c>
      <c r="U10" s="187"/>
    </row>
    <row r="11" spans="1:22" s="19" customFormat="1" ht="15" customHeight="1">
      <c r="A11" s="58" t="str">
        <f>Parameters!R8</f>
        <v>A03</v>
      </c>
      <c r="B11" s="341" t="s">
        <v>11</v>
      </c>
      <c r="C11" s="341"/>
      <c r="D11" s="674" t="s">
        <v>614</v>
      </c>
      <c r="E11" s="674"/>
      <c r="F11" s="293">
        <v>0</v>
      </c>
      <c r="G11" s="294">
        <v>0</v>
      </c>
      <c r="H11" s="293">
        <v>0</v>
      </c>
      <c r="I11" s="294">
        <v>0</v>
      </c>
      <c r="J11" s="293">
        <v>0</v>
      </c>
      <c r="K11" s="294">
        <v>0</v>
      </c>
      <c r="L11" s="293">
        <v>0</v>
      </c>
      <c r="M11" s="294">
        <v>0</v>
      </c>
      <c r="N11" s="293">
        <v>0</v>
      </c>
      <c r="O11" s="294">
        <v>0</v>
      </c>
      <c r="P11" s="294">
        <v>0</v>
      </c>
      <c r="Q11" s="407" t="s">
        <v>11</v>
      </c>
      <c r="R11" s="408"/>
      <c r="S11" s="675" t="s">
        <v>12</v>
      </c>
      <c r="T11" s="676" t="s">
        <v>12</v>
      </c>
      <c r="U11" s="187"/>
    </row>
    <row r="12" spans="1:22" s="18" customFormat="1" ht="20.25" customHeight="1">
      <c r="A12" s="59" t="str">
        <f>Parameters!R9</f>
        <v>B</v>
      </c>
      <c r="B12" s="339" t="s">
        <v>123</v>
      </c>
      <c r="C12" s="339"/>
      <c r="D12" s="669" t="s">
        <v>615</v>
      </c>
      <c r="E12" s="669"/>
      <c r="F12" s="288">
        <v>0</v>
      </c>
      <c r="G12" s="289">
        <v>0</v>
      </c>
      <c r="H12" s="288">
        <v>0</v>
      </c>
      <c r="I12" s="289">
        <v>0</v>
      </c>
      <c r="J12" s="288">
        <v>0</v>
      </c>
      <c r="K12" s="289">
        <v>0</v>
      </c>
      <c r="L12" s="288">
        <v>0</v>
      </c>
      <c r="M12" s="289">
        <v>0</v>
      </c>
      <c r="N12" s="288">
        <v>0</v>
      </c>
      <c r="O12" s="289">
        <v>0</v>
      </c>
      <c r="P12" s="289">
        <v>0</v>
      </c>
      <c r="Q12" s="405" t="s">
        <v>123</v>
      </c>
      <c r="R12" s="409"/>
      <c r="S12" s="677" t="s">
        <v>124</v>
      </c>
      <c r="T12" s="678" t="s">
        <v>124</v>
      </c>
      <c r="U12" s="186"/>
    </row>
    <row r="13" spans="1:22" s="18" customFormat="1" ht="20.25" customHeight="1">
      <c r="A13" s="59" t="str">
        <f>Parameters!R10</f>
        <v>C</v>
      </c>
      <c r="B13" s="339" t="s">
        <v>52</v>
      </c>
      <c r="C13" s="339"/>
      <c r="D13" s="669" t="s">
        <v>616</v>
      </c>
      <c r="E13" s="669"/>
      <c r="F13" s="288">
        <v>149937.79999999999</v>
      </c>
      <c r="G13" s="289">
        <v>5314.43</v>
      </c>
      <c r="H13" s="288">
        <v>5074.43</v>
      </c>
      <c r="I13" s="289">
        <v>4772</v>
      </c>
      <c r="J13" s="288">
        <v>4573.96</v>
      </c>
      <c r="K13" s="289">
        <v>4430.8900000000003</v>
      </c>
      <c r="L13" s="288">
        <v>4262.53</v>
      </c>
      <c r="M13" s="289">
        <v>4071.07</v>
      </c>
      <c r="N13" s="288">
        <v>3875.46</v>
      </c>
      <c r="O13" s="289">
        <v>3690.72</v>
      </c>
      <c r="P13" s="289">
        <v>3690.72</v>
      </c>
      <c r="Q13" s="405" t="s">
        <v>52</v>
      </c>
      <c r="R13" s="409"/>
      <c r="S13" s="677" t="s">
        <v>53</v>
      </c>
      <c r="T13" s="678" t="s">
        <v>53</v>
      </c>
      <c r="U13" s="186"/>
    </row>
    <row r="14" spans="1:22" s="18" customFormat="1" ht="25.5" customHeight="1">
      <c r="A14" s="60" t="str">
        <f>Parameters!R11</f>
        <v>C10-C12</v>
      </c>
      <c r="B14" s="342" t="s">
        <v>13</v>
      </c>
      <c r="C14" s="342"/>
      <c r="D14" s="679" t="s">
        <v>669</v>
      </c>
      <c r="E14" s="679"/>
      <c r="F14" s="297">
        <v>1020.09</v>
      </c>
      <c r="G14" s="298">
        <v>993.46</v>
      </c>
      <c r="H14" s="297">
        <v>946.16</v>
      </c>
      <c r="I14" s="298">
        <v>857.69</v>
      </c>
      <c r="J14" s="297">
        <v>841</v>
      </c>
      <c r="K14" s="298">
        <v>795.11</v>
      </c>
      <c r="L14" s="297">
        <v>754.35</v>
      </c>
      <c r="M14" s="298">
        <v>711.59</v>
      </c>
      <c r="N14" s="297">
        <v>660.81</v>
      </c>
      <c r="O14" s="298">
        <v>614.29999999999995</v>
      </c>
      <c r="P14" s="298">
        <v>614.29999999999995</v>
      </c>
      <c r="Q14" s="410" t="s">
        <v>13</v>
      </c>
      <c r="R14" s="411"/>
      <c r="S14" s="680" t="s">
        <v>14</v>
      </c>
      <c r="T14" s="681" t="s">
        <v>14</v>
      </c>
      <c r="U14" s="186"/>
    </row>
    <row r="15" spans="1:22" s="18" customFormat="1" ht="25.5" customHeight="1">
      <c r="A15" s="60" t="str">
        <f>Parameters!R12</f>
        <v>C13-C15</v>
      </c>
      <c r="B15" s="342" t="s">
        <v>16</v>
      </c>
      <c r="C15" s="342"/>
      <c r="D15" s="679" t="s">
        <v>617</v>
      </c>
      <c r="E15" s="679"/>
      <c r="F15" s="297">
        <v>559.61</v>
      </c>
      <c r="G15" s="298">
        <v>481.47</v>
      </c>
      <c r="H15" s="297">
        <v>421.74</v>
      </c>
      <c r="I15" s="298">
        <v>378.27</v>
      </c>
      <c r="J15" s="297">
        <v>342.29</v>
      </c>
      <c r="K15" s="298">
        <v>323.91000000000003</v>
      </c>
      <c r="L15" s="297">
        <v>306.17</v>
      </c>
      <c r="M15" s="298">
        <v>284.29000000000002</v>
      </c>
      <c r="N15" s="297">
        <v>271.33</v>
      </c>
      <c r="O15" s="298">
        <v>247.21</v>
      </c>
      <c r="P15" s="298">
        <v>247.21</v>
      </c>
      <c r="Q15" s="410" t="s">
        <v>16</v>
      </c>
      <c r="R15" s="411"/>
      <c r="S15" s="680" t="s">
        <v>15</v>
      </c>
      <c r="T15" s="681" t="s">
        <v>15</v>
      </c>
      <c r="U15" s="186"/>
    </row>
    <row r="16" spans="1:22" s="18" customFormat="1" ht="54.75" customHeight="1">
      <c r="A16" s="60" t="str">
        <f>Parameters!R13</f>
        <v>C16-C18</v>
      </c>
      <c r="B16" s="342" t="s">
        <v>59</v>
      </c>
      <c r="C16" s="342"/>
      <c r="D16" s="679" t="s">
        <v>619</v>
      </c>
      <c r="E16" s="679"/>
      <c r="F16" s="297">
        <v>524.22</v>
      </c>
      <c r="G16" s="298">
        <v>489.16999999999996</v>
      </c>
      <c r="H16" s="297">
        <v>472.98</v>
      </c>
      <c r="I16" s="298">
        <v>448.96999999999997</v>
      </c>
      <c r="J16" s="297">
        <v>418.12</v>
      </c>
      <c r="K16" s="298">
        <v>413.71000000000004</v>
      </c>
      <c r="L16" s="297">
        <v>398.78999999999996</v>
      </c>
      <c r="M16" s="298">
        <v>380.88</v>
      </c>
      <c r="N16" s="297">
        <v>358.49</v>
      </c>
      <c r="O16" s="298">
        <v>341.77</v>
      </c>
      <c r="P16" s="298">
        <v>341.77</v>
      </c>
      <c r="Q16" s="410" t="s">
        <v>59</v>
      </c>
      <c r="R16" s="411"/>
      <c r="S16" s="680" t="s">
        <v>58</v>
      </c>
      <c r="T16" s="681" t="s">
        <v>58</v>
      </c>
      <c r="U16" s="186"/>
    </row>
    <row r="17" spans="1:21" s="20" customFormat="1" ht="25.5" customHeight="1">
      <c r="A17" s="58" t="str">
        <f>Parameters!R14</f>
        <v>C16</v>
      </c>
      <c r="B17" s="341" t="s">
        <v>17</v>
      </c>
      <c r="C17" s="341"/>
      <c r="D17" s="674" t="s">
        <v>618</v>
      </c>
      <c r="E17" s="674"/>
      <c r="F17" s="293">
        <v>307.36</v>
      </c>
      <c r="G17" s="294">
        <v>280.14999999999998</v>
      </c>
      <c r="H17" s="293">
        <v>264.92</v>
      </c>
      <c r="I17" s="294">
        <v>244.89</v>
      </c>
      <c r="J17" s="293">
        <v>224.8</v>
      </c>
      <c r="K17" s="294">
        <v>218.83</v>
      </c>
      <c r="L17" s="293">
        <v>215.23</v>
      </c>
      <c r="M17" s="294">
        <v>203.98</v>
      </c>
      <c r="N17" s="293">
        <v>193.78</v>
      </c>
      <c r="O17" s="294">
        <v>181.84</v>
      </c>
      <c r="P17" s="294">
        <v>181.84</v>
      </c>
      <c r="Q17" s="407" t="s">
        <v>17</v>
      </c>
      <c r="R17" s="408"/>
      <c r="S17" s="675" t="s">
        <v>18</v>
      </c>
      <c r="T17" s="676" t="s">
        <v>18</v>
      </c>
      <c r="U17" s="188"/>
    </row>
    <row r="18" spans="1:21" s="19" customFormat="1" ht="15" customHeight="1">
      <c r="A18" s="58" t="str">
        <f>Parameters!R15</f>
        <v>C17</v>
      </c>
      <c r="B18" s="341" t="s">
        <v>19</v>
      </c>
      <c r="C18" s="341"/>
      <c r="D18" s="674" t="s">
        <v>620</v>
      </c>
      <c r="E18" s="674"/>
      <c r="F18" s="293">
        <v>111.97</v>
      </c>
      <c r="G18" s="294">
        <v>114.17</v>
      </c>
      <c r="H18" s="293">
        <v>113.3</v>
      </c>
      <c r="I18" s="294">
        <v>109.56</v>
      </c>
      <c r="J18" s="293">
        <v>105.13</v>
      </c>
      <c r="K18" s="294">
        <v>103.88</v>
      </c>
      <c r="L18" s="293">
        <v>99.81</v>
      </c>
      <c r="M18" s="294">
        <v>94.3</v>
      </c>
      <c r="N18" s="293">
        <v>87.77</v>
      </c>
      <c r="O18" s="294">
        <v>85.52</v>
      </c>
      <c r="P18" s="294">
        <v>85.52</v>
      </c>
      <c r="Q18" s="407" t="s">
        <v>19</v>
      </c>
      <c r="R18" s="408"/>
      <c r="S18" s="675" t="s">
        <v>20</v>
      </c>
      <c r="T18" s="676" t="s">
        <v>20</v>
      </c>
      <c r="U18" s="187"/>
    </row>
    <row r="19" spans="1:21" s="19" customFormat="1" ht="15" customHeight="1">
      <c r="A19" s="58" t="str">
        <f>Parameters!R16</f>
        <v>C18</v>
      </c>
      <c r="B19" s="341" t="s">
        <v>27</v>
      </c>
      <c r="C19" s="341"/>
      <c r="D19" s="674" t="s">
        <v>621</v>
      </c>
      <c r="E19" s="674"/>
      <c r="F19" s="293">
        <v>104.89</v>
      </c>
      <c r="G19" s="294">
        <v>94.85</v>
      </c>
      <c r="H19" s="293">
        <v>94.76</v>
      </c>
      <c r="I19" s="294">
        <v>94.52</v>
      </c>
      <c r="J19" s="293">
        <v>88.19</v>
      </c>
      <c r="K19" s="294">
        <v>91</v>
      </c>
      <c r="L19" s="293">
        <v>83.75</v>
      </c>
      <c r="M19" s="294">
        <v>82.6</v>
      </c>
      <c r="N19" s="293">
        <v>76.94</v>
      </c>
      <c r="O19" s="294">
        <v>74.41</v>
      </c>
      <c r="P19" s="294">
        <v>74.41</v>
      </c>
      <c r="Q19" s="407" t="s">
        <v>27</v>
      </c>
      <c r="R19" s="408"/>
      <c r="S19" s="675" t="s">
        <v>26</v>
      </c>
      <c r="T19" s="676" t="s">
        <v>26</v>
      </c>
      <c r="U19" s="187"/>
    </row>
    <row r="20" spans="1:21" s="20" customFormat="1" ht="15" customHeight="1">
      <c r="A20" s="60" t="str">
        <f>Parameters!R17</f>
        <v>C19</v>
      </c>
      <c r="B20" s="342" t="s">
        <v>28</v>
      </c>
      <c r="C20" s="342"/>
      <c r="D20" s="679" t="s">
        <v>622</v>
      </c>
      <c r="E20" s="679"/>
      <c r="F20" s="297">
        <v>36.729999999999997</v>
      </c>
      <c r="G20" s="298">
        <v>34.69</v>
      </c>
      <c r="H20" s="297">
        <v>32.909999999999997</v>
      </c>
      <c r="I20" s="298">
        <v>26.75</v>
      </c>
      <c r="J20" s="297">
        <v>25.41</v>
      </c>
      <c r="K20" s="298">
        <v>24.16</v>
      </c>
      <c r="L20" s="297">
        <v>22.24</v>
      </c>
      <c r="M20" s="298">
        <v>21.33</v>
      </c>
      <c r="N20" s="297">
        <v>20.49</v>
      </c>
      <c r="O20" s="298">
        <v>18.690000000000001</v>
      </c>
      <c r="P20" s="298">
        <v>18.690000000000001</v>
      </c>
      <c r="Q20" s="410" t="s">
        <v>28</v>
      </c>
      <c r="R20" s="411"/>
      <c r="S20" s="680" t="s">
        <v>29</v>
      </c>
      <c r="T20" s="681" t="s">
        <v>29</v>
      </c>
      <c r="U20" s="188"/>
    </row>
    <row r="21" spans="1:21" s="19" customFormat="1" ht="15" customHeight="1">
      <c r="A21" s="60" t="str">
        <f>Parameters!R18</f>
        <v>C20</v>
      </c>
      <c r="B21" s="342" t="s">
        <v>30</v>
      </c>
      <c r="C21" s="342"/>
      <c r="D21" s="679" t="s">
        <v>623</v>
      </c>
      <c r="E21" s="679"/>
      <c r="F21" s="297">
        <v>165.52</v>
      </c>
      <c r="G21" s="298">
        <v>158.52000000000001</v>
      </c>
      <c r="H21" s="297">
        <v>157.44999999999999</v>
      </c>
      <c r="I21" s="298">
        <v>147.44</v>
      </c>
      <c r="J21" s="297">
        <v>146</v>
      </c>
      <c r="K21" s="298">
        <v>136.44999999999999</v>
      </c>
      <c r="L21" s="297">
        <v>130.44999999999999</v>
      </c>
      <c r="M21" s="298">
        <v>125.03</v>
      </c>
      <c r="N21" s="297">
        <v>119.85</v>
      </c>
      <c r="O21" s="298">
        <v>109.58</v>
      </c>
      <c r="P21" s="298">
        <v>109.58</v>
      </c>
      <c r="Q21" s="410" t="s">
        <v>30</v>
      </c>
      <c r="R21" s="411"/>
      <c r="S21" s="680" t="s">
        <v>31</v>
      </c>
      <c r="T21" s="681" t="s">
        <v>31</v>
      </c>
      <c r="U21" s="187"/>
    </row>
    <row r="22" spans="1:21" s="19" customFormat="1" ht="25.5" customHeight="1">
      <c r="A22" s="60" t="str">
        <f>Parameters!R19</f>
        <v>C21</v>
      </c>
      <c r="B22" s="342" t="s">
        <v>32</v>
      </c>
      <c r="C22" s="342"/>
      <c r="D22" s="679" t="s">
        <v>624</v>
      </c>
      <c r="E22" s="679"/>
      <c r="F22" s="297">
        <v>53.99</v>
      </c>
      <c r="G22" s="298">
        <v>54.01</v>
      </c>
      <c r="H22" s="297">
        <v>49.78</v>
      </c>
      <c r="I22" s="298">
        <v>43.55</v>
      </c>
      <c r="J22" s="297">
        <v>42.11</v>
      </c>
      <c r="K22" s="298">
        <v>39.24</v>
      </c>
      <c r="L22" s="297">
        <v>37.11</v>
      </c>
      <c r="M22" s="298">
        <v>37.159999999999997</v>
      </c>
      <c r="N22" s="297">
        <v>34.840000000000003</v>
      </c>
      <c r="O22" s="298">
        <v>31.55</v>
      </c>
      <c r="P22" s="298">
        <v>31.55</v>
      </c>
      <c r="Q22" s="410" t="s">
        <v>32</v>
      </c>
      <c r="R22" s="411"/>
      <c r="S22" s="680" t="s">
        <v>33</v>
      </c>
      <c r="T22" s="681" t="s">
        <v>33</v>
      </c>
      <c r="U22" s="187"/>
    </row>
    <row r="23" spans="1:21" s="19" customFormat="1" ht="25.5" customHeight="1">
      <c r="A23" s="60" t="str">
        <f>Parameters!R20</f>
        <v>C22_C23</v>
      </c>
      <c r="B23" s="342" t="s">
        <v>61</v>
      </c>
      <c r="C23" s="342"/>
      <c r="D23" s="679" t="s">
        <v>625</v>
      </c>
      <c r="E23" s="679"/>
      <c r="F23" s="297">
        <v>692.16000000000008</v>
      </c>
      <c r="G23" s="298">
        <v>647.9</v>
      </c>
      <c r="H23" s="297">
        <v>627.93000000000006</v>
      </c>
      <c r="I23" s="298">
        <v>607.15</v>
      </c>
      <c r="J23" s="297">
        <v>578.86</v>
      </c>
      <c r="K23" s="298">
        <v>559.92000000000007</v>
      </c>
      <c r="L23" s="297">
        <v>541.13</v>
      </c>
      <c r="M23" s="298">
        <v>522.35</v>
      </c>
      <c r="N23" s="297">
        <v>502.02000000000004</v>
      </c>
      <c r="O23" s="298">
        <v>483.8</v>
      </c>
      <c r="P23" s="298">
        <v>483.8</v>
      </c>
      <c r="Q23" s="410" t="s">
        <v>61</v>
      </c>
      <c r="R23" s="411"/>
      <c r="S23" s="680" t="s">
        <v>60</v>
      </c>
      <c r="T23" s="681" t="s">
        <v>60</v>
      </c>
      <c r="U23" s="187"/>
    </row>
    <row r="24" spans="1:21" s="20" customFormat="1" ht="15" customHeight="1">
      <c r="A24" s="58" t="str">
        <f>Parameters!R21</f>
        <v>C22</v>
      </c>
      <c r="B24" s="341" t="s">
        <v>34</v>
      </c>
      <c r="C24" s="343"/>
      <c r="D24" s="674" t="s">
        <v>626</v>
      </c>
      <c r="E24" s="674"/>
      <c r="F24" s="293">
        <v>376.62</v>
      </c>
      <c r="G24" s="294">
        <v>357.87</v>
      </c>
      <c r="H24" s="293">
        <v>352.39</v>
      </c>
      <c r="I24" s="294">
        <v>345.27</v>
      </c>
      <c r="J24" s="293">
        <v>336.13</v>
      </c>
      <c r="K24" s="294">
        <v>329.47</v>
      </c>
      <c r="L24" s="293">
        <v>321.72000000000003</v>
      </c>
      <c r="M24" s="294">
        <v>312.52</v>
      </c>
      <c r="N24" s="293">
        <v>304.97000000000003</v>
      </c>
      <c r="O24" s="294">
        <v>295.49</v>
      </c>
      <c r="P24" s="294">
        <v>295.49</v>
      </c>
      <c r="Q24" s="407" t="s">
        <v>34</v>
      </c>
      <c r="R24" s="412"/>
      <c r="S24" s="675" t="s">
        <v>48</v>
      </c>
      <c r="T24" s="676" t="s">
        <v>48</v>
      </c>
      <c r="U24" s="188"/>
    </row>
    <row r="25" spans="1:21" s="20" customFormat="1" ht="15" customHeight="1">
      <c r="A25" s="58" t="str">
        <f>Parameters!R22</f>
        <v>C23</v>
      </c>
      <c r="B25" s="341" t="s">
        <v>35</v>
      </c>
      <c r="C25" s="343"/>
      <c r="D25" s="674" t="s">
        <v>627</v>
      </c>
      <c r="E25" s="674"/>
      <c r="F25" s="293">
        <v>315.54000000000002</v>
      </c>
      <c r="G25" s="294">
        <v>290.02999999999997</v>
      </c>
      <c r="H25" s="293">
        <v>275.54000000000002</v>
      </c>
      <c r="I25" s="294">
        <v>261.88</v>
      </c>
      <c r="J25" s="293">
        <v>242.73</v>
      </c>
      <c r="K25" s="294">
        <v>230.45</v>
      </c>
      <c r="L25" s="293">
        <v>219.41</v>
      </c>
      <c r="M25" s="294">
        <v>209.83</v>
      </c>
      <c r="N25" s="293">
        <v>197.05</v>
      </c>
      <c r="O25" s="294">
        <v>188.31</v>
      </c>
      <c r="P25" s="294">
        <v>188.31</v>
      </c>
      <c r="Q25" s="407" t="s">
        <v>35</v>
      </c>
      <c r="R25" s="412"/>
      <c r="S25" s="675" t="s">
        <v>49</v>
      </c>
      <c r="T25" s="676" t="s">
        <v>49</v>
      </c>
      <c r="U25" s="188"/>
    </row>
    <row r="26" spans="1:21" s="20" customFormat="1" ht="26.25" customHeight="1">
      <c r="A26" s="60" t="str">
        <f>Parameters!R23</f>
        <v>C24_C25</v>
      </c>
      <c r="B26" s="342" t="s">
        <v>63</v>
      </c>
      <c r="C26" s="342"/>
      <c r="D26" s="679" t="s">
        <v>628</v>
      </c>
      <c r="E26" s="679"/>
      <c r="F26" s="297">
        <v>144979.4</v>
      </c>
      <c r="G26" s="298">
        <v>707.39</v>
      </c>
      <c r="H26" s="297">
        <v>689.78000000000009</v>
      </c>
      <c r="I26" s="298">
        <v>692.87</v>
      </c>
      <c r="J26" s="297">
        <v>673.22</v>
      </c>
      <c r="K26" s="298">
        <v>652.20000000000005</v>
      </c>
      <c r="L26" s="297">
        <v>631.73</v>
      </c>
      <c r="M26" s="298">
        <v>602.04999999999995</v>
      </c>
      <c r="N26" s="297">
        <v>589.03</v>
      </c>
      <c r="O26" s="298">
        <v>567.36</v>
      </c>
      <c r="P26" s="298">
        <v>567.36</v>
      </c>
      <c r="Q26" s="410" t="s">
        <v>63</v>
      </c>
      <c r="R26" s="411"/>
      <c r="S26" s="680" t="s">
        <v>62</v>
      </c>
      <c r="T26" s="681" t="s">
        <v>62</v>
      </c>
      <c r="U26" s="188"/>
    </row>
    <row r="27" spans="1:21" s="20" customFormat="1" ht="15" customHeight="1">
      <c r="A27" s="58" t="str">
        <f>Parameters!R24</f>
        <v>C24</v>
      </c>
      <c r="B27" s="341" t="s">
        <v>36</v>
      </c>
      <c r="C27" s="343"/>
      <c r="D27" s="674" t="s">
        <v>629</v>
      </c>
      <c r="E27" s="674"/>
      <c r="F27" s="293">
        <v>144353.4</v>
      </c>
      <c r="G27" s="294">
        <v>129.53</v>
      </c>
      <c r="H27" s="293">
        <v>123.09</v>
      </c>
      <c r="I27" s="294">
        <v>126.15</v>
      </c>
      <c r="J27" s="293">
        <v>119.89</v>
      </c>
      <c r="K27" s="294">
        <v>112.07</v>
      </c>
      <c r="L27" s="293">
        <v>105.33</v>
      </c>
      <c r="M27" s="294">
        <v>100.24</v>
      </c>
      <c r="N27" s="293">
        <v>96.31</v>
      </c>
      <c r="O27" s="294">
        <v>91.02</v>
      </c>
      <c r="P27" s="294">
        <v>91.02</v>
      </c>
      <c r="Q27" s="407" t="s">
        <v>36</v>
      </c>
      <c r="R27" s="412"/>
      <c r="S27" s="675" t="s">
        <v>102</v>
      </c>
      <c r="T27" s="676" t="s">
        <v>102</v>
      </c>
      <c r="U27" s="188"/>
    </row>
    <row r="28" spans="1:21" s="19" customFormat="1" ht="15" customHeight="1">
      <c r="A28" s="58" t="str">
        <f>Parameters!R25</f>
        <v>C25</v>
      </c>
      <c r="B28" s="341" t="s">
        <v>37</v>
      </c>
      <c r="C28" s="341"/>
      <c r="D28" s="674" t="s">
        <v>630</v>
      </c>
      <c r="E28" s="674"/>
      <c r="F28" s="293">
        <v>626</v>
      </c>
      <c r="G28" s="294">
        <v>577.86</v>
      </c>
      <c r="H28" s="293">
        <v>566.69000000000005</v>
      </c>
      <c r="I28" s="294">
        <v>566.72</v>
      </c>
      <c r="J28" s="293">
        <v>553.33000000000004</v>
      </c>
      <c r="K28" s="294">
        <v>540.13</v>
      </c>
      <c r="L28" s="293">
        <v>526.4</v>
      </c>
      <c r="M28" s="294">
        <v>501.81</v>
      </c>
      <c r="N28" s="293">
        <v>492.72</v>
      </c>
      <c r="O28" s="294">
        <v>476.34</v>
      </c>
      <c r="P28" s="294">
        <v>476.34</v>
      </c>
      <c r="Q28" s="407" t="s">
        <v>37</v>
      </c>
      <c r="R28" s="408"/>
      <c r="S28" s="675" t="s">
        <v>103</v>
      </c>
      <c r="T28" s="676" t="s">
        <v>103</v>
      </c>
      <c r="U28" s="187"/>
    </row>
    <row r="29" spans="1:21" s="19" customFormat="1" ht="15" customHeight="1">
      <c r="A29" s="60" t="str">
        <f>Parameters!R26</f>
        <v>C26</v>
      </c>
      <c r="B29" s="342" t="s">
        <v>39</v>
      </c>
      <c r="C29" s="342"/>
      <c r="D29" s="679" t="s">
        <v>631</v>
      </c>
      <c r="E29" s="679"/>
      <c r="F29" s="297">
        <v>140.51</v>
      </c>
      <c r="G29" s="298">
        <v>133.05000000000001</v>
      </c>
      <c r="H29" s="297">
        <v>136.21</v>
      </c>
      <c r="I29" s="298">
        <v>121.08</v>
      </c>
      <c r="J29" s="297">
        <v>109.24</v>
      </c>
      <c r="K29" s="298">
        <v>100.01</v>
      </c>
      <c r="L29" s="297">
        <v>101.93</v>
      </c>
      <c r="M29" s="298">
        <v>95.35</v>
      </c>
      <c r="N29" s="297">
        <v>87.23</v>
      </c>
      <c r="O29" s="298">
        <v>87.5</v>
      </c>
      <c r="P29" s="298">
        <v>87.5</v>
      </c>
      <c r="Q29" s="410" t="s">
        <v>39</v>
      </c>
      <c r="R29" s="411"/>
      <c r="S29" s="680" t="s">
        <v>38</v>
      </c>
      <c r="T29" s="681" t="s">
        <v>38</v>
      </c>
      <c r="U29" s="187"/>
    </row>
    <row r="30" spans="1:21" s="20" customFormat="1" ht="15" customHeight="1">
      <c r="A30" s="60" t="str">
        <f>Parameters!R27</f>
        <v>C27</v>
      </c>
      <c r="B30" s="342" t="s">
        <v>41</v>
      </c>
      <c r="C30" s="342"/>
      <c r="D30" s="679" t="s">
        <v>632</v>
      </c>
      <c r="E30" s="679"/>
      <c r="F30" s="297">
        <v>217.74</v>
      </c>
      <c r="G30" s="298">
        <v>202.86</v>
      </c>
      <c r="H30" s="297">
        <v>194.73</v>
      </c>
      <c r="I30" s="298">
        <v>188.84</v>
      </c>
      <c r="J30" s="297">
        <v>181.1</v>
      </c>
      <c r="K30" s="298">
        <v>178.87</v>
      </c>
      <c r="L30" s="297">
        <v>173.28</v>
      </c>
      <c r="M30" s="298">
        <v>164.18</v>
      </c>
      <c r="N30" s="297">
        <v>153.19999999999999</v>
      </c>
      <c r="O30" s="298">
        <v>152.36000000000001</v>
      </c>
      <c r="P30" s="298">
        <v>152.36000000000001</v>
      </c>
      <c r="Q30" s="410" t="s">
        <v>41</v>
      </c>
      <c r="R30" s="411"/>
      <c r="S30" s="680" t="s">
        <v>40</v>
      </c>
      <c r="T30" s="681" t="s">
        <v>40</v>
      </c>
      <c r="U30" s="188"/>
    </row>
    <row r="31" spans="1:21" s="20" customFormat="1" ht="15" customHeight="1">
      <c r="A31" s="60" t="str">
        <f>Parameters!R28</f>
        <v>C28</v>
      </c>
      <c r="B31" s="342" t="s">
        <v>42</v>
      </c>
      <c r="C31" s="342"/>
      <c r="D31" s="679" t="s">
        <v>633</v>
      </c>
      <c r="E31" s="679"/>
      <c r="F31" s="297">
        <v>343.65</v>
      </c>
      <c r="G31" s="298">
        <v>313.52</v>
      </c>
      <c r="H31" s="297">
        <v>284.27999999999997</v>
      </c>
      <c r="I31" s="298">
        <v>250.75</v>
      </c>
      <c r="J31" s="297">
        <v>241.88</v>
      </c>
      <c r="K31" s="298">
        <v>226.02</v>
      </c>
      <c r="L31" s="297">
        <v>210.31</v>
      </c>
      <c r="M31" s="298">
        <v>202.8</v>
      </c>
      <c r="N31" s="297">
        <v>187.97</v>
      </c>
      <c r="O31" s="298">
        <v>179.82</v>
      </c>
      <c r="P31" s="298">
        <v>179.82</v>
      </c>
      <c r="Q31" s="410" t="s">
        <v>42</v>
      </c>
      <c r="R31" s="411"/>
      <c r="S31" s="680" t="s">
        <v>104</v>
      </c>
      <c r="T31" s="681" t="s">
        <v>104</v>
      </c>
      <c r="U31" s="188"/>
    </row>
    <row r="32" spans="1:21" s="20" customFormat="1" ht="27" customHeight="1">
      <c r="A32" s="60" t="str">
        <f>Parameters!R29</f>
        <v>C29_C30</v>
      </c>
      <c r="B32" s="342" t="s">
        <v>65</v>
      </c>
      <c r="C32" s="342"/>
      <c r="D32" s="679" t="s">
        <v>634</v>
      </c>
      <c r="E32" s="679"/>
      <c r="F32" s="297">
        <v>469.11</v>
      </c>
      <c r="G32" s="298">
        <v>397.16999999999996</v>
      </c>
      <c r="H32" s="297">
        <v>392.38</v>
      </c>
      <c r="I32" s="298">
        <v>386.28</v>
      </c>
      <c r="J32" s="297">
        <v>379.1</v>
      </c>
      <c r="K32" s="298">
        <v>379.99</v>
      </c>
      <c r="L32" s="297">
        <v>368.5</v>
      </c>
      <c r="M32" s="298">
        <v>353.34</v>
      </c>
      <c r="N32" s="297">
        <v>342.37</v>
      </c>
      <c r="O32" s="298">
        <v>334.96000000000004</v>
      </c>
      <c r="P32" s="298">
        <v>334.96000000000004</v>
      </c>
      <c r="Q32" s="410" t="s">
        <v>65</v>
      </c>
      <c r="R32" s="411"/>
      <c r="S32" s="680" t="s">
        <v>64</v>
      </c>
      <c r="T32" s="681" t="s">
        <v>64</v>
      </c>
      <c r="U32" s="188"/>
    </row>
    <row r="33" spans="1:21" s="20" customFormat="1" ht="15" customHeight="1">
      <c r="A33" s="58" t="str">
        <f>Parameters!R30</f>
        <v>C29</v>
      </c>
      <c r="B33" s="341" t="s">
        <v>216</v>
      </c>
      <c r="C33" s="341"/>
      <c r="D33" s="674" t="s">
        <v>635</v>
      </c>
      <c r="E33" s="674"/>
      <c r="F33" s="293">
        <v>345.42</v>
      </c>
      <c r="G33" s="294">
        <v>298.58999999999997</v>
      </c>
      <c r="H33" s="293">
        <v>305.74</v>
      </c>
      <c r="I33" s="294">
        <v>298.39999999999998</v>
      </c>
      <c r="J33" s="293">
        <v>296.13</v>
      </c>
      <c r="K33" s="294">
        <v>300.7</v>
      </c>
      <c r="L33" s="293">
        <v>293.58999999999997</v>
      </c>
      <c r="M33" s="294">
        <v>284.01</v>
      </c>
      <c r="N33" s="293">
        <v>276.64999999999998</v>
      </c>
      <c r="O33" s="294">
        <v>273.16000000000003</v>
      </c>
      <c r="P33" s="294">
        <v>273.16000000000003</v>
      </c>
      <c r="Q33" s="407" t="s">
        <v>216</v>
      </c>
      <c r="R33" s="408"/>
      <c r="S33" s="675" t="s">
        <v>105</v>
      </c>
      <c r="T33" s="676" t="s">
        <v>105</v>
      </c>
      <c r="U33" s="188"/>
    </row>
    <row r="34" spans="1:21" s="20" customFormat="1" ht="15" customHeight="1">
      <c r="A34" s="58" t="str">
        <f>Parameters!R31</f>
        <v>C30</v>
      </c>
      <c r="B34" s="341" t="s">
        <v>217</v>
      </c>
      <c r="C34" s="341"/>
      <c r="D34" s="674" t="s">
        <v>636</v>
      </c>
      <c r="E34" s="674"/>
      <c r="F34" s="293">
        <v>123.69</v>
      </c>
      <c r="G34" s="294">
        <v>98.58</v>
      </c>
      <c r="H34" s="293">
        <v>86.64</v>
      </c>
      <c r="I34" s="294">
        <v>87.88</v>
      </c>
      <c r="J34" s="293">
        <v>82.97</v>
      </c>
      <c r="K34" s="294">
        <v>79.290000000000006</v>
      </c>
      <c r="L34" s="293">
        <v>74.91</v>
      </c>
      <c r="M34" s="294">
        <v>69.33</v>
      </c>
      <c r="N34" s="293">
        <v>65.72</v>
      </c>
      <c r="O34" s="294">
        <v>61.8</v>
      </c>
      <c r="P34" s="294">
        <v>61.8</v>
      </c>
      <c r="Q34" s="407" t="s">
        <v>217</v>
      </c>
      <c r="R34" s="408"/>
      <c r="S34" s="675" t="s">
        <v>129</v>
      </c>
      <c r="T34" s="676" t="s">
        <v>129</v>
      </c>
      <c r="U34" s="188"/>
    </row>
    <row r="35" spans="1:21" s="20" customFormat="1" ht="25.5" customHeight="1">
      <c r="A35" s="60" t="str">
        <f>Parameters!R32</f>
        <v>C31-C33</v>
      </c>
      <c r="B35" s="342" t="s">
        <v>67</v>
      </c>
      <c r="C35" s="342"/>
      <c r="D35" s="679" t="s">
        <v>637</v>
      </c>
      <c r="E35" s="679"/>
      <c r="F35" s="297">
        <v>735.08999999999992</v>
      </c>
      <c r="G35" s="298">
        <v>701.24</v>
      </c>
      <c r="H35" s="297">
        <v>668.12</v>
      </c>
      <c r="I35" s="298">
        <v>622.38</v>
      </c>
      <c r="J35" s="297">
        <v>595.65</v>
      </c>
      <c r="K35" s="298">
        <v>601.30999999999995</v>
      </c>
      <c r="L35" s="297">
        <v>586.53</v>
      </c>
      <c r="M35" s="298">
        <v>570.74</v>
      </c>
      <c r="N35" s="297">
        <v>547.84999999999991</v>
      </c>
      <c r="O35" s="298">
        <v>521.81999999999994</v>
      </c>
      <c r="P35" s="298">
        <v>521.81999999999994</v>
      </c>
      <c r="Q35" s="410" t="s">
        <v>67</v>
      </c>
      <c r="R35" s="411"/>
      <c r="S35" s="680" t="s">
        <v>66</v>
      </c>
      <c r="T35" s="681" t="s">
        <v>66</v>
      </c>
      <c r="U35" s="188"/>
    </row>
    <row r="36" spans="1:21" s="20" customFormat="1" ht="15" customHeight="1">
      <c r="A36" s="58" t="str">
        <f>Parameters!R33</f>
        <v>C31_C32</v>
      </c>
      <c r="B36" s="341" t="s">
        <v>218</v>
      </c>
      <c r="C36" s="341"/>
      <c r="D36" s="674" t="s">
        <v>638</v>
      </c>
      <c r="E36" s="674"/>
      <c r="F36" s="293">
        <v>477.96</v>
      </c>
      <c r="G36" s="294">
        <v>477.08</v>
      </c>
      <c r="H36" s="293">
        <v>440.28</v>
      </c>
      <c r="I36" s="294">
        <v>411.08</v>
      </c>
      <c r="J36" s="293">
        <v>387.26</v>
      </c>
      <c r="K36" s="294">
        <v>384.34</v>
      </c>
      <c r="L36" s="293">
        <v>380.81</v>
      </c>
      <c r="M36" s="294">
        <v>375.73</v>
      </c>
      <c r="N36" s="293">
        <v>362.65</v>
      </c>
      <c r="O36" s="294">
        <v>345.69</v>
      </c>
      <c r="P36" s="294">
        <v>345.69</v>
      </c>
      <c r="Q36" s="407" t="s">
        <v>218</v>
      </c>
      <c r="R36" s="408"/>
      <c r="S36" s="675" t="s">
        <v>219</v>
      </c>
      <c r="T36" s="676" t="s">
        <v>219</v>
      </c>
      <c r="U36" s="188"/>
    </row>
    <row r="37" spans="1:21" s="19" customFormat="1" ht="15" customHeight="1">
      <c r="A37" s="58" t="str">
        <f>Parameters!R34</f>
        <v>C33</v>
      </c>
      <c r="B37" s="341" t="s">
        <v>220</v>
      </c>
      <c r="C37" s="341"/>
      <c r="D37" s="674" t="s">
        <v>639</v>
      </c>
      <c r="E37" s="674"/>
      <c r="F37" s="293">
        <v>257.13</v>
      </c>
      <c r="G37" s="294">
        <v>224.16</v>
      </c>
      <c r="H37" s="293">
        <v>227.84</v>
      </c>
      <c r="I37" s="294">
        <v>211.3</v>
      </c>
      <c r="J37" s="293">
        <v>208.39</v>
      </c>
      <c r="K37" s="294">
        <v>216.97</v>
      </c>
      <c r="L37" s="293">
        <v>205.72</v>
      </c>
      <c r="M37" s="294">
        <v>195.01</v>
      </c>
      <c r="N37" s="293">
        <v>185.2</v>
      </c>
      <c r="O37" s="294">
        <v>176.13</v>
      </c>
      <c r="P37" s="294">
        <v>176.13</v>
      </c>
      <c r="Q37" s="407" t="s">
        <v>220</v>
      </c>
      <c r="R37" s="408"/>
      <c r="S37" s="675" t="s">
        <v>221</v>
      </c>
      <c r="T37" s="676" t="s">
        <v>221</v>
      </c>
      <c r="U37" s="187"/>
    </row>
    <row r="38" spans="1:21" s="18" customFormat="1" ht="33" customHeight="1">
      <c r="A38" s="59" t="str">
        <f>Parameters!R35</f>
        <v>D</v>
      </c>
      <c r="B38" s="339" t="s">
        <v>47</v>
      </c>
      <c r="C38" s="339"/>
      <c r="D38" s="669" t="s">
        <v>640</v>
      </c>
      <c r="E38" s="669"/>
      <c r="F38" s="288">
        <v>337.89</v>
      </c>
      <c r="G38" s="289">
        <v>332.18</v>
      </c>
      <c r="H38" s="288">
        <v>331.35</v>
      </c>
      <c r="I38" s="289">
        <v>298.39999999999998</v>
      </c>
      <c r="J38" s="288">
        <v>272.60000000000002</v>
      </c>
      <c r="K38" s="289">
        <v>251.16</v>
      </c>
      <c r="L38" s="288">
        <v>220.96</v>
      </c>
      <c r="M38" s="289">
        <v>197.43</v>
      </c>
      <c r="N38" s="288">
        <v>178.21</v>
      </c>
      <c r="O38" s="289">
        <v>162.96</v>
      </c>
      <c r="P38" s="289">
        <v>162.96</v>
      </c>
      <c r="Q38" s="405" t="s">
        <v>47</v>
      </c>
      <c r="R38" s="409"/>
      <c r="S38" s="677" t="s">
        <v>222</v>
      </c>
      <c r="T38" s="678" t="s">
        <v>222</v>
      </c>
      <c r="U38" s="186"/>
    </row>
    <row r="39" spans="1:21" s="18" customFormat="1" ht="33" customHeight="1">
      <c r="A39" s="59" t="str">
        <f>Parameters!R36</f>
        <v>E</v>
      </c>
      <c r="B39" s="339" t="s">
        <v>55</v>
      </c>
      <c r="C39" s="339"/>
      <c r="D39" s="669" t="s">
        <v>641</v>
      </c>
      <c r="E39" s="669"/>
      <c r="F39" s="288">
        <v>292.08999999999997</v>
      </c>
      <c r="G39" s="289">
        <v>299.69</v>
      </c>
      <c r="H39" s="288">
        <v>293.45</v>
      </c>
      <c r="I39" s="289">
        <v>279.83999999999997</v>
      </c>
      <c r="J39" s="288">
        <v>272.67</v>
      </c>
      <c r="K39" s="289">
        <v>265.79000000000002</v>
      </c>
      <c r="L39" s="288">
        <v>249.12</v>
      </c>
      <c r="M39" s="289">
        <v>234.08</v>
      </c>
      <c r="N39" s="288">
        <v>219.95</v>
      </c>
      <c r="O39" s="289">
        <v>205.9</v>
      </c>
      <c r="P39" s="289">
        <v>205.9</v>
      </c>
      <c r="Q39" s="405" t="s">
        <v>55</v>
      </c>
      <c r="R39" s="409"/>
      <c r="S39" s="677" t="s">
        <v>54</v>
      </c>
      <c r="T39" s="678" t="s">
        <v>54</v>
      </c>
      <c r="U39" s="186"/>
    </row>
    <row r="40" spans="1:21" s="19" customFormat="1" ht="15" customHeight="1">
      <c r="A40" s="58" t="str">
        <f>Parameters!R37</f>
        <v>E36</v>
      </c>
      <c r="B40" s="341" t="s">
        <v>223</v>
      </c>
      <c r="C40" s="341"/>
      <c r="D40" s="674" t="s">
        <v>642</v>
      </c>
      <c r="E40" s="674"/>
      <c r="F40" s="293">
        <v>87.63</v>
      </c>
      <c r="G40" s="294">
        <v>93.09</v>
      </c>
      <c r="H40" s="293">
        <v>94.55</v>
      </c>
      <c r="I40" s="294">
        <v>85.73</v>
      </c>
      <c r="J40" s="293">
        <v>82.34</v>
      </c>
      <c r="K40" s="294">
        <v>78.260000000000005</v>
      </c>
      <c r="L40" s="293">
        <v>71.650000000000006</v>
      </c>
      <c r="M40" s="294">
        <v>66.5</v>
      </c>
      <c r="N40" s="293">
        <v>62.57</v>
      </c>
      <c r="O40" s="294">
        <v>57.45</v>
      </c>
      <c r="P40" s="294">
        <v>57.45</v>
      </c>
      <c r="Q40" s="407" t="s">
        <v>223</v>
      </c>
      <c r="R40" s="408"/>
      <c r="S40" s="675" t="s">
        <v>224</v>
      </c>
      <c r="T40" s="676" t="s">
        <v>224</v>
      </c>
      <c r="U40" s="187"/>
    </row>
    <row r="41" spans="1:21" s="19" customFormat="1" ht="37.5" customHeight="1">
      <c r="A41" s="58" t="str">
        <f>Parameters!R38</f>
        <v>E37-E39</v>
      </c>
      <c r="B41" s="341" t="s">
        <v>225</v>
      </c>
      <c r="C41" s="341"/>
      <c r="D41" s="674" t="s">
        <v>643</v>
      </c>
      <c r="E41" s="674"/>
      <c r="F41" s="293">
        <v>204.46</v>
      </c>
      <c r="G41" s="294">
        <v>206.6</v>
      </c>
      <c r="H41" s="293">
        <v>198.9</v>
      </c>
      <c r="I41" s="294">
        <v>194.11</v>
      </c>
      <c r="J41" s="293">
        <v>190.32</v>
      </c>
      <c r="K41" s="294">
        <v>187.53</v>
      </c>
      <c r="L41" s="293">
        <v>177.48</v>
      </c>
      <c r="M41" s="294">
        <v>167.58</v>
      </c>
      <c r="N41" s="293">
        <v>157.38</v>
      </c>
      <c r="O41" s="294">
        <v>148.44</v>
      </c>
      <c r="P41" s="294">
        <v>148.44</v>
      </c>
      <c r="Q41" s="407" t="s">
        <v>225</v>
      </c>
      <c r="R41" s="408"/>
      <c r="S41" s="675" t="s">
        <v>226</v>
      </c>
      <c r="T41" s="676" t="s">
        <v>226</v>
      </c>
      <c r="U41" s="187"/>
    </row>
    <row r="42" spans="1:21" s="18" customFormat="1" ht="20.25" customHeight="1">
      <c r="A42" s="61" t="str">
        <f>Parameters!R39</f>
        <v>F</v>
      </c>
      <c r="B42" s="339" t="s">
        <v>130</v>
      </c>
      <c r="C42" s="339"/>
      <c r="D42" s="669" t="s">
        <v>644</v>
      </c>
      <c r="E42" s="669"/>
      <c r="F42" s="288">
        <v>1941.72</v>
      </c>
      <c r="G42" s="289">
        <v>1937.97</v>
      </c>
      <c r="H42" s="288">
        <v>1801.93</v>
      </c>
      <c r="I42" s="289">
        <v>1775.54</v>
      </c>
      <c r="J42" s="288">
        <v>1647.7</v>
      </c>
      <c r="K42" s="289">
        <v>1483.64</v>
      </c>
      <c r="L42" s="288">
        <v>1388.23</v>
      </c>
      <c r="M42" s="289">
        <v>1324.38</v>
      </c>
      <c r="N42" s="288">
        <v>1271.75</v>
      </c>
      <c r="O42" s="289">
        <v>1216.3</v>
      </c>
      <c r="P42" s="289">
        <v>1216.3</v>
      </c>
      <c r="Q42" s="405" t="s">
        <v>130</v>
      </c>
      <c r="R42" s="409"/>
      <c r="S42" s="677" t="s">
        <v>131</v>
      </c>
      <c r="T42" s="678" t="s">
        <v>131</v>
      </c>
      <c r="U42" s="186"/>
    </row>
    <row r="43" spans="1:21" s="18" customFormat="1" ht="33.75" customHeight="1">
      <c r="A43" s="59" t="str">
        <f>Parameters!R40</f>
        <v>G</v>
      </c>
      <c r="B43" s="339" t="s">
        <v>57</v>
      </c>
      <c r="C43" s="339"/>
      <c r="D43" s="669" t="s">
        <v>645</v>
      </c>
      <c r="E43" s="669"/>
      <c r="F43" s="288">
        <v>2501.08</v>
      </c>
      <c r="G43" s="289">
        <v>2291.1999999999998</v>
      </c>
      <c r="H43" s="288">
        <v>2156.9899999999998</v>
      </c>
      <c r="I43" s="289">
        <v>2007.55</v>
      </c>
      <c r="J43" s="288">
        <v>1893.18</v>
      </c>
      <c r="K43" s="289">
        <v>1747.77</v>
      </c>
      <c r="L43" s="288">
        <v>1655.74</v>
      </c>
      <c r="M43" s="289">
        <v>1565.7</v>
      </c>
      <c r="N43" s="288">
        <v>1473.54</v>
      </c>
      <c r="O43" s="289">
        <v>1389.99</v>
      </c>
      <c r="P43" s="289">
        <v>1389.99</v>
      </c>
      <c r="Q43" s="405" t="s">
        <v>57</v>
      </c>
      <c r="R43" s="409"/>
      <c r="S43" s="677" t="s">
        <v>56</v>
      </c>
      <c r="T43" s="678" t="s">
        <v>56</v>
      </c>
      <c r="U43" s="186"/>
    </row>
    <row r="44" spans="1:21" s="18" customFormat="1" ht="24.75" customHeight="1">
      <c r="A44" s="58" t="str">
        <f>Parameters!R41</f>
        <v>G45</v>
      </c>
      <c r="B44" s="341" t="s">
        <v>227</v>
      </c>
      <c r="C44" s="341"/>
      <c r="D44" s="674" t="s">
        <v>646</v>
      </c>
      <c r="E44" s="674"/>
      <c r="F44" s="293">
        <v>238.39</v>
      </c>
      <c r="G44" s="294">
        <v>232.12</v>
      </c>
      <c r="H44" s="293">
        <v>221.8</v>
      </c>
      <c r="I44" s="294">
        <v>212.68</v>
      </c>
      <c r="J44" s="293">
        <v>206.76</v>
      </c>
      <c r="K44" s="294">
        <v>200.1</v>
      </c>
      <c r="L44" s="293">
        <v>180.77</v>
      </c>
      <c r="M44" s="294">
        <v>173.98</v>
      </c>
      <c r="N44" s="293">
        <v>163.16</v>
      </c>
      <c r="O44" s="294">
        <v>157.47999999999999</v>
      </c>
      <c r="P44" s="294">
        <v>157.47999999999999</v>
      </c>
      <c r="Q44" s="407" t="s">
        <v>227</v>
      </c>
      <c r="R44" s="408"/>
      <c r="S44" s="675" t="s">
        <v>228</v>
      </c>
      <c r="T44" s="676" t="s">
        <v>228</v>
      </c>
      <c r="U44" s="186"/>
    </row>
    <row r="45" spans="1:21" s="19" customFormat="1" ht="15" customHeight="1">
      <c r="A45" s="58" t="str">
        <f>Parameters!R42</f>
        <v>G46</v>
      </c>
      <c r="B45" s="341" t="s">
        <v>229</v>
      </c>
      <c r="C45" s="341"/>
      <c r="D45" s="674" t="s">
        <v>647</v>
      </c>
      <c r="E45" s="674"/>
      <c r="F45" s="293">
        <v>866.61</v>
      </c>
      <c r="G45" s="294">
        <v>779.08</v>
      </c>
      <c r="H45" s="293">
        <v>720.37</v>
      </c>
      <c r="I45" s="294">
        <v>658.49</v>
      </c>
      <c r="J45" s="293">
        <v>634.71</v>
      </c>
      <c r="K45" s="294">
        <v>572.47</v>
      </c>
      <c r="L45" s="293">
        <v>550.24</v>
      </c>
      <c r="M45" s="294">
        <v>530.71</v>
      </c>
      <c r="N45" s="293">
        <v>499.1</v>
      </c>
      <c r="O45" s="294">
        <v>479.1</v>
      </c>
      <c r="P45" s="294">
        <v>479.1</v>
      </c>
      <c r="Q45" s="407" t="s">
        <v>229</v>
      </c>
      <c r="R45" s="408"/>
      <c r="S45" s="675" t="s">
        <v>230</v>
      </c>
      <c r="T45" s="676" t="s">
        <v>230</v>
      </c>
      <c r="U45" s="187"/>
    </row>
    <row r="46" spans="1:21" s="19" customFormat="1" ht="15" customHeight="1">
      <c r="A46" s="58" t="str">
        <f>Parameters!R43</f>
        <v>G47</v>
      </c>
      <c r="B46" s="341" t="s">
        <v>231</v>
      </c>
      <c r="C46" s="341"/>
      <c r="D46" s="674" t="s">
        <v>583</v>
      </c>
      <c r="E46" s="674"/>
      <c r="F46" s="293">
        <v>1396.08</v>
      </c>
      <c r="G46" s="294">
        <v>1280</v>
      </c>
      <c r="H46" s="293">
        <v>1214.81</v>
      </c>
      <c r="I46" s="294">
        <v>1136.3800000000001</v>
      </c>
      <c r="J46" s="293">
        <v>1051.71</v>
      </c>
      <c r="K46" s="294">
        <v>975.21</v>
      </c>
      <c r="L46" s="293">
        <v>924.74</v>
      </c>
      <c r="M46" s="294">
        <v>861.01</v>
      </c>
      <c r="N46" s="293">
        <v>811.28</v>
      </c>
      <c r="O46" s="294">
        <v>753.4</v>
      </c>
      <c r="P46" s="294">
        <v>753.4</v>
      </c>
      <c r="Q46" s="407" t="s">
        <v>231</v>
      </c>
      <c r="R46" s="408"/>
      <c r="S46" s="675" t="s">
        <v>232</v>
      </c>
      <c r="T46" s="676" t="s">
        <v>232</v>
      </c>
      <c r="U46" s="187"/>
    </row>
    <row r="47" spans="1:21" s="19" customFormat="1" ht="20.25" customHeight="1">
      <c r="A47" s="59" t="str">
        <f>Parameters!R44</f>
        <v>H</v>
      </c>
      <c r="B47" s="339" t="s">
        <v>76</v>
      </c>
      <c r="C47" s="339"/>
      <c r="D47" s="669" t="s">
        <v>648</v>
      </c>
      <c r="E47" s="669"/>
      <c r="F47" s="288">
        <v>801.76</v>
      </c>
      <c r="G47" s="289">
        <v>729.25</v>
      </c>
      <c r="H47" s="288">
        <v>691.11</v>
      </c>
      <c r="I47" s="289">
        <v>676.9</v>
      </c>
      <c r="J47" s="288">
        <v>651</v>
      </c>
      <c r="K47" s="289">
        <v>601.28</v>
      </c>
      <c r="L47" s="288">
        <v>565.77</v>
      </c>
      <c r="M47" s="289">
        <v>540.65</v>
      </c>
      <c r="N47" s="288">
        <v>526.65</v>
      </c>
      <c r="O47" s="289">
        <v>517.79</v>
      </c>
      <c r="P47" s="289">
        <v>517.79</v>
      </c>
      <c r="Q47" s="405" t="s">
        <v>76</v>
      </c>
      <c r="R47" s="409"/>
      <c r="S47" s="677" t="s">
        <v>75</v>
      </c>
      <c r="T47" s="678" t="s">
        <v>75</v>
      </c>
      <c r="U47" s="187"/>
    </row>
    <row r="48" spans="1:21" s="18" customFormat="1" ht="15" customHeight="1">
      <c r="A48" s="58" t="str">
        <f>Parameters!R45</f>
        <v>H49</v>
      </c>
      <c r="B48" s="341" t="s">
        <v>233</v>
      </c>
      <c r="C48" s="341"/>
      <c r="D48" s="674" t="s">
        <v>649</v>
      </c>
      <c r="E48" s="674"/>
      <c r="F48" s="293">
        <v>567.97</v>
      </c>
      <c r="G48" s="294">
        <v>523.73</v>
      </c>
      <c r="H48" s="293">
        <v>457.88</v>
      </c>
      <c r="I48" s="294">
        <v>457.06</v>
      </c>
      <c r="J48" s="293">
        <v>439.78</v>
      </c>
      <c r="K48" s="294">
        <v>407.28</v>
      </c>
      <c r="L48" s="293">
        <v>384.51</v>
      </c>
      <c r="M48" s="294">
        <v>374.72</v>
      </c>
      <c r="N48" s="293">
        <v>368.46</v>
      </c>
      <c r="O48" s="294">
        <v>366.87</v>
      </c>
      <c r="P48" s="294">
        <v>366.87</v>
      </c>
      <c r="Q48" s="407" t="s">
        <v>233</v>
      </c>
      <c r="R48" s="408"/>
      <c r="S48" s="675" t="s">
        <v>234</v>
      </c>
      <c r="T48" s="676" t="s">
        <v>234</v>
      </c>
      <c r="U48" s="186"/>
    </row>
    <row r="49" spans="1:21" s="18" customFormat="1" ht="15" customHeight="1">
      <c r="A49" s="58" t="str">
        <f>Parameters!R46</f>
        <v>H50</v>
      </c>
      <c r="B49" s="341" t="s">
        <v>235</v>
      </c>
      <c r="C49" s="341"/>
      <c r="D49" s="674" t="s">
        <v>650</v>
      </c>
      <c r="E49" s="674"/>
      <c r="F49" s="293">
        <v>3.94</v>
      </c>
      <c r="G49" s="294">
        <v>3.99</v>
      </c>
      <c r="H49" s="293">
        <v>3.79</v>
      </c>
      <c r="I49" s="294">
        <v>3.35</v>
      </c>
      <c r="J49" s="293">
        <v>3.14</v>
      </c>
      <c r="K49" s="294">
        <v>2.67</v>
      </c>
      <c r="L49" s="293">
        <v>2.64</v>
      </c>
      <c r="M49" s="294">
        <v>2.4900000000000002</v>
      </c>
      <c r="N49" s="293">
        <v>2.3199999999999998</v>
      </c>
      <c r="O49" s="294">
        <v>1.84</v>
      </c>
      <c r="P49" s="294">
        <v>1.84</v>
      </c>
      <c r="Q49" s="407" t="s">
        <v>235</v>
      </c>
      <c r="R49" s="408"/>
      <c r="S49" s="675" t="s">
        <v>133</v>
      </c>
      <c r="T49" s="676" t="s">
        <v>133</v>
      </c>
      <c r="U49" s="186"/>
    </row>
    <row r="50" spans="1:21" s="19" customFormat="1" ht="15" customHeight="1">
      <c r="A50" s="58" t="str">
        <f>Parameters!R47</f>
        <v>H51</v>
      </c>
      <c r="B50" s="341" t="s">
        <v>236</v>
      </c>
      <c r="C50" s="341"/>
      <c r="D50" s="674" t="s">
        <v>651</v>
      </c>
      <c r="E50" s="674"/>
      <c r="F50" s="293">
        <v>7</v>
      </c>
      <c r="G50" s="294">
        <v>7.62</v>
      </c>
      <c r="H50" s="293">
        <v>6.35</v>
      </c>
      <c r="I50" s="294">
        <v>6.33</v>
      </c>
      <c r="J50" s="293">
        <v>6.59</v>
      </c>
      <c r="K50" s="294">
        <v>6.35</v>
      </c>
      <c r="L50" s="293">
        <v>6.09</v>
      </c>
      <c r="M50" s="294">
        <v>5.05</v>
      </c>
      <c r="N50" s="293">
        <v>5.83</v>
      </c>
      <c r="O50" s="294">
        <v>5.71</v>
      </c>
      <c r="P50" s="294">
        <v>5.71</v>
      </c>
      <c r="Q50" s="407" t="s">
        <v>236</v>
      </c>
      <c r="R50" s="408"/>
      <c r="S50" s="675" t="s">
        <v>134</v>
      </c>
      <c r="T50" s="676" t="s">
        <v>134</v>
      </c>
      <c r="U50" s="187"/>
    </row>
    <row r="51" spans="1:21" s="19" customFormat="1" ht="15" customHeight="1">
      <c r="A51" s="58" t="str">
        <f>Parameters!R48</f>
        <v>H52</v>
      </c>
      <c r="B51" s="341" t="s">
        <v>237</v>
      </c>
      <c r="C51" s="341"/>
      <c r="D51" s="674" t="s">
        <v>652</v>
      </c>
      <c r="E51" s="674"/>
      <c r="F51" s="293">
        <v>112.52</v>
      </c>
      <c r="G51" s="294">
        <v>84.1</v>
      </c>
      <c r="H51" s="293">
        <v>121.49</v>
      </c>
      <c r="I51" s="294">
        <v>116.24</v>
      </c>
      <c r="J51" s="293">
        <v>113.78</v>
      </c>
      <c r="K51" s="294">
        <v>107.98</v>
      </c>
      <c r="L51" s="293">
        <v>104.57</v>
      </c>
      <c r="M51" s="294">
        <v>97.5</v>
      </c>
      <c r="N51" s="293">
        <v>94.08</v>
      </c>
      <c r="O51" s="294">
        <v>90.98</v>
      </c>
      <c r="P51" s="294">
        <v>90.98</v>
      </c>
      <c r="Q51" s="407" t="s">
        <v>237</v>
      </c>
      <c r="R51" s="408"/>
      <c r="S51" s="675" t="s">
        <v>238</v>
      </c>
      <c r="T51" s="676" t="s">
        <v>238</v>
      </c>
      <c r="U51" s="187"/>
    </row>
    <row r="52" spans="1:21" s="19" customFormat="1" ht="15" customHeight="1">
      <c r="A52" s="58" t="str">
        <f>Parameters!R49</f>
        <v>H53</v>
      </c>
      <c r="B52" s="341" t="s">
        <v>239</v>
      </c>
      <c r="C52" s="341"/>
      <c r="D52" s="674" t="s">
        <v>653</v>
      </c>
      <c r="E52" s="674"/>
      <c r="F52" s="293">
        <v>110.34</v>
      </c>
      <c r="G52" s="294">
        <v>109.81</v>
      </c>
      <c r="H52" s="293">
        <v>101.6</v>
      </c>
      <c r="I52" s="294">
        <v>93.91</v>
      </c>
      <c r="J52" s="293">
        <v>87.71</v>
      </c>
      <c r="K52" s="294">
        <v>76.989999999999995</v>
      </c>
      <c r="L52" s="293">
        <v>67.95</v>
      </c>
      <c r="M52" s="294">
        <v>60.9</v>
      </c>
      <c r="N52" s="293">
        <v>55.96</v>
      </c>
      <c r="O52" s="294">
        <v>52.4</v>
      </c>
      <c r="P52" s="294">
        <v>52.4</v>
      </c>
      <c r="Q52" s="407" t="s">
        <v>239</v>
      </c>
      <c r="R52" s="408"/>
      <c r="S52" s="675" t="s">
        <v>240</v>
      </c>
      <c r="T52" s="676" t="s">
        <v>240</v>
      </c>
      <c r="U52" s="187"/>
    </row>
    <row r="53" spans="1:21" s="18" customFormat="1" ht="34.5" customHeight="1">
      <c r="A53" s="59" t="str">
        <f>Parameters!R50</f>
        <v>I</v>
      </c>
      <c r="B53" s="339" t="s">
        <v>132</v>
      </c>
      <c r="C53" s="339"/>
      <c r="D53" s="669" t="s">
        <v>654</v>
      </c>
      <c r="E53" s="669"/>
      <c r="F53" s="288">
        <v>300.39</v>
      </c>
      <c r="G53" s="289">
        <v>265.44</v>
      </c>
      <c r="H53" s="288">
        <v>233.92</v>
      </c>
      <c r="I53" s="289">
        <v>220.86</v>
      </c>
      <c r="J53" s="288">
        <v>219.74</v>
      </c>
      <c r="K53" s="289">
        <v>201.55</v>
      </c>
      <c r="L53" s="288">
        <v>189.18</v>
      </c>
      <c r="M53" s="289">
        <v>177.78</v>
      </c>
      <c r="N53" s="288">
        <v>174.11</v>
      </c>
      <c r="O53" s="289">
        <v>172.5</v>
      </c>
      <c r="P53" s="289">
        <v>172.5</v>
      </c>
      <c r="Q53" s="405" t="s">
        <v>132</v>
      </c>
      <c r="R53" s="409"/>
      <c r="S53" s="677" t="s">
        <v>241</v>
      </c>
      <c r="T53" s="678" t="s">
        <v>241</v>
      </c>
      <c r="U53" s="186"/>
    </row>
    <row r="54" spans="1:21" s="18" customFormat="1" ht="21" customHeight="1">
      <c r="A54" s="59" t="str">
        <f>Parameters!R51</f>
        <v>J</v>
      </c>
      <c r="B54" s="339" t="s">
        <v>78</v>
      </c>
      <c r="C54" s="339"/>
      <c r="D54" s="669" t="s">
        <v>655</v>
      </c>
      <c r="E54" s="669"/>
      <c r="F54" s="288">
        <v>254.9</v>
      </c>
      <c r="G54" s="289">
        <v>251.88</v>
      </c>
      <c r="H54" s="288">
        <v>256.38</v>
      </c>
      <c r="I54" s="289">
        <v>231.93</v>
      </c>
      <c r="J54" s="288">
        <v>231.04</v>
      </c>
      <c r="K54" s="289">
        <v>223.08</v>
      </c>
      <c r="L54" s="288">
        <v>222.22</v>
      </c>
      <c r="M54" s="289">
        <v>224.03</v>
      </c>
      <c r="N54" s="288">
        <v>219.75</v>
      </c>
      <c r="O54" s="289">
        <v>216.95</v>
      </c>
      <c r="P54" s="289">
        <v>216.95</v>
      </c>
      <c r="Q54" s="405" t="s">
        <v>78</v>
      </c>
      <c r="R54" s="409"/>
      <c r="S54" s="677" t="s">
        <v>77</v>
      </c>
      <c r="T54" s="678" t="s">
        <v>77</v>
      </c>
      <c r="U54" s="186"/>
    </row>
    <row r="55" spans="1:21" s="18" customFormat="1" ht="37.5" customHeight="1">
      <c r="A55" s="60" t="str">
        <f>Parameters!R52</f>
        <v>J58-J60</v>
      </c>
      <c r="B55" s="342" t="s">
        <v>69</v>
      </c>
      <c r="C55" s="342"/>
      <c r="D55" s="679" t="s">
        <v>656</v>
      </c>
      <c r="E55" s="679"/>
      <c r="F55" s="297">
        <v>70.2</v>
      </c>
      <c r="G55" s="298">
        <v>86.1</v>
      </c>
      <c r="H55" s="297">
        <v>76.459999999999994</v>
      </c>
      <c r="I55" s="298">
        <v>65.56</v>
      </c>
      <c r="J55" s="297">
        <v>63.910000000000004</v>
      </c>
      <c r="K55" s="298">
        <v>55.989999999999995</v>
      </c>
      <c r="L55" s="297">
        <v>54.010000000000005</v>
      </c>
      <c r="M55" s="298">
        <v>49.31</v>
      </c>
      <c r="N55" s="297">
        <v>34.870000000000005</v>
      </c>
      <c r="O55" s="298">
        <v>32.269999999999996</v>
      </c>
      <c r="P55" s="298">
        <v>32.269999999999996</v>
      </c>
      <c r="Q55" s="410" t="s">
        <v>69</v>
      </c>
      <c r="R55" s="411"/>
      <c r="S55" s="680" t="s">
        <v>68</v>
      </c>
      <c r="T55" s="681" t="s">
        <v>68</v>
      </c>
      <c r="U55" s="186"/>
    </row>
    <row r="56" spans="1:21" s="19" customFormat="1" ht="15" customHeight="1">
      <c r="A56" s="58" t="str">
        <f>Parameters!R53</f>
        <v>J58</v>
      </c>
      <c r="B56" s="341" t="s">
        <v>242</v>
      </c>
      <c r="C56" s="341"/>
      <c r="D56" s="674" t="s">
        <v>584</v>
      </c>
      <c r="E56" s="674"/>
      <c r="F56" s="293">
        <v>45.51</v>
      </c>
      <c r="G56" s="294">
        <v>55.82</v>
      </c>
      <c r="H56" s="293">
        <v>50.55</v>
      </c>
      <c r="I56" s="294">
        <v>41.66</v>
      </c>
      <c r="J56" s="293">
        <v>40.270000000000003</v>
      </c>
      <c r="K56" s="294">
        <v>34.51</v>
      </c>
      <c r="L56" s="293">
        <v>32.590000000000003</v>
      </c>
      <c r="M56" s="294">
        <v>28.08</v>
      </c>
      <c r="N56" s="293">
        <v>25.8</v>
      </c>
      <c r="O56" s="294">
        <v>23.95</v>
      </c>
      <c r="P56" s="294">
        <v>23.95</v>
      </c>
      <c r="Q56" s="407" t="s">
        <v>242</v>
      </c>
      <c r="R56" s="408"/>
      <c r="S56" s="675" t="s">
        <v>243</v>
      </c>
      <c r="T56" s="676" t="s">
        <v>243</v>
      </c>
      <c r="U56" s="187"/>
    </row>
    <row r="57" spans="1:21" s="19" customFormat="1" ht="37.5" customHeight="1">
      <c r="A57" s="58" t="str">
        <f>Parameters!R54</f>
        <v>J59_J60</v>
      </c>
      <c r="B57" s="341" t="s">
        <v>244</v>
      </c>
      <c r="C57" s="341"/>
      <c r="D57" s="674" t="s">
        <v>657</v>
      </c>
      <c r="E57" s="674"/>
      <c r="F57" s="293">
        <v>24.69</v>
      </c>
      <c r="G57" s="294">
        <v>30.28</v>
      </c>
      <c r="H57" s="293">
        <v>25.91</v>
      </c>
      <c r="I57" s="294">
        <v>23.9</v>
      </c>
      <c r="J57" s="293">
        <v>23.64</v>
      </c>
      <c r="K57" s="294">
        <v>21.48</v>
      </c>
      <c r="L57" s="293">
        <v>21.42</v>
      </c>
      <c r="M57" s="294">
        <v>21.23</v>
      </c>
      <c r="N57" s="293">
        <v>9.07</v>
      </c>
      <c r="O57" s="294">
        <v>8.32</v>
      </c>
      <c r="P57" s="294">
        <v>8.32</v>
      </c>
      <c r="Q57" s="407" t="s">
        <v>244</v>
      </c>
      <c r="R57" s="408"/>
      <c r="S57" s="675" t="s">
        <v>245</v>
      </c>
      <c r="T57" s="676" t="s">
        <v>245</v>
      </c>
      <c r="U57" s="187"/>
    </row>
    <row r="58" spans="1:21" s="19" customFormat="1" ht="15" customHeight="1">
      <c r="A58" s="60" t="str">
        <f>Parameters!R55</f>
        <v>J61</v>
      </c>
      <c r="B58" s="342" t="s">
        <v>246</v>
      </c>
      <c r="C58" s="342"/>
      <c r="D58" s="679" t="s">
        <v>658</v>
      </c>
      <c r="E58" s="679"/>
      <c r="F58" s="297">
        <v>83</v>
      </c>
      <c r="G58" s="298">
        <v>65.28</v>
      </c>
      <c r="H58" s="297">
        <v>76.36</v>
      </c>
      <c r="I58" s="298">
        <v>79.97</v>
      </c>
      <c r="J58" s="297">
        <v>47.67</v>
      </c>
      <c r="K58" s="298">
        <v>70.77</v>
      </c>
      <c r="L58" s="297">
        <v>67.37</v>
      </c>
      <c r="M58" s="298">
        <v>65.39</v>
      </c>
      <c r="N58" s="297">
        <v>70.010000000000005</v>
      </c>
      <c r="O58" s="298">
        <v>66.12</v>
      </c>
      <c r="P58" s="298">
        <v>66.12</v>
      </c>
      <c r="Q58" s="410" t="s">
        <v>246</v>
      </c>
      <c r="R58" s="411"/>
      <c r="S58" s="680" t="s">
        <v>247</v>
      </c>
      <c r="T58" s="681" t="s">
        <v>247</v>
      </c>
      <c r="U58" s="187"/>
    </row>
    <row r="59" spans="1:21" s="18" customFormat="1" ht="37.5" customHeight="1">
      <c r="A59" s="60" t="str">
        <f>Parameters!R56</f>
        <v>J62_J63</v>
      </c>
      <c r="B59" s="342" t="s">
        <v>249</v>
      </c>
      <c r="C59" s="342"/>
      <c r="D59" s="679" t="s">
        <v>659</v>
      </c>
      <c r="E59" s="679"/>
      <c r="F59" s="297">
        <v>101.7</v>
      </c>
      <c r="G59" s="298">
        <v>100.5</v>
      </c>
      <c r="H59" s="297">
        <v>103.56</v>
      </c>
      <c r="I59" s="298">
        <v>86.39</v>
      </c>
      <c r="J59" s="297">
        <v>119.46</v>
      </c>
      <c r="K59" s="298">
        <v>96.32</v>
      </c>
      <c r="L59" s="297">
        <v>100.83</v>
      </c>
      <c r="M59" s="298">
        <v>109.33</v>
      </c>
      <c r="N59" s="297">
        <v>114.88</v>
      </c>
      <c r="O59" s="298">
        <v>118.55</v>
      </c>
      <c r="P59" s="298">
        <v>118.55</v>
      </c>
      <c r="Q59" s="410" t="s">
        <v>249</v>
      </c>
      <c r="R59" s="411"/>
      <c r="S59" s="680" t="s">
        <v>248</v>
      </c>
      <c r="T59" s="681" t="s">
        <v>248</v>
      </c>
      <c r="U59" s="186"/>
    </row>
    <row r="60" spans="1:21" s="18" customFormat="1" ht="20.25" customHeight="1">
      <c r="A60" s="59" t="str">
        <f>Parameters!R57</f>
        <v>K</v>
      </c>
      <c r="B60" s="339" t="s">
        <v>80</v>
      </c>
      <c r="C60" s="339"/>
      <c r="D60" s="669" t="s">
        <v>660</v>
      </c>
      <c r="E60" s="669"/>
      <c r="F60" s="288">
        <v>380.54</v>
      </c>
      <c r="G60" s="289">
        <v>351.01</v>
      </c>
      <c r="H60" s="288">
        <v>332.94</v>
      </c>
      <c r="I60" s="289">
        <v>322.04000000000002</v>
      </c>
      <c r="J60" s="288">
        <v>311.58999999999997</v>
      </c>
      <c r="K60" s="289">
        <v>290.08</v>
      </c>
      <c r="L60" s="288">
        <v>271.39</v>
      </c>
      <c r="M60" s="289">
        <v>246.95</v>
      </c>
      <c r="N60" s="288">
        <v>227.64</v>
      </c>
      <c r="O60" s="289">
        <v>209.18</v>
      </c>
      <c r="P60" s="289">
        <v>209.18</v>
      </c>
      <c r="Q60" s="405" t="s">
        <v>80</v>
      </c>
      <c r="R60" s="409"/>
      <c r="S60" s="677" t="s">
        <v>79</v>
      </c>
      <c r="T60" s="678" t="s">
        <v>79</v>
      </c>
      <c r="U60" s="186"/>
    </row>
    <row r="61" spans="1:21" s="19" customFormat="1" ht="15" customHeight="1">
      <c r="A61" s="58" t="str">
        <f>Parameters!R58</f>
        <v>K64</v>
      </c>
      <c r="B61" s="341" t="s">
        <v>250</v>
      </c>
      <c r="C61" s="341"/>
      <c r="D61" s="674" t="s">
        <v>661</v>
      </c>
      <c r="E61" s="674"/>
      <c r="F61" s="293">
        <v>256.19</v>
      </c>
      <c r="G61" s="294">
        <v>245.47</v>
      </c>
      <c r="H61" s="293">
        <v>231.55</v>
      </c>
      <c r="I61" s="294">
        <v>221.14</v>
      </c>
      <c r="J61" s="293">
        <v>213.23</v>
      </c>
      <c r="K61" s="294">
        <v>199.57</v>
      </c>
      <c r="L61" s="293">
        <v>187.15</v>
      </c>
      <c r="M61" s="294">
        <v>165.04</v>
      </c>
      <c r="N61" s="293">
        <v>148.75</v>
      </c>
      <c r="O61" s="294">
        <v>132.66999999999999</v>
      </c>
      <c r="P61" s="294">
        <v>132.66999999999999</v>
      </c>
      <c r="Q61" s="407" t="s">
        <v>250</v>
      </c>
      <c r="R61" s="408"/>
      <c r="S61" s="675" t="s">
        <v>251</v>
      </c>
      <c r="T61" s="676" t="s">
        <v>251</v>
      </c>
      <c r="U61" s="187"/>
    </row>
    <row r="62" spans="1:21" s="19" customFormat="1" ht="24.75" customHeight="1">
      <c r="A62" s="58" t="str">
        <f>Parameters!R59</f>
        <v>K65</v>
      </c>
      <c r="B62" s="341" t="s">
        <v>253</v>
      </c>
      <c r="C62" s="341"/>
      <c r="D62" s="674" t="s">
        <v>662</v>
      </c>
      <c r="E62" s="674"/>
      <c r="F62" s="293">
        <v>36.28</v>
      </c>
      <c r="G62" s="294">
        <v>33.96</v>
      </c>
      <c r="H62" s="293">
        <v>31.43</v>
      </c>
      <c r="I62" s="294">
        <v>30.22</v>
      </c>
      <c r="J62" s="293">
        <v>29.1</v>
      </c>
      <c r="K62" s="294">
        <v>26.57</v>
      </c>
      <c r="L62" s="293">
        <v>23.05</v>
      </c>
      <c r="M62" s="294">
        <v>20.93</v>
      </c>
      <c r="N62" s="293">
        <v>17.89</v>
      </c>
      <c r="O62" s="294">
        <v>17.88</v>
      </c>
      <c r="P62" s="294">
        <v>17.88</v>
      </c>
      <c r="Q62" s="407" t="s">
        <v>253</v>
      </c>
      <c r="R62" s="408"/>
      <c r="S62" s="675" t="s">
        <v>252</v>
      </c>
      <c r="T62" s="676" t="s">
        <v>252</v>
      </c>
      <c r="U62" s="187"/>
    </row>
    <row r="63" spans="1:21" s="19" customFormat="1" ht="15" customHeight="1">
      <c r="A63" s="58" t="str">
        <f>Parameters!R60</f>
        <v>K66</v>
      </c>
      <c r="B63" s="341" t="s">
        <v>255</v>
      </c>
      <c r="C63" s="341"/>
      <c r="D63" s="674" t="s">
        <v>663</v>
      </c>
      <c r="E63" s="674"/>
      <c r="F63" s="293">
        <v>88.07</v>
      </c>
      <c r="G63" s="294">
        <v>71.59</v>
      </c>
      <c r="H63" s="293">
        <v>69.959999999999994</v>
      </c>
      <c r="I63" s="294">
        <v>70.680000000000007</v>
      </c>
      <c r="J63" s="293">
        <v>69.260000000000005</v>
      </c>
      <c r="K63" s="294">
        <v>63.94</v>
      </c>
      <c r="L63" s="293">
        <v>61.19</v>
      </c>
      <c r="M63" s="294">
        <v>60.98</v>
      </c>
      <c r="N63" s="293">
        <v>61</v>
      </c>
      <c r="O63" s="294">
        <v>58.63</v>
      </c>
      <c r="P63" s="294">
        <v>58.63</v>
      </c>
      <c r="Q63" s="407" t="s">
        <v>255</v>
      </c>
      <c r="R63" s="408"/>
      <c r="S63" s="675" t="s">
        <v>254</v>
      </c>
      <c r="T63" s="676" t="s">
        <v>254</v>
      </c>
      <c r="U63" s="187"/>
    </row>
    <row r="64" spans="1:21" s="19" customFormat="1" ht="20.25" customHeight="1">
      <c r="A64" s="59" t="str">
        <f>Parameters!R61</f>
        <v>L</v>
      </c>
      <c r="B64" s="339" t="s">
        <v>135</v>
      </c>
      <c r="C64" s="339"/>
      <c r="D64" s="669" t="s">
        <v>585</v>
      </c>
      <c r="E64" s="669"/>
      <c r="F64" s="288">
        <v>210.72</v>
      </c>
      <c r="G64" s="289">
        <v>203</v>
      </c>
      <c r="H64" s="288">
        <v>193.12</v>
      </c>
      <c r="I64" s="289">
        <v>184.31</v>
      </c>
      <c r="J64" s="288">
        <v>174.07</v>
      </c>
      <c r="K64" s="289">
        <v>164.08</v>
      </c>
      <c r="L64" s="288">
        <v>155.12</v>
      </c>
      <c r="M64" s="289">
        <v>144.78</v>
      </c>
      <c r="N64" s="288">
        <v>139.59</v>
      </c>
      <c r="O64" s="289">
        <v>132.80000000000001</v>
      </c>
      <c r="P64" s="289">
        <v>132.80000000000001</v>
      </c>
      <c r="Q64" s="405" t="s">
        <v>135</v>
      </c>
      <c r="R64" s="409"/>
      <c r="S64" s="677" t="s">
        <v>116</v>
      </c>
      <c r="T64" s="678" t="s">
        <v>116</v>
      </c>
      <c r="U64" s="187"/>
    </row>
    <row r="65" spans="1:21" s="19" customFormat="1" ht="21" customHeight="1">
      <c r="A65" s="59" t="str">
        <f>Parameters!R63</f>
        <v>M</v>
      </c>
      <c r="B65" s="339" t="s">
        <v>81</v>
      </c>
      <c r="C65" s="339"/>
      <c r="D65" s="669" t="s">
        <v>586</v>
      </c>
      <c r="E65" s="669"/>
      <c r="F65" s="297">
        <v>516.79</v>
      </c>
      <c r="G65" s="298">
        <v>504.81</v>
      </c>
      <c r="H65" s="297">
        <v>474.24</v>
      </c>
      <c r="I65" s="298">
        <v>481.89</v>
      </c>
      <c r="J65" s="297">
        <v>463.99</v>
      </c>
      <c r="K65" s="298">
        <v>455.75</v>
      </c>
      <c r="L65" s="297">
        <v>447.82</v>
      </c>
      <c r="M65" s="298">
        <v>433.82</v>
      </c>
      <c r="N65" s="297">
        <v>421.31</v>
      </c>
      <c r="O65" s="298">
        <v>395.23</v>
      </c>
      <c r="P65" s="298">
        <v>395.23</v>
      </c>
      <c r="Q65" s="405" t="s">
        <v>81</v>
      </c>
      <c r="R65" s="409"/>
      <c r="S65" s="677" t="s">
        <v>82</v>
      </c>
      <c r="T65" s="678" t="s">
        <v>82</v>
      </c>
      <c r="U65" s="187"/>
    </row>
    <row r="66" spans="1:21" s="19" customFormat="1" ht="54.75" customHeight="1">
      <c r="A66" s="60" t="str">
        <f>Parameters!R64</f>
        <v>M69-M71</v>
      </c>
      <c r="B66" s="342" t="s">
        <v>71</v>
      </c>
      <c r="C66" s="342"/>
      <c r="D66" s="679" t="s">
        <v>587</v>
      </c>
      <c r="E66" s="679"/>
      <c r="F66" s="293">
        <v>346.86</v>
      </c>
      <c r="G66" s="294">
        <v>341.03</v>
      </c>
      <c r="H66" s="293">
        <v>326.74</v>
      </c>
      <c r="I66" s="294">
        <v>323.62</v>
      </c>
      <c r="J66" s="293">
        <v>321.77</v>
      </c>
      <c r="K66" s="294">
        <v>326.71000000000004</v>
      </c>
      <c r="L66" s="293">
        <v>325.52</v>
      </c>
      <c r="M66" s="294">
        <v>308.23</v>
      </c>
      <c r="N66" s="293">
        <v>293.82</v>
      </c>
      <c r="O66" s="294">
        <v>277.13</v>
      </c>
      <c r="P66" s="294">
        <v>277.13</v>
      </c>
      <c r="Q66" s="410" t="s">
        <v>71</v>
      </c>
      <c r="R66" s="411"/>
      <c r="S66" s="680" t="s">
        <v>70</v>
      </c>
      <c r="T66" s="681" t="s">
        <v>70</v>
      </c>
      <c r="U66" s="187"/>
    </row>
    <row r="67" spans="1:21" s="18" customFormat="1" ht="24.75" customHeight="1">
      <c r="A67" s="58" t="str">
        <f>Parameters!R65</f>
        <v>M69_M70</v>
      </c>
      <c r="B67" s="341" t="s">
        <v>258</v>
      </c>
      <c r="C67" s="341"/>
      <c r="D67" s="674" t="s">
        <v>588</v>
      </c>
      <c r="E67" s="674"/>
      <c r="F67" s="293">
        <v>218.23</v>
      </c>
      <c r="G67" s="294">
        <v>214.56</v>
      </c>
      <c r="H67" s="293">
        <v>208.5</v>
      </c>
      <c r="I67" s="294">
        <v>203.75</v>
      </c>
      <c r="J67" s="293">
        <v>209.58</v>
      </c>
      <c r="K67" s="294">
        <v>218.03</v>
      </c>
      <c r="L67" s="293">
        <v>220.08</v>
      </c>
      <c r="M67" s="294">
        <v>209.38</v>
      </c>
      <c r="N67" s="293">
        <v>210.23</v>
      </c>
      <c r="O67" s="294">
        <v>198.38</v>
      </c>
      <c r="P67" s="294">
        <v>198.38</v>
      </c>
      <c r="Q67" s="407" t="s">
        <v>258</v>
      </c>
      <c r="R67" s="408"/>
      <c r="S67" s="675" t="s">
        <v>257</v>
      </c>
      <c r="T67" s="676" t="s">
        <v>257</v>
      </c>
      <c r="U67" s="186"/>
    </row>
    <row r="68" spans="1:21" s="18" customFormat="1" ht="15" customHeight="1">
      <c r="A68" s="58" t="str">
        <f>Parameters!R66</f>
        <v>M71</v>
      </c>
      <c r="B68" s="341" t="s">
        <v>260</v>
      </c>
      <c r="C68" s="341"/>
      <c r="D68" s="674" t="s">
        <v>589</v>
      </c>
      <c r="E68" s="674"/>
      <c r="F68" s="297">
        <v>128.63</v>
      </c>
      <c r="G68" s="298">
        <v>126.47</v>
      </c>
      <c r="H68" s="297">
        <v>118.24</v>
      </c>
      <c r="I68" s="298">
        <v>119.87</v>
      </c>
      <c r="J68" s="297">
        <v>112.19</v>
      </c>
      <c r="K68" s="298">
        <v>108.68</v>
      </c>
      <c r="L68" s="297">
        <v>105.44</v>
      </c>
      <c r="M68" s="298">
        <v>98.85</v>
      </c>
      <c r="N68" s="297">
        <v>83.59</v>
      </c>
      <c r="O68" s="298">
        <v>78.75</v>
      </c>
      <c r="P68" s="298">
        <v>78.75</v>
      </c>
      <c r="Q68" s="407" t="s">
        <v>260</v>
      </c>
      <c r="R68" s="408"/>
      <c r="S68" s="675" t="s">
        <v>259</v>
      </c>
      <c r="T68" s="676" t="s">
        <v>259</v>
      </c>
      <c r="U68" s="186"/>
    </row>
    <row r="69" spans="1:21" s="18" customFormat="1" ht="15" customHeight="1">
      <c r="A69" s="60" t="str">
        <f>Parameters!R67</f>
        <v>M72</v>
      </c>
      <c r="B69" s="342" t="s">
        <v>261</v>
      </c>
      <c r="C69" s="342"/>
      <c r="D69" s="679" t="s">
        <v>590</v>
      </c>
      <c r="E69" s="679"/>
      <c r="F69" s="297">
        <v>59.05</v>
      </c>
      <c r="G69" s="298">
        <v>54.77</v>
      </c>
      <c r="H69" s="297">
        <v>53.21</v>
      </c>
      <c r="I69" s="298">
        <v>50.12</v>
      </c>
      <c r="J69" s="297">
        <v>49.76</v>
      </c>
      <c r="K69" s="298">
        <v>47.14</v>
      </c>
      <c r="L69" s="297">
        <v>42.71</v>
      </c>
      <c r="M69" s="298">
        <v>40.47</v>
      </c>
      <c r="N69" s="297">
        <v>37.97</v>
      </c>
      <c r="O69" s="298">
        <v>37.53</v>
      </c>
      <c r="P69" s="298">
        <v>37.53</v>
      </c>
      <c r="Q69" s="410" t="s">
        <v>261</v>
      </c>
      <c r="R69" s="411"/>
      <c r="S69" s="680" t="s">
        <v>262</v>
      </c>
      <c r="T69" s="681" t="s">
        <v>262</v>
      </c>
      <c r="U69" s="186"/>
    </row>
    <row r="70" spans="1:21" s="18" customFormat="1" ht="25.5" customHeight="1">
      <c r="A70" s="60" t="str">
        <f>Parameters!R68</f>
        <v>M73-M75</v>
      </c>
      <c r="B70" s="342" t="s">
        <v>73</v>
      </c>
      <c r="C70" s="342"/>
      <c r="D70" s="679" t="s">
        <v>591</v>
      </c>
      <c r="E70" s="679"/>
      <c r="F70" s="293">
        <v>110.89000000000001</v>
      </c>
      <c r="G70" s="294">
        <v>109.02000000000001</v>
      </c>
      <c r="H70" s="293">
        <v>94.3</v>
      </c>
      <c r="I70" s="294">
        <v>108.15</v>
      </c>
      <c r="J70" s="293">
        <v>92.45</v>
      </c>
      <c r="K70" s="294">
        <v>81.900000000000006</v>
      </c>
      <c r="L70" s="293">
        <v>79.61</v>
      </c>
      <c r="M70" s="294">
        <v>85.110000000000014</v>
      </c>
      <c r="N70" s="293">
        <v>89.52000000000001</v>
      </c>
      <c r="O70" s="294">
        <v>80.569999999999993</v>
      </c>
      <c r="P70" s="294">
        <v>80.569999999999993</v>
      </c>
      <c r="Q70" s="410" t="s">
        <v>73</v>
      </c>
      <c r="R70" s="411"/>
      <c r="S70" s="680" t="s">
        <v>72</v>
      </c>
      <c r="T70" s="681" t="s">
        <v>72</v>
      </c>
      <c r="U70" s="186"/>
    </row>
    <row r="71" spans="1:21" s="18" customFormat="1" ht="15" customHeight="1">
      <c r="A71" s="58" t="str">
        <f>Parameters!R69</f>
        <v>M73</v>
      </c>
      <c r="B71" s="341" t="s">
        <v>263</v>
      </c>
      <c r="C71" s="341"/>
      <c r="D71" s="674" t="s">
        <v>592</v>
      </c>
      <c r="E71" s="674"/>
      <c r="F71" s="293">
        <v>65.87</v>
      </c>
      <c r="G71" s="294">
        <v>64.760000000000005</v>
      </c>
      <c r="H71" s="293">
        <v>59.22</v>
      </c>
      <c r="I71" s="294">
        <v>59.98</v>
      </c>
      <c r="J71" s="293">
        <v>54.86</v>
      </c>
      <c r="K71" s="294">
        <v>49.37</v>
      </c>
      <c r="L71" s="293">
        <v>47.65</v>
      </c>
      <c r="M71" s="294">
        <v>49.84</v>
      </c>
      <c r="N71" s="293">
        <v>46.84</v>
      </c>
      <c r="O71" s="294">
        <v>43.32</v>
      </c>
      <c r="P71" s="294">
        <v>43.32</v>
      </c>
      <c r="Q71" s="407" t="s">
        <v>263</v>
      </c>
      <c r="R71" s="408"/>
      <c r="S71" s="675" t="s">
        <v>264</v>
      </c>
      <c r="T71" s="676" t="s">
        <v>264</v>
      </c>
      <c r="U71" s="186"/>
    </row>
    <row r="72" spans="1:21" s="19" customFormat="1" ht="15" customHeight="1">
      <c r="A72" s="58" t="str">
        <f>Parameters!R70</f>
        <v>M74_M75</v>
      </c>
      <c r="B72" s="341" t="s">
        <v>266</v>
      </c>
      <c r="C72" s="341"/>
      <c r="D72" s="674" t="s">
        <v>593</v>
      </c>
      <c r="E72" s="674"/>
      <c r="F72" s="288">
        <v>45.02</v>
      </c>
      <c r="G72" s="289">
        <v>44.26</v>
      </c>
      <c r="H72" s="288">
        <v>35.08</v>
      </c>
      <c r="I72" s="289">
        <v>48.17</v>
      </c>
      <c r="J72" s="288">
        <v>37.590000000000003</v>
      </c>
      <c r="K72" s="289">
        <v>32.53</v>
      </c>
      <c r="L72" s="288">
        <v>31.96</v>
      </c>
      <c r="M72" s="289">
        <v>35.270000000000003</v>
      </c>
      <c r="N72" s="288">
        <v>42.68</v>
      </c>
      <c r="O72" s="289">
        <v>37.25</v>
      </c>
      <c r="P72" s="289">
        <v>37.25</v>
      </c>
      <c r="Q72" s="407" t="s">
        <v>266</v>
      </c>
      <c r="R72" s="408"/>
      <c r="S72" s="675" t="s">
        <v>265</v>
      </c>
      <c r="T72" s="676" t="s">
        <v>265</v>
      </c>
      <c r="U72" s="187"/>
    </row>
    <row r="73" spans="1:21" s="19" customFormat="1" ht="33.75" customHeight="1">
      <c r="A73" s="59" t="str">
        <f>Parameters!R71</f>
        <v>N</v>
      </c>
      <c r="B73" s="339" t="s">
        <v>83</v>
      </c>
      <c r="C73" s="339"/>
      <c r="D73" s="669" t="s">
        <v>594</v>
      </c>
      <c r="E73" s="669"/>
      <c r="F73" s="293">
        <v>409.52</v>
      </c>
      <c r="G73" s="294">
        <v>394.96</v>
      </c>
      <c r="H73" s="293">
        <v>405.66</v>
      </c>
      <c r="I73" s="294">
        <v>384.9</v>
      </c>
      <c r="J73" s="293">
        <v>379.36</v>
      </c>
      <c r="K73" s="294">
        <v>365.08</v>
      </c>
      <c r="L73" s="293">
        <v>353.6</v>
      </c>
      <c r="M73" s="294">
        <v>352.42</v>
      </c>
      <c r="N73" s="293">
        <v>352.06</v>
      </c>
      <c r="O73" s="294">
        <v>348.79</v>
      </c>
      <c r="P73" s="294">
        <v>348.79</v>
      </c>
      <c r="Q73" s="405" t="s">
        <v>83</v>
      </c>
      <c r="R73" s="409"/>
      <c r="S73" s="677" t="s">
        <v>84</v>
      </c>
      <c r="T73" s="678" t="s">
        <v>84</v>
      </c>
      <c r="U73" s="187"/>
    </row>
    <row r="74" spans="1:21" s="19" customFormat="1" ht="15" customHeight="1">
      <c r="A74" s="58" t="str">
        <f>Parameters!R72</f>
        <v>N77</v>
      </c>
      <c r="B74" s="341" t="s">
        <v>268</v>
      </c>
      <c r="C74" s="341"/>
      <c r="D74" s="674" t="s">
        <v>595</v>
      </c>
      <c r="E74" s="674"/>
      <c r="F74" s="293">
        <v>17</v>
      </c>
      <c r="G74" s="294">
        <v>16.399999999999999</v>
      </c>
      <c r="H74" s="293">
        <v>17.829999999999998</v>
      </c>
      <c r="I74" s="294">
        <v>16.829999999999998</v>
      </c>
      <c r="J74" s="293">
        <v>18.77</v>
      </c>
      <c r="K74" s="294">
        <v>16.77</v>
      </c>
      <c r="L74" s="293">
        <v>17.07</v>
      </c>
      <c r="M74" s="294">
        <v>18.739999999999998</v>
      </c>
      <c r="N74" s="293">
        <v>17.54</v>
      </c>
      <c r="O74" s="294">
        <v>17.97</v>
      </c>
      <c r="P74" s="294">
        <v>17.97</v>
      </c>
      <c r="Q74" s="407" t="s">
        <v>268</v>
      </c>
      <c r="R74" s="408"/>
      <c r="S74" s="675" t="s">
        <v>267</v>
      </c>
      <c r="T74" s="676" t="s">
        <v>267</v>
      </c>
      <c r="U74" s="187"/>
    </row>
    <row r="75" spans="1:21" s="19" customFormat="1" ht="15" customHeight="1">
      <c r="A75" s="58" t="str">
        <f>Parameters!R73</f>
        <v>N78</v>
      </c>
      <c r="B75" s="341" t="s">
        <v>269</v>
      </c>
      <c r="C75" s="341"/>
      <c r="D75" s="674" t="s">
        <v>596</v>
      </c>
      <c r="E75" s="674"/>
      <c r="F75" s="293">
        <v>70.959999999999994</v>
      </c>
      <c r="G75" s="294">
        <v>68.44</v>
      </c>
      <c r="H75" s="293">
        <v>79.81</v>
      </c>
      <c r="I75" s="294">
        <v>91.6</v>
      </c>
      <c r="J75" s="293">
        <v>97.62</v>
      </c>
      <c r="K75" s="294">
        <v>104.54</v>
      </c>
      <c r="L75" s="293">
        <v>116.8</v>
      </c>
      <c r="M75" s="294">
        <v>121.29</v>
      </c>
      <c r="N75" s="293">
        <v>120.2</v>
      </c>
      <c r="O75" s="294">
        <v>116.16</v>
      </c>
      <c r="P75" s="294">
        <v>116.16</v>
      </c>
      <c r="Q75" s="407" t="s">
        <v>269</v>
      </c>
      <c r="R75" s="408"/>
      <c r="S75" s="675" t="s">
        <v>270</v>
      </c>
      <c r="T75" s="676" t="s">
        <v>270</v>
      </c>
      <c r="U75" s="187"/>
    </row>
    <row r="76" spans="1:21" s="19" customFormat="1" ht="25.5" customHeight="1">
      <c r="A76" s="58" t="str">
        <f>Parameters!R74</f>
        <v>N79</v>
      </c>
      <c r="B76" s="341" t="s">
        <v>272</v>
      </c>
      <c r="C76" s="341"/>
      <c r="D76" s="674" t="s">
        <v>597</v>
      </c>
      <c r="E76" s="674"/>
      <c r="F76" s="293">
        <v>19.95</v>
      </c>
      <c r="G76" s="294">
        <v>19.239999999999998</v>
      </c>
      <c r="H76" s="293">
        <v>18.62</v>
      </c>
      <c r="I76" s="294">
        <v>15.9</v>
      </c>
      <c r="J76" s="293">
        <v>16.54</v>
      </c>
      <c r="K76" s="294">
        <v>12.93</v>
      </c>
      <c r="L76" s="293">
        <v>12.48</v>
      </c>
      <c r="M76" s="294">
        <v>12.14</v>
      </c>
      <c r="N76" s="293">
        <v>12.75</v>
      </c>
      <c r="O76" s="294">
        <v>11.49</v>
      </c>
      <c r="P76" s="294">
        <v>11.49</v>
      </c>
      <c r="Q76" s="407" t="s">
        <v>272</v>
      </c>
      <c r="R76" s="408"/>
      <c r="S76" s="675" t="s">
        <v>271</v>
      </c>
      <c r="T76" s="676" t="s">
        <v>271</v>
      </c>
      <c r="U76" s="187"/>
    </row>
    <row r="77" spans="1:21" s="19" customFormat="1" ht="54.75" customHeight="1">
      <c r="A77" s="58" t="str">
        <f>Parameters!R75</f>
        <v>N80-N82</v>
      </c>
      <c r="B77" s="341" t="s">
        <v>274</v>
      </c>
      <c r="C77" s="341"/>
      <c r="D77" s="674" t="s">
        <v>598</v>
      </c>
      <c r="E77" s="674"/>
      <c r="F77" s="288">
        <v>301.61</v>
      </c>
      <c r="G77" s="289">
        <v>290.88</v>
      </c>
      <c r="H77" s="288">
        <v>289.39</v>
      </c>
      <c r="I77" s="289">
        <v>260.57</v>
      </c>
      <c r="J77" s="288">
        <v>246.42</v>
      </c>
      <c r="K77" s="289">
        <v>230.85</v>
      </c>
      <c r="L77" s="288">
        <v>207.24</v>
      </c>
      <c r="M77" s="289">
        <v>200.24</v>
      </c>
      <c r="N77" s="288">
        <v>201.55</v>
      </c>
      <c r="O77" s="289">
        <v>203.16</v>
      </c>
      <c r="P77" s="289">
        <v>203.16</v>
      </c>
      <c r="Q77" s="407" t="s">
        <v>274</v>
      </c>
      <c r="R77" s="408"/>
      <c r="S77" s="675" t="s">
        <v>273</v>
      </c>
      <c r="T77" s="676" t="s">
        <v>273</v>
      </c>
      <c r="U77" s="187"/>
    </row>
    <row r="78" spans="1:21" s="19" customFormat="1" ht="33.75" customHeight="1">
      <c r="A78" s="59" t="str">
        <f>Parameters!R76</f>
        <v>O</v>
      </c>
      <c r="B78" s="339" t="s">
        <v>138</v>
      </c>
      <c r="C78" s="339"/>
      <c r="D78" s="669" t="s">
        <v>599</v>
      </c>
      <c r="E78" s="669"/>
      <c r="F78" s="288">
        <v>1004.94</v>
      </c>
      <c r="G78" s="289">
        <v>1013.93</v>
      </c>
      <c r="H78" s="288">
        <v>955.87</v>
      </c>
      <c r="I78" s="289">
        <v>885.21</v>
      </c>
      <c r="J78" s="288">
        <v>854.51</v>
      </c>
      <c r="K78" s="289">
        <v>793.22</v>
      </c>
      <c r="L78" s="288">
        <v>738.76</v>
      </c>
      <c r="M78" s="289">
        <v>684</v>
      </c>
      <c r="N78" s="288">
        <v>628.55999999999995</v>
      </c>
      <c r="O78" s="289">
        <v>579.21</v>
      </c>
      <c r="P78" s="289">
        <v>579.21</v>
      </c>
      <c r="Q78" s="405" t="s">
        <v>138</v>
      </c>
      <c r="R78" s="409"/>
      <c r="S78" s="677" t="s">
        <v>136</v>
      </c>
      <c r="T78" s="678" t="s">
        <v>136</v>
      </c>
      <c r="U78" s="187"/>
    </row>
    <row r="79" spans="1:21" s="19" customFormat="1" ht="20.25" customHeight="1">
      <c r="A79" s="59" t="str">
        <f>Parameters!R77</f>
        <v>P</v>
      </c>
      <c r="B79" s="339" t="s">
        <v>295</v>
      </c>
      <c r="C79" s="339"/>
      <c r="D79" s="669" t="s">
        <v>600</v>
      </c>
      <c r="E79" s="669"/>
      <c r="F79" s="288">
        <v>1157.04</v>
      </c>
      <c r="G79" s="289">
        <v>1126.8399999999999</v>
      </c>
      <c r="H79" s="288">
        <v>1064.06</v>
      </c>
      <c r="I79" s="289">
        <v>1008.7</v>
      </c>
      <c r="J79" s="288">
        <v>968.45</v>
      </c>
      <c r="K79" s="289">
        <v>906.31</v>
      </c>
      <c r="L79" s="288">
        <v>855.16</v>
      </c>
      <c r="M79" s="289">
        <v>801.66</v>
      </c>
      <c r="N79" s="288">
        <v>741.7</v>
      </c>
      <c r="O79" s="289">
        <v>694.51</v>
      </c>
      <c r="P79" s="289">
        <v>694.51</v>
      </c>
      <c r="Q79" s="405" t="s">
        <v>295</v>
      </c>
      <c r="R79" s="409"/>
      <c r="S79" s="677" t="s">
        <v>137</v>
      </c>
      <c r="T79" s="678" t="s">
        <v>137</v>
      </c>
      <c r="U79" s="187"/>
    </row>
    <row r="80" spans="1:21" s="19" customFormat="1" ht="20.25" customHeight="1">
      <c r="A80" s="59" t="str">
        <f>Parameters!R78</f>
        <v>Q</v>
      </c>
      <c r="B80" s="339" t="s">
        <v>85</v>
      </c>
      <c r="C80" s="339"/>
      <c r="D80" s="669" t="s">
        <v>601</v>
      </c>
      <c r="E80" s="669"/>
      <c r="F80" s="293">
        <v>797.06</v>
      </c>
      <c r="G80" s="294">
        <v>785.92</v>
      </c>
      <c r="H80" s="293">
        <v>753.19</v>
      </c>
      <c r="I80" s="294">
        <v>721.07</v>
      </c>
      <c r="J80" s="293">
        <v>625.92999999999995</v>
      </c>
      <c r="K80" s="294">
        <v>662.86</v>
      </c>
      <c r="L80" s="293">
        <v>629.29999999999995</v>
      </c>
      <c r="M80" s="294">
        <v>593.24</v>
      </c>
      <c r="N80" s="293">
        <v>557.19000000000005</v>
      </c>
      <c r="O80" s="294">
        <v>520.91</v>
      </c>
      <c r="P80" s="294">
        <v>520.91</v>
      </c>
      <c r="Q80" s="405" t="s">
        <v>85</v>
      </c>
      <c r="R80" s="409"/>
      <c r="S80" s="677" t="s">
        <v>86</v>
      </c>
      <c r="T80" s="678" t="s">
        <v>86</v>
      </c>
      <c r="U80" s="187"/>
    </row>
    <row r="81" spans="1:21" s="19" customFormat="1" ht="14.25" customHeight="1">
      <c r="A81" s="58" t="str">
        <f>Parameters!R79</f>
        <v>Q86</v>
      </c>
      <c r="B81" s="341" t="s">
        <v>275</v>
      </c>
      <c r="C81" s="341"/>
      <c r="D81" s="674" t="s">
        <v>601</v>
      </c>
      <c r="E81" s="674"/>
      <c r="F81" s="293">
        <v>625.73</v>
      </c>
      <c r="G81" s="294">
        <v>616.98</v>
      </c>
      <c r="H81" s="293">
        <v>589.03</v>
      </c>
      <c r="I81" s="294">
        <v>564.57000000000005</v>
      </c>
      <c r="J81" s="293">
        <v>549.85</v>
      </c>
      <c r="K81" s="294">
        <v>517.67999999999995</v>
      </c>
      <c r="L81" s="293">
        <v>490.7</v>
      </c>
      <c r="M81" s="294">
        <v>460.93</v>
      </c>
      <c r="N81" s="293">
        <v>431</v>
      </c>
      <c r="O81" s="294">
        <v>400.62</v>
      </c>
      <c r="P81" s="294">
        <v>400.62</v>
      </c>
      <c r="Q81" s="407" t="s">
        <v>275</v>
      </c>
      <c r="R81" s="408"/>
      <c r="S81" s="675" t="s">
        <v>276</v>
      </c>
      <c r="T81" s="676" t="s">
        <v>276</v>
      </c>
      <c r="U81" s="187"/>
    </row>
    <row r="82" spans="1:21" s="19" customFormat="1" ht="14.25" customHeight="1">
      <c r="A82" s="58" t="str">
        <f>Parameters!R80</f>
        <v>Q87_Q88</v>
      </c>
      <c r="B82" s="341" t="s">
        <v>278</v>
      </c>
      <c r="C82" s="341"/>
      <c r="D82" s="674" t="s">
        <v>602</v>
      </c>
      <c r="E82" s="674"/>
      <c r="F82" s="288">
        <v>171.33</v>
      </c>
      <c r="G82" s="289">
        <v>168.94</v>
      </c>
      <c r="H82" s="288">
        <v>164.16</v>
      </c>
      <c r="I82" s="289">
        <v>156.51</v>
      </c>
      <c r="J82" s="288">
        <v>76.08</v>
      </c>
      <c r="K82" s="289">
        <v>145.18</v>
      </c>
      <c r="L82" s="288">
        <v>138.61000000000001</v>
      </c>
      <c r="M82" s="289">
        <v>132.30000000000001</v>
      </c>
      <c r="N82" s="288">
        <v>126.2</v>
      </c>
      <c r="O82" s="289">
        <v>120.29</v>
      </c>
      <c r="P82" s="289">
        <v>120.29</v>
      </c>
      <c r="Q82" s="407" t="s">
        <v>278</v>
      </c>
      <c r="R82" s="408"/>
      <c r="S82" s="675" t="s">
        <v>277</v>
      </c>
      <c r="T82" s="676" t="s">
        <v>277</v>
      </c>
      <c r="U82" s="187"/>
    </row>
    <row r="83" spans="1:21" s="19" customFormat="1" ht="20.25" customHeight="1">
      <c r="A83" s="59" t="str">
        <f>Parameters!R81</f>
        <v>R</v>
      </c>
      <c r="B83" s="339" t="s">
        <v>87</v>
      </c>
      <c r="C83" s="339"/>
      <c r="D83" s="669" t="s">
        <v>603</v>
      </c>
      <c r="E83" s="669"/>
      <c r="F83" s="293">
        <v>159.43</v>
      </c>
      <c r="G83" s="294">
        <v>153.80000000000001</v>
      </c>
      <c r="H83" s="293">
        <v>146.22</v>
      </c>
      <c r="I83" s="294">
        <v>142.56</v>
      </c>
      <c r="J83" s="293">
        <v>130.91</v>
      </c>
      <c r="K83" s="294">
        <v>115.35</v>
      </c>
      <c r="L83" s="293">
        <v>110.24</v>
      </c>
      <c r="M83" s="294">
        <v>103</v>
      </c>
      <c r="N83" s="293">
        <v>96.88</v>
      </c>
      <c r="O83" s="294">
        <v>91.3</v>
      </c>
      <c r="P83" s="294">
        <v>91.3</v>
      </c>
      <c r="Q83" s="405" t="s">
        <v>87</v>
      </c>
      <c r="R83" s="409"/>
      <c r="S83" s="677" t="s">
        <v>88</v>
      </c>
      <c r="T83" s="678" t="s">
        <v>88</v>
      </c>
      <c r="U83" s="187"/>
    </row>
    <row r="84" spans="1:21" s="19" customFormat="1" ht="37.5" customHeight="1">
      <c r="A84" s="58" t="str">
        <f>Parameters!R82</f>
        <v>R90-R92</v>
      </c>
      <c r="B84" s="341" t="s">
        <v>280</v>
      </c>
      <c r="C84" s="341"/>
      <c r="D84" s="674" t="s">
        <v>604</v>
      </c>
      <c r="E84" s="674"/>
      <c r="F84" s="293">
        <v>115.19</v>
      </c>
      <c r="G84" s="294">
        <v>111.12</v>
      </c>
      <c r="H84" s="293">
        <v>105.53</v>
      </c>
      <c r="I84" s="294">
        <v>101.08</v>
      </c>
      <c r="J84" s="293">
        <v>94.15</v>
      </c>
      <c r="K84" s="294">
        <v>78.150000000000006</v>
      </c>
      <c r="L84" s="293">
        <v>76.03</v>
      </c>
      <c r="M84" s="294">
        <v>70.989999999999995</v>
      </c>
      <c r="N84" s="293">
        <v>66.180000000000007</v>
      </c>
      <c r="O84" s="294">
        <v>62.66</v>
      </c>
      <c r="P84" s="294">
        <v>62.66</v>
      </c>
      <c r="Q84" s="407" t="s">
        <v>280</v>
      </c>
      <c r="R84" s="408"/>
      <c r="S84" s="675" t="s">
        <v>279</v>
      </c>
      <c r="T84" s="676" t="s">
        <v>279</v>
      </c>
      <c r="U84" s="187"/>
    </row>
    <row r="85" spans="1:21" s="19" customFormat="1" ht="14.25" customHeight="1">
      <c r="A85" s="58" t="str">
        <f>Parameters!R83</f>
        <v>R93</v>
      </c>
      <c r="B85" s="341" t="s">
        <v>281</v>
      </c>
      <c r="C85" s="341"/>
      <c r="D85" s="674" t="s">
        <v>605</v>
      </c>
      <c r="E85" s="674"/>
      <c r="F85" s="288">
        <v>44.24</v>
      </c>
      <c r="G85" s="289">
        <v>42.68</v>
      </c>
      <c r="H85" s="288">
        <v>40.69</v>
      </c>
      <c r="I85" s="289">
        <v>41.48</v>
      </c>
      <c r="J85" s="288">
        <v>36.76</v>
      </c>
      <c r="K85" s="289">
        <v>37.200000000000003</v>
      </c>
      <c r="L85" s="288">
        <v>34.21</v>
      </c>
      <c r="M85" s="289">
        <v>32.01</v>
      </c>
      <c r="N85" s="288">
        <v>30.69</v>
      </c>
      <c r="O85" s="289">
        <v>28.64</v>
      </c>
      <c r="P85" s="289">
        <v>28.64</v>
      </c>
      <c r="Q85" s="407" t="s">
        <v>281</v>
      </c>
      <c r="R85" s="408"/>
      <c r="S85" s="675" t="s">
        <v>282</v>
      </c>
      <c r="T85" s="676" t="s">
        <v>282</v>
      </c>
      <c r="U85" s="187"/>
    </row>
    <row r="86" spans="1:21" s="19" customFormat="1" ht="20.25" customHeight="1">
      <c r="A86" s="59" t="str">
        <f>Parameters!R84</f>
        <v>S</v>
      </c>
      <c r="B86" s="339" t="s">
        <v>89</v>
      </c>
      <c r="C86" s="339"/>
      <c r="D86" s="669" t="s">
        <v>606</v>
      </c>
      <c r="E86" s="669"/>
      <c r="F86" s="293">
        <v>221.33</v>
      </c>
      <c r="G86" s="294">
        <v>214.88</v>
      </c>
      <c r="H86" s="293">
        <v>197.76</v>
      </c>
      <c r="I86" s="294">
        <v>200.77</v>
      </c>
      <c r="J86" s="293">
        <v>194.07</v>
      </c>
      <c r="K86" s="294">
        <v>213.61</v>
      </c>
      <c r="L86" s="293">
        <v>197.8</v>
      </c>
      <c r="M86" s="294">
        <v>192.3</v>
      </c>
      <c r="N86" s="293">
        <v>188.6</v>
      </c>
      <c r="O86" s="294">
        <v>183.24</v>
      </c>
      <c r="P86" s="294">
        <v>183.24</v>
      </c>
      <c r="Q86" s="405" t="s">
        <v>89</v>
      </c>
      <c r="R86" s="409"/>
      <c r="S86" s="677" t="s">
        <v>90</v>
      </c>
      <c r="T86" s="678" t="s">
        <v>90</v>
      </c>
      <c r="U86" s="187"/>
    </row>
    <row r="87" spans="1:21" s="18" customFormat="1" ht="14.25" customHeight="1">
      <c r="A87" s="58" t="str">
        <f>Parameters!R85</f>
        <v>S94</v>
      </c>
      <c r="B87" s="341" t="s">
        <v>283</v>
      </c>
      <c r="C87" s="341"/>
      <c r="D87" s="674" t="s">
        <v>607</v>
      </c>
      <c r="E87" s="674"/>
      <c r="F87" s="293">
        <v>81.36</v>
      </c>
      <c r="G87" s="294">
        <v>77.790000000000006</v>
      </c>
      <c r="H87" s="293">
        <v>71.930000000000007</v>
      </c>
      <c r="I87" s="294">
        <v>72.540000000000006</v>
      </c>
      <c r="J87" s="293">
        <v>69.790000000000006</v>
      </c>
      <c r="K87" s="294">
        <v>96.47</v>
      </c>
      <c r="L87" s="293">
        <v>88.91</v>
      </c>
      <c r="M87" s="294">
        <v>82.46</v>
      </c>
      <c r="N87" s="293">
        <v>83.2</v>
      </c>
      <c r="O87" s="294">
        <v>76.489999999999995</v>
      </c>
      <c r="P87" s="294">
        <v>76.489999999999995</v>
      </c>
      <c r="Q87" s="407" t="s">
        <v>283</v>
      </c>
      <c r="R87" s="408"/>
      <c r="S87" s="675" t="s">
        <v>284</v>
      </c>
      <c r="T87" s="676" t="s">
        <v>284</v>
      </c>
      <c r="U87" s="186"/>
    </row>
    <row r="88" spans="1:21" s="18" customFormat="1" ht="14.25" customHeight="1">
      <c r="A88" s="58" t="str">
        <f>Parameters!R86</f>
        <v>S95</v>
      </c>
      <c r="B88" s="341" t="s">
        <v>286</v>
      </c>
      <c r="C88" s="341"/>
      <c r="D88" s="674" t="s">
        <v>608</v>
      </c>
      <c r="E88" s="674"/>
      <c r="F88" s="293">
        <v>31.49</v>
      </c>
      <c r="G88" s="294">
        <v>29.33</v>
      </c>
      <c r="H88" s="293">
        <v>23.35</v>
      </c>
      <c r="I88" s="294">
        <v>23.99</v>
      </c>
      <c r="J88" s="293">
        <v>23.77</v>
      </c>
      <c r="K88" s="294">
        <v>23.09</v>
      </c>
      <c r="L88" s="293">
        <v>21.12</v>
      </c>
      <c r="M88" s="294">
        <v>20.99</v>
      </c>
      <c r="N88" s="293">
        <v>19.73</v>
      </c>
      <c r="O88" s="294">
        <v>19.190000000000001</v>
      </c>
      <c r="P88" s="294">
        <v>19.190000000000001</v>
      </c>
      <c r="Q88" s="407" t="s">
        <v>286</v>
      </c>
      <c r="R88" s="408"/>
      <c r="S88" s="675" t="s">
        <v>285</v>
      </c>
      <c r="T88" s="676" t="s">
        <v>285</v>
      </c>
      <c r="U88" s="186"/>
    </row>
    <row r="89" spans="1:21" s="18" customFormat="1" ht="14.25" customHeight="1">
      <c r="A89" s="58" t="str">
        <f>Parameters!R87</f>
        <v>S96</v>
      </c>
      <c r="B89" s="341" t="s">
        <v>287</v>
      </c>
      <c r="C89" s="341"/>
      <c r="D89" s="674" t="s">
        <v>609</v>
      </c>
      <c r="E89" s="674"/>
      <c r="F89" s="288">
        <v>108.48</v>
      </c>
      <c r="G89" s="289">
        <v>107.75</v>
      </c>
      <c r="H89" s="288">
        <v>102.47</v>
      </c>
      <c r="I89" s="289">
        <v>104.25</v>
      </c>
      <c r="J89" s="288">
        <v>100.5</v>
      </c>
      <c r="K89" s="289">
        <v>94.05</v>
      </c>
      <c r="L89" s="288">
        <v>87.77</v>
      </c>
      <c r="M89" s="289">
        <v>88.85</v>
      </c>
      <c r="N89" s="288">
        <v>85.67</v>
      </c>
      <c r="O89" s="289">
        <v>87.56</v>
      </c>
      <c r="P89" s="289">
        <v>87.56</v>
      </c>
      <c r="Q89" s="407" t="s">
        <v>287</v>
      </c>
      <c r="R89" s="408"/>
      <c r="S89" s="675" t="s">
        <v>288</v>
      </c>
      <c r="T89" s="676" t="s">
        <v>288</v>
      </c>
      <c r="U89" s="186"/>
    </row>
    <row r="90" spans="1:21" s="18" customFormat="1" ht="45" customHeight="1">
      <c r="A90" s="59" t="str">
        <f>Parameters!R88</f>
        <v>T</v>
      </c>
      <c r="B90" s="339" t="s">
        <v>290</v>
      </c>
      <c r="C90" s="339"/>
      <c r="D90" s="669" t="s">
        <v>610</v>
      </c>
      <c r="E90" s="669"/>
      <c r="F90" s="289">
        <v>0</v>
      </c>
      <c r="G90" s="289">
        <v>0</v>
      </c>
      <c r="H90" s="289">
        <v>0</v>
      </c>
      <c r="I90" s="289">
        <v>0</v>
      </c>
      <c r="J90" s="289">
        <v>0</v>
      </c>
      <c r="K90" s="289">
        <v>0</v>
      </c>
      <c r="L90" s="289">
        <v>0</v>
      </c>
      <c r="M90" s="289">
        <v>0</v>
      </c>
      <c r="N90" s="289">
        <v>0</v>
      </c>
      <c r="O90" s="289">
        <v>0</v>
      </c>
      <c r="P90" s="289">
        <v>0</v>
      </c>
      <c r="Q90" s="405" t="s">
        <v>290</v>
      </c>
      <c r="R90" s="409"/>
      <c r="S90" s="677" t="s">
        <v>289</v>
      </c>
      <c r="T90" s="678" t="s">
        <v>289</v>
      </c>
      <c r="U90" s="186"/>
    </row>
    <row r="91" spans="1:21" s="18" customFormat="1" ht="20.25" customHeight="1" thickBot="1">
      <c r="A91" s="59" t="str">
        <f>Parameters!R89</f>
        <v>U</v>
      </c>
      <c r="B91" s="344" t="s">
        <v>291</v>
      </c>
      <c r="C91" s="344"/>
      <c r="D91" s="692" t="s">
        <v>611</v>
      </c>
      <c r="E91" s="692"/>
      <c r="F91" s="300">
        <v>0</v>
      </c>
      <c r="G91" s="301">
        <v>0</v>
      </c>
      <c r="H91" s="300">
        <v>0</v>
      </c>
      <c r="I91" s="301">
        <v>0</v>
      </c>
      <c r="J91" s="300">
        <v>0</v>
      </c>
      <c r="K91" s="301">
        <v>0</v>
      </c>
      <c r="L91" s="300">
        <v>0</v>
      </c>
      <c r="M91" s="301">
        <v>0</v>
      </c>
      <c r="N91" s="300">
        <v>0</v>
      </c>
      <c r="O91" s="301">
        <v>0</v>
      </c>
      <c r="P91" s="301">
        <v>0</v>
      </c>
      <c r="Q91" s="413" t="s">
        <v>291</v>
      </c>
      <c r="R91" s="414"/>
      <c r="S91" s="694" t="s">
        <v>292</v>
      </c>
      <c r="T91" s="695" t="s">
        <v>292</v>
      </c>
      <c r="U91" s="186"/>
    </row>
    <row r="92" spans="1:21" ht="45" customHeight="1">
      <c r="A92" s="68" t="str">
        <f>Parameters!R90</f>
        <v>HH</v>
      </c>
      <c r="B92" s="722" t="s">
        <v>705</v>
      </c>
      <c r="C92" s="722"/>
      <c r="D92" s="722"/>
      <c r="E92" s="728"/>
      <c r="F92" s="302">
        <v>1891.36</v>
      </c>
      <c r="G92" s="303">
        <v>1796.8</v>
      </c>
      <c r="H92" s="302">
        <v>1706.96</v>
      </c>
      <c r="I92" s="303">
        <v>1621.61</v>
      </c>
      <c r="J92" s="302">
        <v>1540.53</v>
      </c>
      <c r="K92" s="303">
        <v>1463.5</v>
      </c>
      <c r="L92" s="302">
        <v>1390.33</v>
      </c>
      <c r="M92" s="303">
        <v>1320.81</v>
      </c>
      <c r="N92" s="302">
        <v>1254.77</v>
      </c>
      <c r="O92" s="303">
        <v>1192.03</v>
      </c>
      <c r="P92" s="303">
        <v>1192.03</v>
      </c>
      <c r="Q92" s="724" t="s">
        <v>706</v>
      </c>
      <c r="R92" s="700"/>
      <c r="S92" s="700"/>
      <c r="T92" s="701"/>
      <c r="U92" s="26"/>
    </row>
    <row r="93" spans="1:21">
      <c r="A93" s="68" t="str">
        <f>Parameters!R91</f>
        <v>HH_TRA</v>
      </c>
      <c r="B93" s="347"/>
      <c r="C93" s="346"/>
      <c r="D93" s="684" t="s">
        <v>126</v>
      </c>
      <c r="E93" s="684"/>
      <c r="F93" s="302">
        <v>0</v>
      </c>
      <c r="G93" s="303">
        <v>0</v>
      </c>
      <c r="H93" s="302">
        <v>0</v>
      </c>
      <c r="I93" s="303">
        <v>0</v>
      </c>
      <c r="J93" s="302">
        <v>0</v>
      </c>
      <c r="K93" s="303">
        <v>0</v>
      </c>
      <c r="L93" s="302">
        <v>0</v>
      </c>
      <c r="M93" s="303">
        <v>0</v>
      </c>
      <c r="N93" s="302">
        <v>0</v>
      </c>
      <c r="O93" s="303">
        <v>0</v>
      </c>
      <c r="P93" s="303">
        <v>0</v>
      </c>
      <c r="Q93" s="415"/>
      <c r="R93" s="363"/>
      <c r="S93" s="686" t="s">
        <v>126</v>
      </c>
      <c r="T93" s="687"/>
      <c r="U93" s="26"/>
    </row>
    <row r="94" spans="1:21">
      <c r="A94" s="62" t="str">
        <f>Parameters!R92</f>
        <v>HH_HEAT</v>
      </c>
      <c r="B94" s="347"/>
      <c r="C94" s="346"/>
      <c r="D94" s="684" t="s">
        <v>674</v>
      </c>
      <c r="E94" s="684"/>
      <c r="F94" s="302">
        <v>0</v>
      </c>
      <c r="G94" s="303">
        <v>0</v>
      </c>
      <c r="H94" s="302">
        <v>0</v>
      </c>
      <c r="I94" s="303">
        <v>0</v>
      </c>
      <c r="J94" s="302">
        <v>0</v>
      </c>
      <c r="K94" s="303">
        <v>0</v>
      </c>
      <c r="L94" s="302">
        <v>0</v>
      </c>
      <c r="M94" s="303">
        <v>0</v>
      </c>
      <c r="N94" s="302">
        <v>0</v>
      </c>
      <c r="O94" s="303">
        <v>0</v>
      </c>
      <c r="P94" s="303">
        <v>0</v>
      </c>
      <c r="Q94" s="415"/>
      <c r="R94" s="363"/>
      <c r="S94" s="686" t="s">
        <v>392</v>
      </c>
      <c r="T94" s="687"/>
      <c r="U94" s="26"/>
    </row>
    <row r="95" spans="1:21" ht="15" customHeight="1" thickBot="1">
      <c r="A95" s="62" t="str">
        <f>Parameters!R93</f>
        <v>HH_OTH</v>
      </c>
      <c r="B95" s="402"/>
      <c r="C95" s="349"/>
      <c r="D95" s="688" t="s">
        <v>675</v>
      </c>
      <c r="E95" s="688"/>
      <c r="F95" s="308">
        <v>1891.36</v>
      </c>
      <c r="G95" s="300">
        <v>1796.8</v>
      </c>
      <c r="H95" s="301">
        <v>1706.96</v>
      </c>
      <c r="I95" s="300">
        <v>1621.61</v>
      </c>
      <c r="J95" s="301">
        <v>1540.53</v>
      </c>
      <c r="K95" s="300">
        <v>1463.5</v>
      </c>
      <c r="L95" s="301">
        <v>1390.33</v>
      </c>
      <c r="M95" s="300">
        <v>1320.81</v>
      </c>
      <c r="N95" s="301">
        <v>1254.77</v>
      </c>
      <c r="O95" s="300">
        <v>1192.03</v>
      </c>
      <c r="P95" s="300">
        <v>1192.03</v>
      </c>
      <c r="Q95" s="416"/>
      <c r="R95" s="365"/>
      <c r="S95" s="690" t="s">
        <v>127</v>
      </c>
      <c r="T95" s="691"/>
      <c r="U95" s="26"/>
    </row>
    <row r="96" spans="1:21" s="26" customFormat="1">
      <c r="A96" s="52"/>
      <c r="O96" s="222"/>
      <c r="P96" s="222"/>
    </row>
    <row r="97" spans="1:16" s="26" customFormat="1">
      <c r="A97" s="52"/>
      <c r="O97" s="222"/>
      <c r="P97" s="222"/>
    </row>
    <row r="98" spans="1:16" s="26" customFormat="1">
      <c r="A98" s="52"/>
      <c r="O98" s="222"/>
      <c r="P98" s="222"/>
    </row>
    <row r="99" spans="1:16" s="26" customFormat="1">
      <c r="A99" s="52"/>
      <c r="O99" s="222"/>
      <c r="P99" s="222"/>
    </row>
    <row r="100" spans="1:16" s="26" customFormat="1">
      <c r="A100" s="52"/>
      <c r="O100" s="222"/>
      <c r="P100" s="222"/>
    </row>
    <row r="101" spans="1:16" s="26" customFormat="1">
      <c r="A101" s="52"/>
      <c r="O101" s="222"/>
      <c r="P101" s="222"/>
    </row>
    <row r="102" spans="1:16" s="26" customFormat="1">
      <c r="A102" s="52"/>
      <c r="O102" s="222"/>
      <c r="P102" s="222"/>
    </row>
    <row r="103" spans="1:16" s="26" customFormat="1">
      <c r="A103" s="52"/>
      <c r="O103" s="222"/>
      <c r="P103" s="222"/>
    </row>
    <row r="104" spans="1:16" s="26" customFormat="1">
      <c r="A104" s="52"/>
      <c r="O104" s="222"/>
      <c r="P104" s="222"/>
    </row>
    <row r="105" spans="1:16" s="26" customFormat="1">
      <c r="A105" s="52"/>
      <c r="O105" s="222"/>
      <c r="P105" s="222"/>
    </row>
    <row r="106" spans="1:16" s="26" customFormat="1">
      <c r="A106" s="52"/>
      <c r="O106" s="222"/>
      <c r="P106" s="222"/>
    </row>
    <row r="107" spans="1:16" s="26" customFormat="1">
      <c r="A107" s="52"/>
      <c r="O107" s="222"/>
      <c r="P107" s="222"/>
    </row>
    <row r="108" spans="1:16" s="26" customFormat="1">
      <c r="A108" s="52"/>
      <c r="F108" s="13"/>
      <c r="G108" s="13"/>
      <c r="H108" s="13"/>
      <c r="I108" s="13"/>
      <c r="J108" s="13"/>
      <c r="K108" s="13"/>
      <c r="L108" s="13"/>
      <c r="M108" s="13"/>
      <c r="N108" s="13"/>
      <c r="O108" s="221"/>
      <c r="P108" s="221"/>
    </row>
    <row r="109" spans="1:16" s="26" customFormat="1">
      <c r="A109" s="52"/>
      <c r="F109" s="13"/>
      <c r="G109" s="13"/>
      <c r="H109" s="13"/>
      <c r="I109" s="13"/>
      <c r="J109" s="13"/>
      <c r="K109" s="13"/>
      <c r="L109" s="13"/>
      <c r="M109" s="13"/>
      <c r="N109" s="13"/>
      <c r="O109" s="221"/>
      <c r="P109" s="221"/>
    </row>
  </sheetData>
  <dataConsolidate/>
  <mergeCells count="184">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s>
  <dataValidations count="1">
    <dataValidation type="custom" allowBlank="1" showInputMessage="1" showErrorMessage="1" errorTitle="Wrong data input" error="Data entry is limited to positive values or zero._x000d__x000a_: symbol can be used for not available data." sqref="F7:P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ODEL20"/>
  <dimension ref="A2:V98"/>
  <sheetViews>
    <sheetView showGridLines="0" showOutlineSymbols="0" zoomScale="75" zoomScaleNormal="75" zoomScaleSheetLayoutView="57" workbookViewId="0">
      <pane xSplit="5" ySplit="4" topLeftCell="F5" activePane="bottomRight" state="frozen"/>
      <selection activeCell="D33" sqref="D33:E33"/>
      <selection pane="topRight" activeCell="D33" sqref="D33:E33"/>
      <selection pane="bottomLeft" activeCell="D33" sqref="D33:E33"/>
      <selection pane="bottomRight" activeCell="F7" sqref="F7:P95"/>
    </sheetView>
  </sheetViews>
  <sheetFormatPr defaultColWidth="9.140625" defaultRowHeight="12.75" outlineLevelCol="1"/>
  <cols>
    <col min="1" max="1" width="15.42578125" style="52" hidden="1" customWidth="1" outlineLevel="1" collapsed="1"/>
    <col min="2" max="2" width="11.42578125" style="13" customWidth="1" collapsed="1"/>
    <col min="3" max="3" width="2.7109375" style="13" customWidth="1"/>
    <col min="4" max="4" width="10" style="13" customWidth="1"/>
    <col min="5" max="5" width="57" style="13" customWidth="1"/>
    <col min="6" max="14" width="14.7109375" style="13" customWidth="1"/>
    <col min="15" max="16" width="16.7109375" style="221" customWidth="1"/>
    <col min="17" max="17" width="7.5703125" style="13" customWidth="1" collapsed="1"/>
    <col min="18" max="18" width="3.7109375" style="13" customWidth="1"/>
    <col min="19" max="19" width="63.85546875" style="13" customWidth="1"/>
    <col min="20" max="20" width="14.5703125" style="13" customWidth="1"/>
    <col min="21" max="16384" width="9.140625" style="13"/>
  </cols>
  <sheetData>
    <row r="2" spans="1:22" ht="20.25" customHeight="1">
      <c r="B2" s="259" t="s">
        <v>702</v>
      </c>
      <c r="C2" s="260"/>
      <c r="D2" s="260"/>
      <c r="E2" s="260"/>
      <c r="F2" s="261"/>
      <c r="G2" s="261"/>
      <c r="H2" s="261"/>
      <c r="I2" s="261"/>
      <c r="J2" s="261"/>
      <c r="K2" s="261"/>
      <c r="L2" s="261"/>
      <c r="M2" s="261"/>
      <c r="N2" s="261"/>
      <c r="O2" s="431"/>
      <c r="P2" s="431"/>
      <c r="Q2" s="263"/>
      <c r="R2" s="263"/>
      <c r="S2" s="432"/>
      <c r="T2" s="265"/>
      <c r="U2" s="69"/>
      <c r="V2" s="69"/>
    </row>
    <row r="3" spans="1:22" ht="27.75" customHeight="1" thickBot="1">
      <c r="A3" s="53" t="s">
        <v>555</v>
      </c>
      <c r="B3" s="451" t="s">
        <v>689</v>
      </c>
      <c r="C3" s="433"/>
      <c r="D3" s="433"/>
      <c r="E3" s="433"/>
      <c r="F3" s="434"/>
      <c r="G3" s="434"/>
      <c r="H3" s="434"/>
      <c r="I3" s="434"/>
      <c r="J3" s="434"/>
      <c r="K3" s="434"/>
      <c r="L3" s="434"/>
      <c r="M3" s="434"/>
      <c r="N3" s="434"/>
      <c r="O3" s="435"/>
      <c r="P3" s="435"/>
      <c r="Q3" s="436"/>
      <c r="R3" s="436"/>
      <c r="S3" s="437"/>
      <c r="T3" s="437"/>
      <c r="U3" s="69"/>
      <c r="V3" s="69"/>
    </row>
    <row r="4" spans="1:22" ht="30" customHeight="1">
      <c r="A4" s="54" t="s">
        <v>120</v>
      </c>
      <c r="B4" s="734" t="s">
        <v>666</v>
      </c>
      <c r="C4" s="734"/>
      <c r="D4" s="734"/>
      <c r="E4" s="735"/>
      <c r="F4" s="271">
        <v>2008</v>
      </c>
      <c r="G4" s="271">
        <v>2009</v>
      </c>
      <c r="H4" s="271">
        <v>2010</v>
      </c>
      <c r="I4" s="272">
        <v>2011</v>
      </c>
      <c r="J4" s="273">
        <v>2012</v>
      </c>
      <c r="K4" s="273">
        <v>2013</v>
      </c>
      <c r="L4" s="273">
        <v>2014</v>
      </c>
      <c r="M4" s="273">
        <v>2015</v>
      </c>
      <c r="N4" s="274">
        <v>2016</v>
      </c>
      <c r="O4" s="438">
        <v>2017</v>
      </c>
      <c r="P4" s="438">
        <v>2018</v>
      </c>
      <c r="Q4" s="736" t="s">
        <v>667</v>
      </c>
      <c r="R4" s="737"/>
      <c r="S4" s="737"/>
      <c r="T4" s="738"/>
    </row>
    <row r="5" spans="1:22" ht="18" customHeight="1">
      <c r="A5" s="54"/>
      <c r="B5" s="276"/>
      <c r="C5" s="276"/>
      <c r="D5" s="276"/>
      <c r="E5" s="276"/>
      <c r="F5" s="739" t="s">
        <v>672</v>
      </c>
      <c r="G5" s="739"/>
      <c r="H5" s="739"/>
      <c r="I5" s="739"/>
      <c r="J5" s="739"/>
      <c r="K5" s="739"/>
      <c r="L5" s="739"/>
      <c r="M5" s="739"/>
      <c r="N5" s="439"/>
      <c r="O5" s="440"/>
      <c r="P5" s="440"/>
      <c r="Q5" s="452"/>
      <c r="R5" s="453"/>
      <c r="S5" s="453"/>
      <c r="T5" s="454"/>
    </row>
    <row r="6" spans="1:22" s="19" customFormat="1" ht="20.25" customHeight="1">
      <c r="A6" s="184"/>
      <c r="B6" s="282"/>
      <c r="C6" s="282"/>
      <c r="D6" s="282"/>
      <c r="E6" s="282"/>
      <c r="F6" s="740" t="s">
        <v>673</v>
      </c>
      <c r="G6" s="740"/>
      <c r="H6" s="740"/>
      <c r="I6" s="740"/>
      <c r="J6" s="740"/>
      <c r="K6" s="740"/>
      <c r="L6" s="740"/>
      <c r="M6" s="740"/>
      <c r="N6" s="441"/>
      <c r="O6" s="442"/>
      <c r="P6" s="442"/>
      <c r="Q6" s="455"/>
      <c r="R6" s="456"/>
      <c r="S6" s="456"/>
      <c r="T6" s="457"/>
    </row>
    <row r="7" spans="1:22" s="17" customFormat="1" ht="20.100000000000001" customHeight="1">
      <c r="A7" s="55" t="str">
        <f>Parameters!R4</f>
        <v>TOTAL</v>
      </c>
      <c r="B7" s="630" t="s">
        <v>22</v>
      </c>
      <c r="C7" s="631"/>
      <c r="D7" s="632" t="s">
        <v>668</v>
      </c>
      <c r="E7" s="632"/>
      <c r="F7" s="288">
        <v>32870.51</v>
      </c>
      <c r="G7" s="289">
        <v>32870.51</v>
      </c>
      <c r="H7" s="288">
        <v>32870.51</v>
      </c>
      <c r="I7" s="289">
        <v>32870.51</v>
      </c>
      <c r="J7" s="288">
        <v>32870.51</v>
      </c>
      <c r="K7" s="289">
        <v>32870.51</v>
      </c>
      <c r="L7" s="288">
        <v>32870.51</v>
      </c>
      <c r="M7" s="289">
        <v>32870.51</v>
      </c>
      <c r="N7" s="288">
        <v>32870.51</v>
      </c>
      <c r="O7" s="289">
        <v>32870.51</v>
      </c>
      <c r="P7" s="289">
        <v>32870.51</v>
      </c>
      <c r="Q7" s="741" t="s">
        <v>22</v>
      </c>
      <c r="R7" s="742"/>
      <c r="S7" s="639" t="s">
        <v>339</v>
      </c>
      <c r="T7" s="640"/>
      <c r="U7" s="185"/>
    </row>
    <row r="8" spans="1:22" s="17" customFormat="1" ht="20.25" customHeight="1">
      <c r="A8" s="56" t="str">
        <f>Parameters!R5</f>
        <v>A</v>
      </c>
      <c r="B8" s="290" t="s">
        <v>51</v>
      </c>
      <c r="C8" s="291"/>
      <c r="D8" s="632" t="s">
        <v>612</v>
      </c>
      <c r="E8" s="632"/>
      <c r="F8" s="288">
        <v>0</v>
      </c>
      <c r="G8" s="289">
        <v>0</v>
      </c>
      <c r="H8" s="288">
        <v>0</v>
      </c>
      <c r="I8" s="289">
        <v>0</v>
      </c>
      <c r="J8" s="288">
        <v>0</v>
      </c>
      <c r="K8" s="289">
        <v>0</v>
      </c>
      <c r="L8" s="288">
        <v>0</v>
      </c>
      <c r="M8" s="289">
        <v>0</v>
      </c>
      <c r="N8" s="288">
        <v>0</v>
      </c>
      <c r="O8" s="289">
        <v>0</v>
      </c>
      <c r="P8" s="289">
        <v>0</v>
      </c>
      <c r="Q8" s="458" t="s">
        <v>51</v>
      </c>
      <c r="R8" s="459"/>
      <c r="S8" s="641" t="s">
        <v>50</v>
      </c>
      <c r="T8" s="642" t="s">
        <v>50</v>
      </c>
      <c r="U8" s="185"/>
    </row>
    <row r="9" spans="1:22" s="18" customFormat="1" ht="15" customHeight="1">
      <c r="A9" s="57" t="str">
        <f>Parameters!R6</f>
        <v>A01</v>
      </c>
      <c r="B9" s="292" t="s">
        <v>121</v>
      </c>
      <c r="C9" s="292"/>
      <c r="D9" s="633" t="s">
        <v>704</v>
      </c>
      <c r="E9" s="633"/>
      <c r="F9" s="293">
        <v>0</v>
      </c>
      <c r="G9" s="294">
        <v>0</v>
      </c>
      <c r="H9" s="293">
        <v>0</v>
      </c>
      <c r="I9" s="294">
        <v>0</v>
      </c>
      <c r="J9" s="293">
        <v>0</v>
      </c>
      <c r="K9" s="294">
        <v>0</v>
      </c>
      <c r="L9" s="293">
        <v>0</v>
      </c>
      <c r="M9" s="294">
        <v>0</v>
      </c>
      <c r="N9" s="293">
        <v>0</v>
      </c>
      <c r="O9" s="294">
        <v>0</v>
      </c>
      <c r="P9" s="294">
        <v>0</v>
      </c>
      <c r="Q9" s="460" t="s">
        <v>121</v>
      </c>
      <c r="R9" s="461"/>
      <c r="S9" s="643" t="s">
        <v>21</v>
      </c>
      <c r="T9" s="644" t="s">
        <v>21</v>
      </c>
      <c r="U9" s="186"/>
    </row>
    <row r="10" spans="1:22" s="19" customFormat="1" ht="15" customHeight="1">
      <c r="A10" s="57" t="str">
        <f>Parameters!R7</f>
        <v>A02</v>
      </c>
      <c r="B10" s="292" t="s">
        <v>122</v>
      </c>
      <c r="C10" s="292"/>
      <c r="D10" s="633" t="s">
        <v>613</v>
      </c>
      <c r="E10" s="633"/>
      <c r="F10" s="293">
        <v>0</v>
      </c>
      <c r="G10" s="294">
        <v>0</v>
      </c>
      <c r="H10" s="293">
        <v>0</v>
      </c>
      <c r="I10" s="294">
        <v>0</v>
      </c>
      <c r="J10" s="293">
        <v>0</v>
      </c>
      <c r="K10" s="294">
        <v>0</v>
      </c>
      <c r="L10" s="293">
        <v>0</v>
      </c>
      <c r="M10" s="294">
        <v>0</v>
      </c>
      <c r="N10" s="293">
        <v>0</v>
      </c>
      <c r="O10" s="294">
        <v>0</v>
      </c>
      <c r="P10" s="294">
        <v>0</v>
      </c>
      <c r="Q10" s="460" t="s">
        <v>122</v>
      </c>
      <c r="R10" s="461"/>
      <c r="S10" s="643" t="s">
        <v>10</v>
      </c>
      <c r="T10" s="644" t="s">
        <v>10</v>
      </c>
      <c r="U10" s="187"/>
    </row>
    <row r="11" spans="1:22" s="19" customFormat="1" ht="15" customHeight="1">
      <c r="A11" s="58" t="str">
        <f>Parameters!R8</f>
        <v>A03</v>
      </c>
      <c r="B11" s="292" t="s">
        <v>11</v>
      </c>
      <c r="C11" s="292"/>
      <c r="D11" s="633" t="s">
        <v>614</v>
      </c>
      <c r="E11" s="633"/>
      <c r="F11" s="293">
        <v>0</v>
      </c>
      <c r="G11" s="294">
        <v>0</v>
      </c>
      <c r="H11" s="293">
        <v>0</v>
      </c>
      <c r="I11" s="294">
        <v>0</v>
      </c>
      <c r="J11" s="293">
        <v>0</v>
      </c>
      <c r="K11" s="294">
        <v>0</v>
      </c>
      <c r="L11" s="293">
        <v>0</v>
      </c>
      <c r="M11" s="294">
        <v>0</v>
      </c>
      <c r="N11" s="293">
        <v>0</v>
      </c>
      <c r="O11" s="294">
        <v>0</v>
      </c>
      <c r="P11" s="294">
        <v>0</v>
      </c>
      <c r="Q11" s="460" t="s">
        <v>11</v>
      </c>
      <c r="R11" s="461"/>
      <c r="S11" s="643" t="s">
        <v>12</v>
      </c>
      <c r="T11" s="644" t="s">
        <v>12</v>
      </c>
      <c r="U11" s="187"/>
    </row>
    <row r="12" spans="1:22" s="18" customFormat="1" ht="20.25" customHeight="1">
      <c r="A12" s="59" t="str">
        <f>Parameters!R9</f>
        <v>B</v>
      </c>
      <c r="B12" s="295" t="s">
        <v>123</v>
      </c>
      <c r="C12" s="295"/>
      <c r="D12" s="632" t="s">
        <v>615</v>
      </c>
      <c r="E12" s="632"/>
      <c r="F12" s="288">
        <v>0</v>
      </c>
      <c r="G12" s="289">
        <v>0</v>
      </c>
      <c r="H12" s="288">
        <v>0</v>
      </c>
      <c r="I12" s="289">
        <v>0</v>
      </c>
      <c r="J12" s="288">
        <v>0</v>
      </c>
      <c r="K12" s="289">
        <v>0</v>
      </c>
      <c r="L12" s="288">
        <v>0</v>
      </c>
      <c r="M12" s="289">
        <v>0</v>
      </c>
      <c r="N12" s="288">
        <v>0</v>
      </c>
      <c r="O12" s="289">
        <v>0</v>
      </c>
      <c r="P12" s="289">
        <v>0</v>
      </c>
      <c r="Q12" s="462" t="s">
        <v>123</v>
      </c>
      <c r="R12" s="463"/>
      <c r="S12" s="641" t="s">
        <v>124</v>
      </c>
      <c r="T12" s="642" t="s">
        <v>124</v>
      </c>
      <c r="U12" s="186"/>
    </row>
    <row r="13" spans="1:22" s="18" customFormat="1" ht="20.25" customHeight="1">
      <c r="A13" s="59" t="str">
        <f>Parameters!R10</f>
        <v>C</v>
      </c>
      <c r="B13" s="295" t="s">
        <v>52</v>
      </c>
      <c r="C13" s="295"/>
      <c r="D13" s="632" t="s">
        <v>616</v>
      </c>
      <c r="E13" s="632"/>
      <c r="F13" s="288">
        <v>8932.9599999999991</v>
      </c>
      <c r="G13" s="289">
        <v>9721.7000000000007</v>
      </c>
      <c r="H13" s="288">
        <v>9349.31</v>
      </c>
      <c r="I13" s="289">
        <v>9957.99</v>
      </c>
      <c r="J13" s="288">
        <v>10441.52</v>
      </c>
      <c r="K13" s="289">
        <v>11377.36</v>
      </c>
      <c r="L13" s="288">
        <v>12252.25</v>
      </c>
      <c r="M13" s="289">
        <v>16292.2</v>
      </c>
      <c r="N13" s="288">
        <v>16517.2</v>
      </c>
      <c r="O13" s="289">
        <v>17193.580000000002</v>
      </c>
      <c r="P13" s="289">
        <v>17193.580000000002</v>
      </c>
      <c r="Q13" s="462" t="s">
        <v>52</v>
      </c>
      <c r="R13" s="463"/>
      <c r="S13" s="641" t="s">
        <v>53</v>
      </c>
      <c r="T13" s="642" t="s">
        <v>53</v>
      </c>
      <c r="U13" s="186"/>
    </row>
    <row r="14" spans="1:22" s="18" customFormat="1" ht="25.5" customHeight="1">
      <c r="A14" s="60" t="str">
        <f>Parameters!R11</f>
        <v>C10-C12</v>
      </c>
      <c r="B14" s="296" t="s">
        <v>13</v>
      </c>
      <c r="C14" s="296"/>
      <c r="D14" s="634" t="s">
        <v>669</v>
      </c>
      <c r="E14" s="634"/>
      <c r="F14" s="297">
        <v>0</v>
      </c>
      <c r="G14" s="298">
        <v>0</v>
      </c>
      <c r="H14" s="297">
        <v>0</v>
      </c>
      <c r="I14" s="298">
        <v>0</v>
      </c>
      <c r="J14" s="297">
        <v>0</v>
      </c>
      <c r="K14" s="298">
        <v>0</v>
      </c>
      <c r="L14" s="297">
        <v>0</v>
      </c>
      <c r="M14" s="298">
        <v>0</v>
      </c>
      <c r="N14" s="297">
        <v>0</v>
      </c>
      <c r="O14" s="298">
        <v>0</v>
      </c>
      <c r="P14" s="298">
        <v>0</v>
      </c>
      <c r="Q14" s="464" t="s">
        <v>13</v>
      </c>
      <c r="R14" s="465"/>
      <c r="S14" s="648" t="s">
        <v>14</v>
      </c>
      <c r="T14" s="649" t="s">
        <v>14</v>
      </c>
      <c r="U14" s="186"/>
    </row>
    <row r="15" spans="1:22" s="18" customFormat="1" ht="25.5" customHeight="1">
      <c r="A15" s="60" t="str">
        <f>Parameters!R12</f>
        <v>C13-C15</v>
      </c>
      <c r="B15" s="296" t="s">
        <v>16</v>
      </c>
      <c r="C15" s="296"/>
      <c r="D15" s="634" t="s">
        <v>617</v>
      </c>
      <c r="E15" s="634"/>
      <c r="F15" s="297">
        <v>0</v>
      </c>
      <c r="G15" s="298">
        <v>0</v>
      </c>
      <c r="H15" s="297">
        <v>0</v>
      </c>
      <c r="I15" s="298">
        <v>0</v>
      </c>
      <c r="J15" s="297">
        <v>0</v>
      </c>
      <c r="K15" s="298">
        <v>0</v>
      </c>
      <c r="L15" s="297">
        <v>0</v>
      </c>
      <c r="M15" s="298">
        <v>0</v>
      </c>
      <c r="N15" s="297">
        <v>0</v>
      </c>
      <c r="O15" s="298">
        <v>0</v>
      </c>
      <c r="P15" s="298">
        <v>0</v>
      </c>
      <c r="Q15" s="464" t="s">
        <v>16</v>
      </c>
      <c r="R15" s="465"/>
      <c r="S15" s="648" t="s">
        <v>15</v>
      </c>
      <c r="T15" s="649" t="s">
        <v>15</v>
      </c>
      <c r="U15" s="186"/>
    </row>
    <row r="16" spans="1:22" s="18" customFormat="1" ht="54.75" customHeight="1">
      <c r="A16" s="60" t="str">
        <f>Parameters!R13</f>
        <v>C16-C18</v>
      </c>
      <c r="B16" s="296" t="s">
        <v>59</v>
      </c>
      <c r="C16" s="296"/>
      <c r="D16" s="634" t="s">
        <v>619</v>
      </c>
      <c r="E16" s="634"/>
      <c r="F16" s="297"/>
      <c r="G16" s="298"/>
      <c r="H16" s="297"/>
      <c r="I16" s="298"/>
      <c r="J16" s="297"/>
      <c r="K16" s="298"/>
      <c r="L16" s="297"/>
      <c r="M16" s="298"/>
      <c r="N16" s="297"/>
      <c r="O16" s="298"/>
      <c r="P16" s="298"/>
      <c r="Q16" s="464" t="s">
        <v>59</v>
      </c>
      <c r="R16" s="465"/>
      <c r="S16" s="648" t="s">
        <v>58</v>
      </c>
      <c r="T16" s="649" t="s">
        <v>58</v>
      </c>
      <c r="U16" s="186"/>
    </row>
    <row r="17" spans="1:21" s="20" customFormat="1" ht="25.5" customHeight="1">
      <c r="A17" s="58" t="str">
        <f>Parameters!R14</f>
        <v>C16</v>
      </c>
      <c r="B17" s="292" t="s">
        <v>17</v>
      </c>
      <c r="C17" s="292"/>
      <c r="D17" s="633" t="s">
        <v>618</v>
      </c>
      <c r="E17" s="633"/>
      <c r="F17" s="293">
        <v>0</v>
      </c>
      <c r="G17" s="294">
        <v>0</v>
      </c>
      <c r="H17" s="293">
        <v>0</v>
      </c>
      <c r="I17" s="294">
        <v>0</v>
      </c>
      <c r="J17" s="293">
        <v>0</v>
      </c>
      <c r="K17" s="294">
        <v>0</v>
      </c>
      <c r="L17" s="293">
        <v>0</v>
      </c>
      <c r="M17" s="294">
        <v>0</v>
      </c>
      <c r="N17" s="293">
        <v>0</v>
      </c>
      <c r="O17" s="294">
        <v>0</v>
      </c>
      <c r="P17" s="294">
        <v>0</v>
      </c>
      <c r="Q17" s="460" t="s">
        <v>17</v>
      </c>
      <c r="R17" s="461"/>
      <c r="S17" s="643" t="s">
        <v>18</v>
      </c>
      <c r="T17" s="644" t="s">
        <v>18</v>
      </c>
      <c r="U17" s="188"/>
    </row>
    <row r="18" spans="1:21" s="19" customFormat="1" ht="15" customHeight="1">
      <c r="A18" s="58" t="str">
        <f>Parameters!R15</f>
        <v>C17</v>
      </c>
      <c r="B18" s="292" t="s">
        <v>19</v>
      </c>
      <c r="C18" s="292"/>
      <c r="D18" s="633" t="s">
        <v>620</v>
      </c>
      <c r="E18" s="633"/>
      <c r="F18" s="293">
        <v>0</v>
      </c>
      <c r="G18" s="294">
        <v>0</v>
      </c>
      <c r="H18" s="293">
        <v>0</v>
      </c>
      <c r="I18" s="294">
        <v>0</v>
      </c>
      <c r="J18" s="293">
        <v>0</v>
      </c>
      <c r="K18" s="294">
        <v>0</v>
      </c>
      <c r="L18" s="293">
        <v>0</v>
      </c>
      <c r="M18" s="294">
        <v>0</v>
      </c>
      <c r="N18" s="293">
        <v>0</v>
      </c>
      <c r="O18" s="294">
        <v>0</v>
      </c>
      <c r="P18" s="294">
        <v>0</v>
      </c>
      <c r="Q18" s="460" t="s">
        <v>19</v>
      </c>
      <c r="R18" s="461"/>
      <c r="S18" s="643" t="s">
        <v>20</v>
      </c>
      <c r="T18" s="644" t="s">
        <v>20</v>
      </c>
      <c r="U18" s="187"/>
    </row>
    <row r="19" spans="1:21" s="19" customFormat="1" ht="15" customHeight="1">
      <c r="A19" s="58" t="str">
        <f>Parameters!R16</f>
        <v>C18</v>
      </c>
      <c r="B19" s="292" t="s">
        <v>27</v>
      </c>
      <c r="C19" s="292"/>
      <c r="D19" s="633" t="s">
        <v>621</v>
      </c>
      <c r="E19" s="633"/>
      <c r="F19" s="293">
        <v>0</v>
      </c>
      <c r="G19" s="294">
        <v>0</v>
      </c>
      <c r="H19" s="293">
        <v>0</v>
      </c>
      <c r="I19" s="294">
        <v>0</v>
      </c>
      <c r="J19" s="293">
        <v>0</v>
      </c>
      <c r="K19" s="294">
        <v>0</v>
      </c>
      <c r="L19" s="293">
        <v>0</v>
      </c>
      <c r="M19" s="294">
        <v>0</v>
      </c>
      <c r="N19" s="293">
        <v>0</v>
      </c>
      <c r="O19" s="294">
        <v>0</v>
      </c>
      <c r="P19" s="294">
        <v>0</v>
      </c>
      <c r="Q19" s="460" t="s">
        <v>27</v>
      </c>
      <c r="R19" s="461"/>
      <c r="S19" s="643" t="s">
        <v>26</v>
      </c>
      <c r="T19" s="644" t="s">
        <v>26</v>
      </c>
      <c r="U19" s="187"/>
    </row>
    <row r="20" spans="1:21" s="20" customFormat="1" ht="15" customHeight="1">
      <c r="A20" s="60" t="str">
        <f>Parameters!R17</f>
        <v>C19</v>
      </c>
      <c r="B20" s="296" t="s">
        <v>28</v>
      </c>
      <c r="C20" s="296"/>
      <c r="D20" s="634" t="s">
        <v>622</v>
      </c>
      <c r="E20" s="634"/>
      <c r="F20" s="297">
        <v>0</v>
      </c>
      <c r="G20" s="298">
        <v>0</v>
      </c>
      <c r="H20" s="297">
        <v>0</v>
      </c>
      <c r="I20" s="298">
        <v>0</v>
      </c>
      <c r="J20" s="297">
        <v>0</v>
      </c>
      <c r="K20" s="298">
        <v>0</v>
      </c>
      <c r="L20" s="297">
        <v>0</v>
      </c>
      <c r="M20" s="298">
        <v>0</v>
      </c>
      <c r="N20" s="297">
        <v>0</v>
      </c>
      <c r="O20" s="298">
        <v>0</v>
      </c>
      <c r="P20" s="298">
        <v>0</v>
      </c>
      <c r="Q20" s="464" t="s">
        <v>28</v>
      </c>
      <c r="R20" s="465"/>
      <c r="S20" s="648" t="s">
        <v>29</v>
      </c>
      <c r="T20" s="649" t="s">
        <v>29</v>
      </c>
      <c r="U20" s="188"/>
    </row>
    <row r="21" spans="1:21" s="19" customFormat="1" ht="15" customHeight="1">
      <c r="A21" s="60" t="str">
        <f>Parameters!R18</f>
        <v>C20</v>
      </c>
      <c r="B21" s="296" t="s">
        <v>30</v>
      </c>
      <c r="C21" s="296"/>
      <c r="D21" s="634" t="s">
        <v>623</v>
      </c>
      <c r="E21" s="634"/>
      <c r="F21" s="297">
        <v>0</v>
      </c>
      <c r="G21" s="298">
        <v>0</v>
      </c>
      <c r="H21" s="297">
        <v>0</v>
      </c>
      <c r="I21" s="298">
        <v>0</v>
      </c>
      <c r="J21" s="297">
        <v>0</v>
      </c>
      <c r="K21" s="298">
        <v>0</v>
      </c>
      <c r="L21" s="297">
        <v>0</v>
      </c>
      <c r="M21" s="298">
        <v>0</v>
      </c>
      <c r="N21" s="297">
        <v>0</v>
      </c>
      <c r="O21" s="298">
        <v>0</v>
      </c>
      <c r="P21" s="298">
        <v>0</v>
      </c>
      <c r="Q21" s="464" t="s">
        <v>30</v>
      </c>
      <c r="R21" s="465"/>
      <c r="S21" s="648" t="s">
        <v>31</v>
      </c>
      <c r="T21" s="649" t="s">
        <v>31</v>
      </c>
      <c r="U21" s="187"/>
    </row>
    <row r="22" spans="1:21" s="19" customFormat="1" ht="25.5" customHeight="1">
      <c r="A22" s="60" t="str">
        <f>Parameters!R19</f>
        <v>C21</v>
      </c>
      <c r="B22" s="296" t="s">
        <v>32</v>
      </c>
      <c r="C22" s="296"/>
      <c r="D22" s="634" t="s">
        <v>624</v>
      </c>
      <c r="E22" s="634"/>
      <c r="F22" s="297">
        <v>0</v>
      </c>
      <c r="G22" s="298">
        <v>0</v>
      </c>
      <c r="H22" s="297">
        <v>0</v>
      </c>
      <c r="I22" s="298">
        <v>0</v>
      </c>
      <c r="J22" s="297">
        <v>0</v>
      </c>
      <c r="K22" s="298">
        <v>0</v>
      </c>
      <c r="L22" s="297">
        <v>0</v>
      </c>
      <c r="M22" s="298">
        <v>0</v>
      </c>
      <c r="N22" s="297">
        <v>0</v>
      </c>
      <c r="O22" s="298">
        <v>0</v>
      </c>
      <c r="P22" s="298">
        <v>0</v>
      </c>
      <c r="Q22" s="464" t="s">
        <v>32</v>
      </c>
      <c r="R22" s="465"/>
      <c r="S22" s="648" t="s">
        <v>33</v>
      </c>
      <c r="T22" s="649" t="s">
        <v>33</v>
      </c>
      <c r="U22" s="187"/>
    </row>
    <row r="23" spans="1:21" s="19" customFormat="1" ht="25.5" customHeight="1">
      <c r="A23" s="60" t="str">
        <f>Parameters!R20</f>
        <v>C22_C23</v>
      </c>
      <c r="B23" s="296" t="s">
        <v>61</v>
      </c>
      <c r="C23" s="296"/>
      <c r="D23" s="634" t="s">
        <v>625</v>
      </c>
      <c r="E23" s="634"/>
      <c r="F23" s="297"/>
      <c r="G23" s="298"/>
      <c r="H23" s="297"/>
      <c r="I23" s="298"/>
      <c r="J23" s="297"/>
      <c r="K23" s="298"/>
      <c r="L23" s="297"/>
      <c r="M23" s="298"/>
      <c r="N23" s="297"/>
      <c r="O23" s="298"/>
      <c r="P23" s="298"/>
      <c r="Q23" s="464" t="s">
        <v>61</v>
      </c>
      <c r="R23" s="465"/>
      <c r="S23" s="648" t="s">
        <v>60</v>
      </c>
      <c r="T23" s="649" t="s">
        <v>60</v>
      </c>
      <c r="U23" s="187"/>
    </row>
    <row r="24" spans="1:21" s="20" customFormat="1" ht="15" customHeight="1">
      <c r="A24" s="58" t="str">
        <f>Parameters!R21</f>
        <v>C22</v>
      </c>
      <c r="B24" s="292" t="s">
        <v>34</v>
      </c>
      <c r="C24" s="299"/>
      <c r="D24" s="633" t="s">
        <v>626</v>
      </c>
      <c r="E24" s="633"/>
      <c r="F24" s="293">
        <v>0</v>
      </c>
      <c r="G24" s="294">
        <v>0</v>
      </c>
      <c r="H24" s="293">
        <v>0</v>
      </c>
      <c r="I24" s="294">
        <v>0</v>
      </c>
      <c r="J24" s="293">
        <v>0</v>
      </c>
      <c r="K24" s="294">
        <v>0</v>
      </c>
      <c r="L24" s="293">
        <v>0</v>
      </c>
      <c r="M24" s="294">
        <v>0</v>
      </c>
      <c r="N24" s="293">
        <v>0</v>
      </c>
      <c r="O24" s="294">
        <v>0</v>
      </c>
      <c r="P24" s="294">
        <v>0</v>
      </c>
      <c r="Q24" s="460" t="s">
        <v>34</v>
      </c>
      <c r="R24" s="466"/>
      <c r="S24" s="643" t="s">
        <v>48</v>
      </c>
      <c r="T24" s="644" t="s">
        <v>48</v>
      </c>
      <c r="U24" s="188"/>
    </row>
    <row r="25" spans="1:21" s="20" customFormat="1" ht="15" customHeight="1">
      <c r="A25" s="58" t="str">
        <f>Parameters!R22</f>
        <v>C23</v>
      </c>
      <c r="B25" s="292" t="s">
        <v>35</v>
      </c>
      <c r="C25" s="299"/>
      <c r="D25" s="633" t="s">
        <v>627</v>
      </c>
      <c r="E25" s="633"/>
      <c r="F25" s="293">
        <v>0</v>
      </c>
      <c r="G25" s="294">
        <v>0</v>
      </c>
      <c r="H25" s="293">
        <v>0</v>
      </c>
      <c r="I25" s="294">
        <v>0</v>
      </c>
      <c r="J25" s="293">
        <v>0</v>
      </c>
      <c r="K25" s="294">
        <v>0</v>
      </c>
      <c r="L25" s="293">
        <v>0</v>
      </c>
      <c r="M25" s="294">
        <v>0</v>
      </c>
      <c r="N25" s="293">
        <v>0</v>
      </c>
      <c r="O25" s="294">
        <v>0</v>
      </c>
      <c r="P25" s="294">
        <v>0</v>
      </c>
      <c r="Q25" s="460" t="s">
        <v>35</v>
      </c>
      <c r="R25" s="466"/>
      <c r="S25" s="643" t="s">
        <v>49</v>
      </c>
      <c r="T25" s="644" t="s">
        <v>49</v>
      </c>
      <c r="U25" s="188"/>
    </row>
    <row r="26" spans="1:21" s="20" customFormat="1" ht="26.25" customHeight="1">
      <c r="A26" s="60" t="str">
        <f>Parameters!R23</f>
        <v>C24_C25</v>
      </c>
      <c r="B26" s="296" t="s">
        <v>63</v>
      </c>
      <c r="C26" s="296"/>
      <c r="D26" s="634" t="s">
        <v>628</v>
      </c>
      <c r="E26" s="634"/>
      <c r="F26" s="297"/>
      <c r="G26" s="298"/>
      <c r="H26" s="297"/>
      <c r="I26" s="298"/>
      <c r="J26" s="297"/>
      <c r="K26" s="298"/>
      <c r="L26" s="297"/>
      <c r="M26" s="298"/>
      <c r="N26" s="297"/>
      <c r="O26" s="298"/>
      <c r="P26" s="298"/>
      <c r="Q26" s="464" t="s">
        <v>63</v>
      </c>
      <c r="R26" s="465"/>
      <c r="S26" s="648" t="s">
        <v>62</v>
      </c>
      <c r="T26" s="649" t="s">
        <v>62</v>
      </c>
      <c r="U26" s="188"/>
    </row>
    <row r="27" spans="1:21" s="20" customFormat="1" ht="15" customHeight="1">
      <c r="A27" s="58" t="str">
        <f>Parameters!R24</f>
        <v>C24</v>
      </c>
      <c r="B27" s="292" t="s">
        <v>36</v>
      </c>
      <c r="C27" s="299"/>
      <c r="D27" s="633" t="s">
        <v>629</v>
      </c>
      <c r="E27" s="633"/>
      <c r="F27" s="293">
        <v>4145.45</v>
      </c>
      <c r="G27" s="294">
        <v>4145.45</v>
      </c>
      <c r="H27" s="293">
        <v>4145.45</v>
      </c>
      <c r="I27" s="294">
        <v>4145.45</v>
      </c>
      <c r="J27" s="293">
        <v>4145.45</v>
      </c>
      <c r="K27" s="294">
        <v>4145.45</v>
      </c>
      <c r="L27" s="293">
        <v>4145.45</v>
      </c>
      <c r="M27" s="294">
        <v>4145.45</v>
      </c>
      <c r="N27" s="293">
        <v>4145.45</v>
      </c>
      <c r="O27" s="294">
        <v>4145.45</v>
      </c>
      <c r="P27" s="294">
        <v>4145.45</v>
      </c>
      <c r="Q27" s="460" t="s">
        <v>36</v>
      </c>
      <c r="R27" s="466"/>
      <c r="S27" s="643" t="s">
        <v>102</v>
      </c>
      <c r="T27" s="644" t="s">
        <v>102</v>
      </c>
      <c r="U27" s="188"/>
    </row>
    <row r="28" spans="1:21" s="19" customFormat="1" ht="15" customHeight="1">
      <c r="A28" s="58" t="str">
        <f>Parameters!R25</f>
        <v>C25</v>
      </c>
      <c r="B28" s="292" t="s">
        <v>37</v>
      </c>
      <c r="C28" s="292"/>
      <c r="D28" s="633" t="s">
        <v>630</v>
      </c>
      <c r="E28" s="633"/>
      <c r="F28" s="293">
        <v>0</v>
      </c>
      <c r="G28" s="294">
        <v>0</v>
      </c>
      <c r="H28" s="293">
        <v>0</v>
      </c>
      <c r="I28" s="294">
        <v>0</v>
      </c>
      <c r="J28" s="293">
        <v>0</v>
      </c>
      <c r="K28" s="294">
        <v>0</v>
      </c>
      <c r="L28" s="293">
        <v>0</v>
      </c>
      <c r="M28" s="294">
        <v>0</v>
      </c>
      <c r="N28" s="293">
        <v>0</v>
      </c>
      <c r="O28" s="294">
        <v>0</v>
      </c>
      <c r="P28" s="294">
        <v>0</v>
      </c>
      <c r="Q28" s="460" t="s">
        <v>37</v>
      </c>
      <c r="R28" s="461"/>
      <c r="S28" s="643" t="s">
        <v>103</v>
      </c>
      <c r="T28" s="644" t="s">
        <v>103</v>
      </c>
      <c r="U28" s="187"/>
    </row>
    <row r="29" spans="1:21" s="19" customFormat="1" ht="15" customHeight="1">
      <c r="A29" s="60" t="str">
        <f>Parameters!R26</f>
        <v>C26</v>
      </c>
      <c r="B29" s="296" t="s">
        <v>39</v>
      </c>
      <c r="C29" s="296"/>
      <c r="D29" s="634" t="s">
        <v>631</v>
      </c>
      <c r="E29" s="634"/>
      <c r="F29" s="297">
        <v>0</v>
      </c>
      <c r="G29" s="298">
        <v>0</v>
      </c>
      <c r="H29" s="297">
        <v>0</v>
      </c>
      <c r="I29" s="298">
        <v>0</v>
      </c>
      <c r="J29" s="297">
        <v>0</v>
      </c>
      <c r="K29" s="298">
        <v>0</v>
      </c>
      <c r="L29" s="297">
        <v>0</v>
      </c>
      <c r="M29" s="298">
        <v>0</v>
      </c>
      <c r="N29" s="297">
        <v>0</v>
      </c>
      <c r="O29" s="298">
        <v>0</v>
      </c>
      <c r="P29" s="298">
        <v>0</v>
      </c>
      <c r="Q29" s="464" t="s">
        <v>39</v>
      </c>
      <c r="R29" s="465"/>
      <c r="S29" s="648" t="s">
        <v>38</v>
      </c>
      <c r="T29" s="649" t="s">
        <v>38</v>
      </c>
      <c r="U29" s="187"/>
    </row>
    <row r="30" spans="1:21" s="20" customFormat="1" ht="15" customHeight="1">
      <c r="A30" s="60" t="str">
        <f>Parameters!R27</f>
        <v>C27</v>
      </c>
      <c r="B30" s="296" t="s">
        <v>41</v>
      </c>
      <c r="C30" s="296"/>
      <c r="D30" s="634" t="s">
        <v>632</v>
      </c>
      <c r="E30" s="634"/>
      <c r="F30" s="297">
        <v>4787.51</v>
      </c>
      <c r="G30" s="298">
        <v>5576.25</v>
      </c>
      <c r="H30" s="297">
        <v>5203.8500000000004</v>
      </c>
      <c r="I30" s="298">
        <v>5812.54</v>
      </c>
      <c r="J30" s="297">
        <v>6296.07</v>
      </c>
      <c r="K30" s="298">
        <v>7231.9</v>
      </c>
      <c r="L30" s="297">
        <v>8106.79</v>
      </c>
      <c r="M30" s="298">
        <v>12146.75</v>
      </c>
      <c r="N30" s="297">
        <v>12371.74</v>
      </c>
      <c r="O30" s="298">
        <v>13048.13</v>
      </c>
      <c r="P30" s="298">
        <v>13048.13</v>
      </c>
      <c r="Q30" s="464" t="s">
        <v>41</v>
      </c>
      <c r="R30" s="465"/>
      <c r="S30" s="648" t="s">
        <v>40</v>
      </c>
      <c r="T30" s="649" t="s">
        <v>40</v>
      </c>
      <c r="U30" s="188"/>
    </row>
    <row r="31" spans="1:21" s="20" customFormat="1" ht="15" customHeight="1">
      <c r="A31" s="60" t="str">
        <f>Parameters!R28</f>
        <v>C28</v>
      </c>
      <c r="B31" s="296" t="s">
        <v>42</v>
      </c>
      <c r="C31" s="296"/>
      <c r="D31" s="634" t="s">
        <v>633</v>
      </c>
      <c r="E31" s="634"/>
      <c r="F31" s="297">
        <v>0</v>
      </c>
      <c r="G31" s="298">
        <v>0</v>
      </c>
      <c r="H31" s="297">
        <v>0</v>
      </c>
      <c r="I31" s="298">
        <v>0</v>
      </c>
      <c r="J31" s="297">
        <v>0</v>
      </c>
      <c r="K31" s="298">
        <v>0</v>
      </c>
      <c r="L31" s="297">
        <v>0</v>
      </c>
      <c r="M31" s="298">
        <v>0</v>
      </c>
      <c r="N31" s="297">
        <v>0</v>
      </c>
      <c r="O31" s="298">
        <v>0</v>
      </c>
      <c r="P31" s="298">
        <v>0</v>
      </c>
      <c r="Q31" s="464" t="s">
        <v>42</v>
      </c>
      <c r="R31" s="465"/>
      <c r="S31" s="648" t="s">
        <v>104</v>
      </c>
      <c r="T31" s="649" t="s">
        <v>104</v>
      </c>
      <c r="U31" s="188"/>
    </row>
    <row r="32" spans="1:21" s="20" customFormat="1" ht="27" customHeight="1">
      <c r="A32" s="60" t="str">
        <f>Parameters!R29</f>
        <v>C29_C30</v>
      </c>
      <c r="B32" s="296" t="s">
        <v>65</v>
      </c>
      <c r="C32" s="296"/>
      <c r="D32" s="634" t="s">
        <v>634</v>
      </c>
      <c r="E32" s="634"/>
      <c r="F32" s="297"/>
      <c r="G32" s="298"/>
      <c r="H32" s="297"/>
      <c r="I32" s="298"/>
      <c r="J32" s="297"/>
      <c r="K32" s="298"/>
      <c r="L32" s="297"/>
      <c r="M32" s="298"/>
      <c r="N32" s="297"/>
      <c r="O32" s="298"/>
      <c r="P32" s="298"/>
      <c r="Q32" s="464" t="s">
        <v>65</v>
      </c>
      <c r="R32" s="465"/>
      <c r="S32" s="648" t="s">
        <v>64</v>
      </c>
      <c r="T32" s="649" t="s">
        <v>64</v>
      </c>
      <c r="U32" s="188"/>
    </row>
    <row r="33" spans="1:21" s="20" customFormat="1" ht="15" customHeight="1">
      <c r="A33" s="58" t="str">
        <f>Parameters!R30</f>
        <v>C29</v>
      </c>
      <c r="B33" s="292" t="s">
        <v>216</v>
      </c>
      <c r="C33" s="292"/>
      <c r="D33" s="633" t="s">
        <v>635</v>
      </c>
      <c r="E33" s="633"/>
      <c r="F33" s="293">
        <v>0</v>
      </c>
      <c r="G33" s="294">
        <v>0</v>
      </c>
      <c r="H33" s="293">
        <v>0</v>
      </c>
      <c r="I33" s="294">
        <v>0</v>
      </c>
      <c r="J33" s="293">
        <v>0</v>
      </c>
      <c r="K33" s="294">
        <v>0</v>
      </c>
      <c r="L33" s="293">
        <v>0</v>
      </c>
      <c r="M33" s="294">
        <v>0</v>
      </c>
      <c r="N33" s="293">
        <v>0</v>
      </c>
      <c r="O33" s="294">
        <v>0</v>
      </c>
      <c r="P33" s="294">
        <v>0</v>
      </c>
      <c r="Q33" s="460" t="s">
        <v>216</v>
      </c>
      <c r="R33" s="461"/>
      <c r="S33" s="643" t="s">
        <v>105</v>
      </c>
      <c r="T33" s="644" t="s">
        <v>105</v>
      </c>
      <c r="U33" s="188"/>
    </row>
    <row r="34" spans="1:21" s="20" customFormat="1" ht="15" customHeight="1">
      <c r="A34" s="58" t="str">
        <f>Parameters!R31</f>
        <v>C30</v>
      </c>
      <c r="B34" s="292" t="s">
        <v>217</v>
      </c>
      <c r="C34" s="292"/>
      <c r="D34" s="633" t="s">
        <v>636</v>
      </c>
      <c r="E34" s="633"/>
      <c r="F34" s="293">
        <v>0</v>
      </c>
      <c r="G34" s="294">
        <v>0</v>
      </c>
      <c r="H34" s="293">
        <v>0</v>
      </c>
      <c r="I34" s="294">
        <v>0</v>
      </c>
      <c r="J34" s="293">
        <v>0</v>
      </c>
      <c r="K34" s="294">
        <v>0</v>
      </c>
      <c r="L34" s="293">
        <v>0</v>
      </c>
      <c r="M34" s="294">
        <v>0</v>
      </c>
      <c r="N34" s="293">
        <v>0</v>
      </c>
      <c r="O34" s="294">
        <v>0</v>
      </c>
      <c r="P34" s="294">
        <v>0</v>
      </c>
      <c r="Q34" s="460" t="s">
        <v>217</v>
      </c>
      <c r="R34" s="461"/>
      <c r="S34" s="643" t="s">
        <v>129</v>
      </c>
      <c r="T34" s="644" t="s">
        <v>129</v>
      </c>
      <c r="U34" s="188"/>
    </row>
    <row r="35" spans="1:21" s="20" customFormat="1" ht="25.5" customHeight="1">
      <c r="A35" s="60" t="str">
        <f>Parameters!R32</f>
        <v>C31-C33</v>
      </c>
      <c r="B35" s="296" t="s">
        <v>67</v>
      </c>
      <c r="C35" s="296"/>
      <c r="D35" s="634" t="s">
        <v>637</v>
      </c>
      <c r="E35" s="634"/>
      <c r="F35" s="297"/>
      <c r="G35" s="298"/>
      <c r="H35" s="297"/>
      <c r="I35" s="298"/>
      <c r="J35" s="297"/>
      <c r="K35" s="298"/>
      <c r="L35" s="297"/>
      <c r="M35" s="298"/>
      <c r="N35" s="297"/>
      <c r="O35" s="298"/>
      <c r="P35" s="298"/>
      <c r="Q35" s="464" t="s">
        <v>67</v>
      </c>
      <c r="R35" s="465"/>
      <c r="S35" s="648" t="s">
        <v>66</v>
      </c>
      <c r="T35" s="649" t="s">
        <v>66</v>
      </c>
      <c r="U35" s="188"/>
    </row>
    <row r="36" spans="1:21" s="20" customFormat="1" ht="15" customHeight="1">
      <c r="A36" s="58" t="str">
        <f>Parameters!R33</f>
        <v>C31_C32</v>
      </c>
      <c r="B36" s="292" t="s">
        <v>218</v>
      </c>
      <c r="C36" s="292"/>
      <c r="D36" s="633" t="s">
        <v>638</v>
      </c>
      <c r="E36" s="633"/>
      <c r="F36" s="293">
        <v>0</v>
      </c>
      <c r="G36" s="294">
        <v>0</v>
      </c>
      <c r="H36" s="293">
        <v>0</v>
      </c>
      <c r="I36" s="294">
        <v>0</v>
      </c>
      <c r="J36" s="293">
        <v>0</v>
      </c>
      <c r="K36" s="294">
        <v>0</v>
      </c>
      <c r="L36" s="293">
        <v>0</v>
      </c>
      <c r="M36" s="294">
        <v>0</v>
      </c>
      <c r="N36" s="293">
        <v>0</v>
      </c>
      <c r="O36" s="294">
        <v>0</v>
      </c>
      <c r="P36" s="294">
        <v>0</v>
      </c>
      <c r="Q36" s="460" t="s">
        <v>218</v>
      </c>
      <c r="R36" s="461"/>
      <c r="S36" s="643" t="s">
        <v>219</v>
      </c>
      <c r="T36" s="644" t="s">
        <v>219</v>
      </c>
      <c r="U36" s="188"/>
    </row>
    <row r="37" spans="1:21" s="19" customFormat="1" ht="15" customHeight="1">
      <c r="A37" s="58" t="str">
        <f>Parameters!R34</f>
        <v>C33</v>
      </c>
      <c r="B37" s="292" t="s">
        <v>220</v>
      </c>
      <c r="C37" s="292"/>
      <c r="D37" s="633" t="s">
        <v>639</v>
      </c>
      <c r="E37" s="633"/>
      <c r="F37" s="293">
        <v>0</v>
      </c>
      <c r="G37" s="294">
        <v>0</v>
      </c>
      <c r="H37" s="293">
        <v>0</v>
      </c>
      <c r="I37" s="294">
        <v>0</v>
      </c>
      <c r="J37" s="293">
        <v>0</v>
      </c>
      <c r="K37" s="294">
        <v>0</v>
      </c>
      <c r="L37" s="293">
        <v>0</v>
      </c>
      <c r="M37" s="294">
        <v>0</v>
      </c>
      <c r="N37" s="293">
        <v>0</v>
      </c>
      <c r="O37" s="294">
        <v>0</v>
      </c>
      <c r="P37" s="294">
        <v>0</v>
      </c>
      <c r="Q37" s="460" t="s">
        <v>220</v>
      </c>
      <c r="R37" s="461"/>
      <c r="S37" s="643" t="s">
        <v>221</v>
      </c>
      <c r="T37" s="644" t="s">
        <v>221</v>
      </c>
      <c r="U37" s="187"/>
    </row>
    <row r="38" spans="1:21" s="18" customFormat="1" ht="33" customHeight="1">
      <c r="A38" s="59" t="str">
        <f>Parameters!R35</f>
        <v>D</v>
      </c>
      <c r="B38" s="295" t="s">
        <v>47</v>
      </c>
      <c r="C38" s="295"/>
      <c r="D38" s="632" t="s">
        <v>640</v>
      </c>
      <c r="E38" s="632"/>
      <c r="F38" s="288">
        <v>23937.54</v>
      </c>
      <c r="G38" s="289">
        <v>27881.25</v>
      </c>
      <c r="H38" s="288">
        <v>26019.26</v>
      </c>
      <c r="I38" s="289">
        <v>29062.7</v>
      </c>
      <c r="J38" s="288">
        <v>31480.35</v>
      </c>
      <c r="K38" s="289">
        <v>36159.519999999997</v>
      </c>
      <c r="L38" s="288">
        <v>40533.96</v>
      </c>
      <c r="M38" s="289">
        <v>60733.75</v>
      </c>
      <c r="N38" s="288">
        <v>61858.71</v>
      </c>
      <c r="O38" s="289">
        <v>65240.63</v>
      </c>
      <c r="P38" s="289">
        <v>65240.63</v>
      </c>
      <c r="Q38" s="462" t="s">
        <v>47</v>
      </c>
      <c r="R38" s="463"/>
      <c r="S38" s="641" t="s">
        <v>222</v>
      </c>
      <c r="T38" s="642" t="s">
        <v>222</v>
      </c>
      <c r="U38" s="186"/>
    </row>
    <row r="39" spans="1:21" s="18" customFormat="1" ht="33" customHeight="1">
      <c r="A39" s="59" t="str">
        <f>Parameters!R36</f>
        <v>E</v>
      </c>
      <c r="B39" s="295" t="s">
        <v>55</v>
      </c>
      <c r="C39" s="295"/>
      <c r="D39" s="632" t="s">
        <v>641</v>
      </c>
      <c r="E39" s="632"/>
      <c r="F39" s="288">
        <v>0</v>
      </c>
      <c r="G39" s="289">
        <v>0</v>
      </c>
      <c r="H39" s="288">
        <v>0</v>
      </c>
      <c r="I39" s="289">
        <v>0</v>
      </c>
      <c r="J39" s="288">
        <v>0</v>
      </c>
      <c r="K39" s="289">
        <v>0</v>
      </c>
      <c r="L39" s="288">
        <v>0</v>
      </c>
      <c r="M39" s="289">
        <v>0</v>
      </c>
      <c r="N39" s="288">
        <v>0</v>
      </c>
      <c r="O39" s="289">
        <v>0</v>
      </c>
      <c r="P39" s="289">
        <v>0</v>
      </c>
      <c r="Q39" s="462" t="s">
        <v>55</v>
      </c>
      <c r="R39" s="463"/>
      <c r="S39" s="641" t="s">
        <v>54</v>
      </c>
      <c r="T39" s="642" t="s">
        <v>54</v>
      </c>
      <c r="U39" s="186"/>
    </row>
    <row r="40" spans="1:21" s="19" customFormat="1" ht="15" customHeight="1">
      <c r="A40" s="58" t="str">
        <f>Parameters!R37</f>
        <v>E36</v>
      </c>
      <c r="B40" s="292" t="s">
        <v>223</v>
      </c>
      <c r="C40" s="292"/>
      <c r="D40" s="633" t="s">
        <v>642</v>
      </c>
      <c r="E40" s="633"/>
      <c r="F40" s="293">
        <v>0</v>
      </c>
      <c r="G40" s="294">
        <v>0</v>
      </c>
      <c r="H40" s="293">
        <v>0</v>
      </c>
      <c r="I40" s="294">
        <v>0</v>
      </c>
      <c r="J40" s="293">
        <v>0</v>
      </c>
      <c r="K40" s="294">
        <v>0</v>
      </c>
      <c r="L40" s="293">
        <v>0</v>
      </c>
      <c r="M40" s="294">
        <v>0</v>
      </c>
      <c r="N40" s="293">
        <v>0</v>
      </c>
      <c r="O40" s="294">
        <v>0</v>
      </c>
      <c r="P40" s="294">
        <v>0</v>
      </c>
      <c r="Q40" s="460" t="s">
        <v>223</v>
      </c>
      <c r="R40" s="461"/>
      <c r="S40" s="643" t="s">
        <v>224</v>
      </c>
      <c r="T40" s="644" t="s">
        <v>224</v>
      </c>
      <c r="U40" s="187"/>
    </row>
    <row r="41" spans="1:21" s="19" customFormat="1" ht="37.5" customHeight="1">
      <c r="A41" s="58" t="str">
        <f>Parameters!R38</f>
        <v>E37-E39</v>
      </c>
      <c r="B41" s="292" t="s">
        <v>225</v>
      </c>
      <c r="C41" s="292"/>
      <c r="D41" s="633" t="s">
        <v>643</v>
      </c>
      <c r="E41" s="633"/>
      <c r="F41" s="293">
        <v>0</v>
      </c>
      <c r="G41" s="294">
        <v>0</v>
      </c>
      <c r="H41" s="293">
        <v>0</v>
      </c>
      <c r="I41" s="294">
        <v>0</v>
      </c>
      <c r="J41" s="293">
        <v>0</v>
      </c>
      <c r="K41" s="294">
        <v>0</v>
      </c>
      <c r="L41" s="293">
        <v>0</v>
      </c>
      <c r="M41" s="294">
        <v>0</v>
      </c>
      <c r="N41" s="293">
        <v>0</v>
      </c>
      <c r="O41" s="294">
        <v>0</v>
      </c>
      <c r="P41" s="294">
        <v>0</v>
      </c>
      <c r="Q41" s="460" t="s">
        <v>225</v>
      </c>
      <c r="R41" s="461"/>
      <c r="S41" s="643" t="s">
        <v>226</v>
      </c>
      <c r="T41" s="644" t="s">
        <v>226</v>
      </c>
      <c r="U41" s="187"/>
    </row>
    <row r="42" spans="1:21" s="18" customFormat="1" ht="20.25" customHeight="1">
      <c r="A42" s="61" t="str">
        <f>Parameters!R39</f>
        <v>F</v>
      </c>
      <c r="B42" s="295" t="s">
        <v>130</v>
      </c>
      <c r="C42" s="295"/>
      <c r="D42" s="632" t="s">
        <v>644</v>
      </c>
      <c r="E42" s="632"/>
      <c r="F42" s="288">
        <v>0</v>
      </c>
      <c r="G42" s="289">
        <v>0</v>
      </c>
      <c r="H42" s="288">
        <v>0</v>
      </c>
      <c r="I42" s="289">
        <v>0</v>
      </c>
      <c r="J42" s="288">
        <v>0</v>
      </c>
      <c r="K42" s="289">
        <v>0</v>
      </c>
      <c r="L42" s="288">
        <v>0</v>
      </c>
      <c r="M42" s="289">
        <v>0</v>
      </c>
      <c r="N42" s="288">
        <v>0</v>
      </c>
      <c r="O42" s="289">
        <v>0</v>
      </c>
      <c r="P42" s="289">
        <v>0</v>
      </c>
      <c r="Q42" s="462" t="s">
        <v>130</v>
      </c>
      <c r="R42" s="463"/>
      <c r="S42" s="641" t="s">
        <v>131</v>
      </c>
      <c r="T42" s="642" t="s">
        <v>131</v>
      </c>
      <c r="U42" s="186"/>
    </row>
    <row r="43" spans="1:21" s="18" customFormat="1" ht="33.75" customHeight="1">
      <c r="A43" s="59" t="str">
        <f>Parameters!R40</f>
        <v>G</v>
      </c>
      <c r="B43" s="295" t="s">
        <v>57</v>
      </c>
      <c r="C43" s="295"/>
      <c r="D43" s="632" t="s">
        <v>645</v>
      </c>
      <c r="E43" s="632"/>
      <c r="F43" s="288">
        <v>0</v>
      </c>
      <c r="G43" s="289">
        <v>0</v>
      </c>
      <c r="H43" s="288">
        <v>0</v>
      </c>
      <c r="I43" s="289">
        <v>0</v>
      </c>
      <c r="J43" s="288">
        <v>0</v>
      </c>
      <c r="K43" s="289">
        <v>0</v>
      </c>
      <c r="L43" s="288">
        <v>0</v>
      </c>
      <c r="M43" s="289">
        <v>0</v>
      </c>
      <c r="N43" s="288">
        <v>0</v>
      </c>
      <c r="O43" s="289">
        <v>0</v>
      </c>
      <c r="P43" s="289">
        <v>0</v>
      </c>
      <c r="Q43" s="462" t="s">
        <v>57</v>
      </c>
      <c r="R43" s="463"/>
      <c r="S43" s="641" t="s">
        <v>56</v>
      </c>
      <c r="T43" s="642" t="s">
        <v>56</v>
      </c>
      <c r="U43" s="186"/>
    </row>
    <row r="44" spans="1:21" s="18" customFormat="1" ht="24.75" customHeight="1">
      <c r="A44" s="58" t="str">
        <f>Parameters!R41</f>
        <v>G45</v>
      </c>
      <c r="B44" s="292" t="s">
        <v>227</v>
      </c>
      <c r="C44" s="292"/>
      <c r="D44" s="633" t="s">
        <v>646</v>
      </c>
      <c r="E44" s="633"/>
      <c r="F44" s="293">
        <v>0</v>
      </c>
      <c r="G44" s="294">
        <v>0</v>
      </c>
      <c r="H44" s="293">
        <v>0</v>
      </c>
      <c r="I44" s="294">
        <v>0</v>
      </c>
      <c r="J44" s="293">
        <v>0</v>
      </c>
      <c r="K44" s="294">
        <v>0</v>
      </c>
      <c r="L44" s="293">
        <v>0</v>
      </c>
      <c r="M44" s="294">
        <v>0</v>
      </c>
      <c r="N44" s="293">
        <v>0</v>
      </c>
      <c r="O44" s="294">
        <v>0</v>
      </c>
      <c r="P44" s="294">
        <v>0</v>
      </c>
      <c r="Q44" s="460" t="s">
        <v>227</v>
      </c>
      <c r="R44" s="461"/>
      <c r="S44" s="643" t="s">
        <v>228</v>
      </c>
      <c r="T44" s="644" t="s">
        <v>228</v>
      </c>
      <c r="U44" s="186"/>
    </row>
    <row r="45" spans="1:21" s="19" customFormat="1" ht="15" customHeight="1">
      <c r="A45" s="58" t="str">
        <f>Parameters!R42</f>
        <v>G46</v>
      </c>
      <c r="B45" s="292" t="s">
        <v>229</v>
      </c>
      <c r="C45" s="292"/>
      <c r="D45" s="633" t="s">
        <v>647</v>
      </c>
      <c r="E45" s="633"/>
      <c r="F45" s="293">
        <v>0</v>
      </c>
      <c r="G45" s="294">
        <v>0</v>
      </c>
      <c r="H45" s="293">
        <v>0</v>
      </c>
      <c r="I45" s="294">
        <v>0</v>
      </c>
      <c r="J45" s="293">
        <v>0</v>
      </c>
      <c r="K45" s="294">
        <v>0</v>
      </c>
      <c r="L45" s="293">
        <v>0</v>
      </c>
      <c r="M45" s="294">
        <v>0</v>
      </c>
      <c r="N45" s="293">
        <v>0</v>
      </c>
      <c r="O45" s="294">
        <v>0</v>
      </c>
      <c r="P45" s="294">
        <v>0</v>
      </c>
      <c r="Q45" s="460" t="s">
        <v>229</v>
      </c>
      <c r="R45" s="461"/>
      <c r="S45" s="643" t="s">
        <v>230</v>
      </c>
      <c r="T45" s="644" t="s">
        <v>230</v>
      </c>
      <c r="U45" s="187"/>
    </row>
    <row r="46" spans="1:21" s="19" customFormat="1" ht="15" customHeight="1">
      <c r="A46" s="58" t="str">
        <f>Parameters!R43</f>
        <v>G47</v>
      </c>
      <c r="B46" s="292" t="s">
        <v>231</v>
      </c>
      <c r="C46" s="292"/>
      <c r="D46" s="633" t="s">
        <v>583</v>
      </c>
      <c r="E46" s="633"/>
      <c r="F46" s="293">
        <v>0</v>
      </c>
      <c r="G46" s="294">
        <v>0</v>
      </c>
      <c r="H46" s="293">
        <v>0</v>
      </c>
      <c r="I46" s="294">
        <v>0</v>
      </c>
      <c r="J46" s="293">
        <v>0</v>
      </c>
      <c r="K46" s="294">
        <v>0</v>
      </c>
      <c r="L46" s="293">
        <v>0</v>
      </c>
      <c r="M46" s="294">
        <v>0</v>
      </c>
      <c r="N46" s="293">
        <v>0</v>
      </c>
      <c r="O46" s="294">
        <v>0</v>
      </c>
      <c r="P46" s="294">
        <v>0</v>
      </c>
      <c r="Q46" s="460" t="s">
        <v>231</v>
      </c>
      <c r="R46" s="461"/>
      <c r="S46" s="643" t="s">
        <v>232</v>
      </c>
      <c r="T46" s="644" t="s">
        <v>232</v>
      </c>
      <c r="U46" s="187"/>
    </row>
    <row r="47" spans="1:21" s="19" customFormat="1" ht="20.25" customHeight="1">
      <c r="A47" s="59" t="str">
        <f>Parameters!R44</f>
        <v>H</v>
      </c>
      <c r="B47" s="295" t="s">
        <v>76</v>
      </c>
      <c r="C47" s="295"/>
      <c r="D47" s="632" t="s">
        <v>648</v>
      </c>
      <c r="E47" s="632"/>
      <c r="F47" s="288">
        <v>0</v>
      </c>
      <c r="G47" s="289">
        <v>0</v>
      </c>
      <c r="H47" s="288">
        <v>0</v>
      </c>
      <c r="I47" s="289">
        <v>0</v>
      </c>
      <c r="J47" s="288">
        <v>0</v>
      </c>
      <c r="K47" s="289">
        <v>0</v>
      </c>
      <c r="L47" s="288">
        <v>0</v>
      </c>
      <c r="M47" s="289">
        <v>0</v>
      </c>
      <c r="N47" s="288">
        <v>0</v>
      </c>
      <c r="O47" s="289">
        <v>0</v>
      </c>
      <c r="P47" s="289">
        <v>0</v>
      </c>
      <c r="Q47" s="462" t="s">
        <v>76</v>
      </c>
      <c r="R47" s="463"/>
      <c r="S47" s="641" t="s">
        <v>75</v>
      </c>
      <c r="T47" s="642" t="s">
        <v>75</v>
      </c>
      <c r="U47" s="187"/>
    </row>
    <row r="48" spans="1:21" s="18" customFormat="1" ht="15" customHeight="1">
      <c r="A48" s="58" t="str">
        <f>Parameters!R45</f>
        <v>H49</v>
      </c>
      <c r="B48" s="292" t="s">
        <v>233</v>
      </c>
      <c r="C48" s="292"/>
      <c r="D48" s="633" t="s">
        <v>649</v>
      </c>
      <c r="E48" s="633"/>
      <c r="F48" s="293">
        <v>0</v>
      </c>
      <c r="G48" s="294">
        <v>0</v>
      </c>
      <c r="H48" s="293">
        <v>0</v>
      </c>
      <c r="I48" s="294">
        <v>0</v>
      </c>
      <c r="J48" s="293">
        <v>0</v>
      </c>
      <c r="K48" s="294">
        <v>0</v>
      </c>
      <c r="L48" s="293">
        <v>0</v>
      </c>
      <c r="M48" s="294">
        <v>0</v>
      </c>
      <c r="N48" s="293">
        <v>0</v>
      </c>
      <c r="O48" s="294">
        <v>0</v>
      </c>
      <c r="P48" s="294">
        <v>0</v>
      </c>
      <c r="Q48" s="460" t="s">
        <v>233</v>
      </c>
      <c r="R48" s="461"/>
      <c r="S48" s="643" t="s">
        <v>234</v>
      </c>
      <c r="T48" s="644" t="s">
        <v>234</v>
      </c>
      <c r="U48" s="186"/>
    </row>
    <row r="49" spans="1:21" s="18" customFormat="1" ht="15" customHeight="1">
      <c r="A49" s="58" t="str">
        <f>Parameters!R46</f>
        <v>H50</v>
      </c>
      <c r="B49" s="292" t="s">
        <v>235</v>
      </c>
      <c r="C49" s="292"/>
      <c r="D49" s="633" t="s">
        <v>650</v>
      </c>
      <c r="E49" s="633"/>
      <c r="F49" s="293">
        <v>0</v>
      </c>
      <c r="G49" s="294">
        <v>0</v>
      </c>
      <c r="H49" s="293">
        <v>0</v>
      </c>
      <c r="I49" s="294">
        <v>0</v>
      </c>
      <c r="J49" s="293">
        <v>0</v>
      </c>
      <c r="K49" s="294">
        <v>0</v>
      </c>
      <c r="L49" s="293">
        <v>0</v>
      </c>
      <c r="M49" s="294">
        <v>0</v>
      </c>
      <c r="N49" s="293">
        <v>0</v>
      </c>
      <c r="O49" s="294">
        <v>0</v>
      </c>
      <c r="P49" s="294">
        <v>0</v>
      </c>
      <c r="Q49" s="460" t="s">
        <v>235</v>
      </c>
      <c r="R49" s="461"/>
      <c r="S49" s="643" t="s">
        <v>133</v>
      </c>
      <c r="T49" s="644" t="s">
        <v>133</v>
      </c>
      <c r="U49" s="186"/>
    </row>
    <row r="50" spans="1:21" s="19" customFormat="1" ht="15" customHeight="1">
      <c r="A50" s="58" t="str">
        <f>Parameters!R47</f>
        <v>H51</v>
      </c>
      <c r="B50" s="292" t="s">
        <v>236</v>
      </c>
      <c r="C50" s="292"/>
      <c r="D50" s="633" t="s">
        <v>651</v>
      </c>
      <c r="E50" s="633"/>
      <c r="F50" s="293">
        <v>0</v>
      </c>
      <c r="G50" s="294">
        <v>0</v>
      </c>
      <c r="H50" s="293">
        <v>0</v>
      </c>
      <c r="I50" s="294">
        <v>0</v>
      </c>
      <c r="J50" s="293">
        <v>0</v>
      </c>
      <c r="K50" s="294">
        <v>0</v>
      </c>
      <c r="L50" s="293">
        <v>0</v>
      </c>
      <c r="M50" s="294">
        <v>0</v>
      </c>
      <c r="N50" s="293">
        <v>0</v>
      </c>
      <c r="O50" s="294">
        <v>0</v>
      </c>
      <c r="P50" s="294">
        <v>0</v>
      </c>
      <c r="Q50" s="460" t="s">
        <v>236</v>
      </c>
      <c r="R50" s="461"/>
      <c r="S50" s="643" t="s">
        <v>134</v>
      </c>
      <c r="T50" s="644" t="s">
        <v>134</v>
      </c>
      <c r="U50" s="187"/>
    </row>
    <row r="51" spans="1:21" s="19" customFormat="1" ht="15" customHeight="1">
      <c r="A51" s="58" t="str">
        <f>Parameters!R48</f>
        <v>H52</v>
      </c>
      <c r="B51" s="292" t="s">
        <v>237</v>
      </c>
      <c r="C51" s="292"/>
      <c r="D51" s="633" t="s">
        <v>652</v>
      </c>
      <c r="E51" s="633"/>
      <c r="F51" s="293">
        <v>0</v>
      </c>
      <c r="G51" s="294">
        <v>0</v>
      </c>
      <c r="H51" s="293">
        <v>0</v>
      </c>
      <c r="I51" s="294">
        <v>0</v>
      </c>
      <c r="J51" s="293">
        <v>0</v>
      </c>
      <c r="K51" s="294">
        <v>0</v>
      </c>
      <c r="L51" s="293">
        <v>0</v>
      </c>
      <c r="M51" s="294">
        <v>0</v>
      </c>
      <c r="N51" s="293">
        <v>0</v>
      </c>
      <c r="O51" s="294">
        <v>0</v>
      </c>
      <c r="P51" s="294">
        <v>0</v>
      </c>
      <c r="Q51" s="460" t="s">
        <v>237</v>
      </c>
      <c r="R51" s="461"/>
      <c r="S51" s="643" t="s">
        <v>238</v>
      </c>
      <c r="T51" s="644" t="s">
        <v>238</v>
      </c>
      <c r="U51" s="187"/>
    </row>
    <row r="52" spans="1:21" s="19" customFormat="1" ht="15" customHeight="1">
      <c r="A52" s="58" t="str">
        <f>Parameters!R49</f>
        <v>H53</v>
      </c>
      <c r="B52" s="292" t="s">
        <v>239</v>
      </c>
      <c r="C52" s="292"/>
      <c r="D52" s="633" t="s">
        <v>653</v>
      </c>
      <c r="E52" s="633"/>
      <c r="F52" s="293">
        <v>0</v>
      </c>
      <c r="G52" s="294">
        <v>0</v>
      </c>
      <c r="H52" s="293">
        <v>0</v>
      </c>
      <c r="I52" s="294">
        <v>0</v>
      </c>
      <c r="J52" s="293">
        <v>0</v>
      </c>
      <c r="K52" s="294">
        <v>0</v>
      </c>
      <c r="L52" s="293">
        <v>0</v>
      </c>
      <c r="M52" s="294">
        <v>0</v>
      </c>
      <c r="N52" s="293">
        <v>0</v>
      </c>
      <c r="O52" s="294">
        <v>0</v>
      </c>
      <c r="P52" s="294">
        <v>0</v>
      </c>
      <c r="Q52" s="460" t="s">
        <v>239</v>
      </c>
      <c r="R52" s="461"/>
      <c r="S52" s="643" t="s">
        <v>240</v>
      </c>
      <c r="T52" s="644" t="s">
        <v>240</v>
      </c>
      <c r="U52" s="187"/>
    </row>
    <row r="53" spans="1:21" s="18" customFormat="1" ht="34.5" customHeight="1">
      <c r="A53" s="59" t="str">
        <f>Parameters!R50</f>
        <v>I</v>
      </c>
      <c r="B53" s="295" t="s">
        <v>132</v>
      </c>
      <c r="C53" s="295"/>
      <c r="D53" s="632" t="s">
        <v>654</v>
      </c>
      <c r="E53" s="632"/>
      <c r="F53" s="288">
        <v>0</v>
      </c>
      <c r="G53" s="289">
        <v>0</v>
      </c>
      <c r="H53" s="288">
        <v>0</v>
      </c>
      <c r="I53" s="289">
        <v>0</v>
      </c>
      <c r="J53" s="288">
        <v>0</v>
      </c>
      <c r="K53" s="289">
        <v>0</v>
      </c>
      <c r="L53" s="288">
        <v>0</v>
      </c>
      <c r="M53" s="289">
        <v>0</v>
      </c>
      <c r="N53" s="288">
        <v>0</v>
      </c>
      <c r="O53" s="289">
        <v>0</v>
      </c>
      <c r="P53" s="289">
        <v>0</v>
      </c>
      <c r="Q53" s="462" t="s">
        <v>132</v>
      </c>
      <c r="R53" s="463"/>
      <c r="S53" s="641" t="s">
        <v>241</v>
      </c>
      <c r="T53" s="642" t="s">
        <v>241</v>
      </c>
      <c r="U53" s="186"/>
    </row>
    <row r="54" spans="1:21" s="18" customFormat="1" ht="21" customHeight="1">
      <c r="A54" s="59" t="str">
        <f>Parameters!R51</f>
        <v>J</v>
      </c>
      <c r="B54" s="295" t="s">
        <v>78</v>
      </c>
      <c r="C54" s="295"/>
      <c r="D54" s="632" t="s">
        <v>655</v>
      </c>
      <c r="E54" s="632"/>
      <c r="F54" s="288">
        <v>0</v>
      </c>
      <c r="G54" s="289">
        <v>0</v>
      </c>
      <c r="H54" s="288">
        <v>0</v>
      </c>
      <c r="I54" s="289">
        <v>0</v>
      </c>
      <c r="J54" s="288">
        <v>0</v>
      </c>
      <c r="K54" s="289">
        <v>0</v>
      </c>
      <c r="L54" s="288">
        <v>0</v>
      </c>
      <c r="M54" s="289">
        <v>0</v>
      </c>
      <c r="N54" s="288">
        <v>0</v>
      </c>
      <c r="O54" s="289">
        <v>0</v>
      </c>
      <c r="P54" s="289">
        <v>0</v>
      </c>
      <c r="Q54" s="462" t="s">
        <v>78</v>
      </c>
      <c r="R54" s="463"/>
      <c r="S54" s="641" t="s">
        <v>77</v>
      </c>
      <c r="T54" s="642" t="s">
        <v>77</v>
      </c>
      <c r="U54" s="186"/>
    </row>
    <row r="55" spans="1:21" s="18" customFormat="1" ht="37.5" customHeight="1">
      <c r="A55" s="60" t="str">
        <f>Parameters!R52</f>
        <v>J58-J60</v>
      </c>
      <c r="B55" s="296" t="s">
        <v>69</v>
      </c>
      <c r="C55" s="296"/>
      <c r="D55" s="634" t="s">
        <v>656</v>
      </c>
      <c r="E55" s="634"/>
      <c r="F55" s="297"/>
      <c r="G55" s="298"/>
      <c r="H55" s="297"/>
      <c r="I55" s="298"/>
      <c r="J55" s="297"/>
      <c r="K55" s="298"/>
      <c r="L55" s="297"/>
      <c r="M55" s="298"/>
      <c r="N55" s="297"/>
      <c r="O55" s="298"/>
      <c r="P55" s="298"/>
      <c r="Q55" s="464" t="s">
        <v>69</v>
      </c>
      <c r="R55" s="465"/>
      <c r="S55" s="648" t="s">
        <v>68</v>
      </c>
      <c r="T55" s="649" t="s">
        <v>68</v>
      </c>
      <c r="U55" s="186"/>
    </row>
    <row r="56" spans="1:21" s="19" customFormat="1" ht="15" customHeight="1">
      <c r="A56" s="58" t="str">
        <f>Parameters!R53</f>
        <v>J58</v>
      </c>
      <c r="B56" s="292" t="s">
        <v>242</v>
      </c>
      <c r="C56" s="292"/>
      <c r="D56" s="633" t="s">
        <v>584</v>
      </c>
      <c r="E56" s="633"/>
      <c r="F56" s="293">
        <v>0</v>
      </c>
      <c r="G56" s="294">
        <v>0</v>
      </c>
      <c r="H56" s="293">
        <v>0</v>
      </c>
      <c r="I56" s="294">
        <v>0</v>
      </c>
      <c r="J56" s="293">
        <v>0</v>
      </c>
      <c r="K56" s="294">
        <v>0</v>
      </c>
      <c r="L56" s="293">
        <v>0</v>
      </c>
      <c r="M56" s="294">
        <v>0</v>
      </c>
      <c r="N56" s="293">
        <v>0</v>
      </c>
      <c r="O56" s="294">
        <v>0</v>
      </c>
      <c r="P56" s="294">
        <v>0</v>
      </c>
      <c r="Q56" s="460" t="s">
        <v>242</v>
      </c>
      <c r="R56" s="461"/>
      <c r="S56" s="643" t="s">
        <v>243</v>
      </c>
      <c r="T56" s="644" t="s">
        <v>243</v>
      </c>
      <c r="U56" s="187"/>
    </row>
    <row r="57" spans="1:21" s="19" customFormat="1" ht="37.5" customHeight="1">
      <c r="A57" s="58" t="str">
        <f>Parameters!R54</f>
        <v>J59_J60</v>
      </c>
      <c r="B57" s="292" t="s">
        <v>244</v>
      </c>
      <c r="C57" s="292"/>
      <c r="D57" s="633" t="s">
        <v>657</v>
      </c>
      <c r="E57" s="633"/>
      <c r="F57" s="293">
        <v>0</v>
      </c>
      <c r="G57" s="294">
        <v>0</v>
      </c>
      <c r="H57" s="293">
        <v>0</v>
      </c>
      <c r="I57" s="294">
        <v>0</v>
      </c>
      <c r="J57" s="293">
        <v>0</v>
      </c>
      <c r="K57" s="294">
        <v>0</v>
      </c>
      <c r="L57" s="293">
        <v>0</v>
      </c>
      <c r="M57" s="294">
        <v>0</v>
      </c>
      <c r="N57" s="293">
        <v>0</v>
      </c>
      <c r="O57" s="294">
        <v>0</v>
      </c>
      <c r="P57" s="294">
        <v>0</v>
      </c>
      <c r="Q57" s="460" t="s">
        <v>244</v>
      </c>
      <c r="R57" s="461"/>
      <c r="S57" s="643" t="s">
        <v>245</v>
      </c>
      <c r="T57" s="644" t="s">
        <v>245</v>
      </c>
      <c r="U57" s="187"/>
    </row>
    <row r="58" spans="1:21" s="19" customFormat="1" ht="15" customHeight="1">
      <c r="A58" s="60" t="str">
        <f>Parameters!R55</f>
        <v>J61</v>
      </c>
      <c r="B58" s="296" t="s">
        <v>246</v>
      </c>
      <c r="C58" s="296"/>
      <c r="D58" s="634" t="s">
        <v>658</v>
      </c>
      <c r="E58" s="634"/>
      <c r="F58" s="297">
        <v>0</v>
      </c>
      <c r="G58" s="298">
        <v>0</v>
      </c>
      <c r="H58" s="297">
        <v>0</v>
      </c>
      <c r="I58" s="298">
        <v>0</v>
      </c>
      <c r="J58" s="297">
        <v>0</v>
      </c>
      <c r="K58" s="298">
        <v>0</v>
      </c>
      <c r="L58" s="297">
        <v>0</v>
      </c>
      <c r="M58" s="298">
        <v>0</v>
      </c>
      <c r="N58" s="297">
        <v>0</v>
      </c>
      <c r="O58" s="298">
        <v>0</v>
      </c>
      <c r="P58" s="298">
        <v>0</v>
      </c>
      <c r="Q58" s="464" t="s">
        <v>246</v>
      </c>
      <c r="R58" s="465"/>
      <c r="S58" s="648" t="s">
        <v>247</v>
      </c>
      <c r="T58" s="649" t="s">
        <v>247</v>
      </c>
      <c r="U58" s="187"/>
    </row>
    <row r="59" spans="1:21" s="18" customFormat="1" ht="37.5" customHeight="1">
      <c r="A59" s="60" t="str">
        <f>Parameters!R56</f>
        <v>J62_J63</v>
      </c>
      <c r="B59" s="296" t="s">
        <v>249</v>
      </c>
      <c r="C59" s="296"/>
      <c r="D59" s="634" t="s">
        <v>659</v>
      </c>
      <c r="E59" s="634"/>
      <c r="F59" s="297">
        <v>0</v>
      </c>
      <c r="G59" s="298">
        <v>0</v>
      </c>
      <c r="H59" s="297">
        <v>0</v>
      </c>
      <c r="I59" s="298">
        <v>0</v>
      </c>
      <c r="J59" s="297">
        <v>0</v>
      </c>
      <c r="K59" s="298">
        <v>0</v>
      </c>
      <c r="L59" s="297">
        <v>0</v>
      </c>
      <c r="M59" s="298">
        <v>0</v>
      </c>
      <c r="N59" s="297">
        <v>0</v>
      </c>
      <c r="O59" s="298">
        <v>0</v>
      </c>
      <c r="P59" s="298">
        <v>0</v>
      </c>
      <c r="Q59" s="464" t="s">
        <v>249</v>
      </c>
      <c r="R59" s="465"/>
      <c r="S59" s="648" t="s">
        <v>248</v>
      </c>
      <c r="T59" s="649" t="s">
        <v>248</v>
      </c>
      <c r="U59" s="186"/>
    </row>
    <row r="60" spans="1:21" s="18" customFormat="1" ht="20.25" customHeight="1">
      <c r="A60" s="59" t="str">
        <f>Parameters!R57</f>
        <v>K</v>
      </c>
      <c r="B60" s="295" t="s">
        <v>80</v>
      </c>
      <c r="C60" s="295"/>
      <c r="D60" s="632" t="s">
        <v>660</v>
      </c>
      <c r="E60" s="632"/>
      <c r="F60" s="288">
        <v>0</v>
      </c>
      <c r="G60" s="289">
        <v>0</v>
      </c>
      <c r="H60" s="288">
        <v>0</v>
      </c>
      <c r="I60" s="289">
        <v>0</v>
      </c>
      <c r="J60" s="288">
        <v>0</v>
      </c>
      <c r="K60" s="289">
        <v>0</v>
      </c>
      <c r="L60" s="288">
        <v>0</v>
      </c>
      <c r="M60" s="289">
        <v>0</v>
      </c>
      <c r="N60" s="288">
        <v>0</v>
      </c>
      <c r="O60" s="289">
        <v>0</v>
      </c>
      <c r="P60" s="289">
        <v>0</v>
      </c>
      <c r="Q60" s="462" t="s">
        <v>80</v>
      </c>
      <c r="R60" s="463"/>
      <c r="S60" s="641" t="s">
        <v>79</v>
      </c>
      <c r="T60" s="642" t="s">
        <v>79</v>
      </c>
      <c r="U60" s="186"/>
    </row>
    <row r="61" spans="1:21" s="19" customFormat="1" ht="15" customHeight="1">
      <c r="A61" s="58" t="str">
        <f>Parameters!R58</f>
        <v>K64</v>
      </c>
      <c r="B61" s="292" t="s">
        <v>250</v>
      </c>
      <c r="C61" s="292"/>
      <c r="D61" s="633" t="s">
        <v>661</v>
      </c>
      <c r="E61" s="633"/>
      <c r="F61" s="293">
        <v>0</v>
      </c>
      <c r="G61" s="294">
        <v>0</v>
      </c>
      <c r="H61" s="293">
        <v>0</v>
      </c>
      <c r="I61" s="294">
        <v>0</v>
      </c>
      <c r="J61" s="293">
        <v>0</v>
      </c>
      <c r="K61" s="294">
        <v>0</v>
      </c>
      <c r="L61" s="293">
        <v>0</v>
      </c>
      <c r="M61" s="294">
        <v>0</v>
      </c>
      <c r="N61" s="293">
        <v>0</v>
      </c>
      <c r="O61" s="294">
        <v>0</v>
      </c>
      <c r="P61" s="294">
        <v>0</v>
      </c>
      <c r="Q61" s="460" t="s">
        <v>250</v>
      </c>
      <c r="R61" s="461"/>
      <c r="S61" s="643" t="s">
        <v>251</v>
      </c>
      <c r="T61" s="644" t="s">
        <v>251</v>
      </c>
      <c r="U61" s="187"/>
    </row>
    <row r="62" spans="1:21" s="19" customFormat="1" ht="24.75" customHeight="1">
      <c r="A62" s="58" t="str">
        <f>Parameters!R59</f>
        <v>K65</v>
      </c>
      <c r="B62" s="292" t="s">
        <v>253</v>
      </c>
      <c r="C62" s="292"/>
      <c r="D62" s="633" t="s">
        <v>662</v>
      </c>
      <c r="E62" s="633"/>
      <c r="F62" s="293">
        <v>0</v>
      </c>
      <c r="G62" s="294">
        <v>0</v>
      </c>
      <c r="H62" s="293">
        <v>0</v>
      </c>
      <c r="I62" s="294">
        <v>0</v>
      </c>
      <c r="J62" s="293">
        <v>0</v>
      </c>
      <c r="K62" s="294">
        <v>0</v>
      </c>
      <c r="L62" s="293">
        <v>0</v>
      </c>
      <c r="M62" s="294">
        <v>0</v>
      </c>
      <c r="N62" s="293">
        <v>0</v>
      </c>
      <c r="O62" s="294">
        <v>0</v>
      </c>
      <c r="P62" s="294">
        <v>0</v>
      </c>
      <c r="Q62" s="460" t="s">
        <v>253</v>
      </c>
      <c r="R62" s="461"/>
      <c r="S62" s="643" t="s">
        <v>252</v>
      </c>
      <c r="T62" s="644" t="s">
        <v>252</v>
      </c>
      <c r="U62" s="187"/>
    </row>
    <row r="63" spans="1:21" s="19" customFormat="1" ht="15" customHeight="1">
      <c r="A63" s="58" t="str">
        <f>Parameters!R60</f>
        <v>K66</v>
      </c>
      <c r="B63" s="292" t="s">
        <v>255</v>
      </c>
      <c r="C63" s="292"/>
      <c r="D63" s="633" t="s">
        <v>663</v>
      </c>
      <c r="E63" s="633"/>
      <c r="F63" s="293">
        <v>0</v>
      </c>
      <c r="G63" s="294">
        <v>0</v>
      </c>
      <c r="H63" s="293">
        <v>0</v>
      </c>
      <c r="I63" s="294">
        <v>0</v>
      </c>
      <c r="J63" s="293">
        <v>0</v>
      </c>
      <c r="K63" s="294">
        <v>0</v>
      </c>
      <c r="L63" s="293">
        <v>0</v>
      </c>
      <c r="M63" s="294">
        <v>0</v>
      </c>
      <c r="N63" s="293">
        <v>0</v>
      </c>
      <c r="O63" s="294">
        <v>0</v>
      </c>
      <c r="P63" s="294">
        <v>0</v>
      </c>
      <c r="Q63" s="460" t="s">
        <v>255</v>
      </c>
      <c r="R63" s="461"/>
      <c r="S63" s="643" t="s">
        <v>254</v>
      </c>
      <c r="T63" s="644" t="s">
        <v>254</v>
      </c>
      <c r="U63" s="187"/>
    </row>
    <row r="64" spans="1:21" s="19" customFormat="1" ht="20.25" customHeight="1">
      <c r="A64" s="59" t="str">
        <f>Parameters!R61</f>
        <v>L</v>
      </c>
      <c r="B64" s="295" t="s">
        <v>135</v>
      </c>
      <c r="C64" s="295"/>
      <c r="D64" s="632" t="s">
        <v>585</v>
      </c>
      <c r="E64" s="632"/>
      <c r="F64" s="288">
        <v>0</v>
      </c>
      <c r="G64" s="289">
        <v>0</v>
      </c>
      <c r="H64" s="288">
        <v>0</v>
      </c>
      <c r="I64" s="289">
        <v>0</v>
      </c>
      <c r="J64" s="288">
        <v>0</v>
      </c>
      <c r="K64" s="289">
        <v>0</v>
      </c>
      <c r="L64" s="288">
        <v>0</v>
      </c>
      <c r="M64" s="289">
        <v>0</v>
      </c>
      <c r="N64" s="288">
        <v>0</v>
      </c>
      <c r="O64" s="289">
        <v>0</v>
      </c>
      <c r="P64" s="289">
        <v>0</v>
      </c>
      <c r="Q64" s="462" t="s">
        <v>135</v>
      </c>
      <c r="R64" s="463"/>
      <c r="S64" s="641" t="s">
        <v>116</v>
      </c>
      <c r="T64" s="642" t="s">
        <v>116</v>
      </c>
      <c r="U64" s="187"/>
    </row>
    <row r="65" spans="1:21" s="19" customFormat="1" ht="21" customHeight="1">
      <c r="A65" s="59" t="str">
        <f>Parameters!R63</f>
        <v>M</v>
      </c>
      <c r="B65" s="295" t="s">
        <v>81</v>
      </c>
      <c r="C65" s="295"/>
      <c r="D65" s="632" t="s">
        <v>586</v>
      </c>
      <c r="E65" s="632"/>
      <c r="F65" s="297">
        <v>0</v>
      </c>
      <c r="G65" s="298">
        <v>0</v>
      </c>
      <c r="H65" s="297">
        <v>0</v>
      </c>
      <c r="I65" s="298">
        <v>0</v>
      </c>
      <c r="J65" s="297">
        <v>0</v>
      </c>
      <c r="K65" s="298">
        <v>0</v>
      </c>
      <c r="L65" s="297">
        <v>0</v>
      </c>
      <c r="M65" s="298">
        <v>0</v>
      </c>
      <c r="N65" s="297">
        <v>0</v>
      </c>
      <c r="O65" s="298">
        <v>0</v>
      </c>
      <c r="P65" s="298">
        <v>0</v>
      </c>
      <c r="Q65" s="462" t="s">
        <v>81</v>
      </c>
      <c r="R65" s="463"/>
      <c r="S65" s="641" t="s">
        <v>82</v>
      </c>
      <c r="T65" s="642" t="s">
        <v>82</v>
      </c>
      <c r="U65" s="187"/>
    </row>
    <row r="66" spans="1:21" s="19" customFormat="1" ht="54.75" customHeight="1">
      <c r="A66" s="60" t="str">
        <f>Parameters!R64</f>
        <v>M69-M71</v>
      </c>
      <c r="B66" s="296" t="s">
        <v>71</v>
      </c>
      <c r="C66" s="296"/>
      <c r="D66" s="634" t="s">
        <v>587</v>
      </c>
      <c r="E66" s="634"/>
      <c r="F66" s="293"/>
      <c r="G66" s="294"/>
      <c r="H66" s="293"/>
      <c r="I66" s="294"/>
      <c r="J66" s="293"/>
      <c r="K66" s="294"/>
      <c r="L66" s="293"/>
      <c r="M66" s="294"/>
      <c r="N66" s="293"/>
      <c r="O66" s="294"/>
      <c r="P66" s="294"/>
      <c r="Q66" s="464" t="s">
        <v>71</v>
      </c>
      <c r="R66" s="465"/>
      <c r="S66" s="648" t="s">
        <v>70</v>
      </c>
      <c r="T66" s="649" t="s">
        <v>70</v>
      </c>
      <c r="U66" s="187"/>
    </row>
    <row r="67" spans="1:21" s="18" customFormat="1" ht="24.75" customHeight="1">
      <c r="A67" s="58" t="str">
        <f>Parameters!R65</f>
        <v>M69_M70</v>
      </c>
      <c r="B67" s="292" t="s">
        <v>258</v>
      </c>
      <c r="C67" s="292"/>
      <c r="D67" s="633" t="s">
        <v>588</v>
      </c>
      <c r="E67" s="633"/>
      <c r="F67" s="293">
        <v>0</v>
      </c>
      <c r="G67" s="294">
        <v>0</v>
      </c>
      <c r="H67" s="293">
        <v>0</v>
      </c>
      <c r="I67" s="294">
        <v>0</v>
      </c>
      <c r="J67" s="293">
        <v>0</v>
      </c>
      <c r="K67" s="294">
        <v>0</v>
      </c>
      <c r="L67" s="293">
        <v>0</v>
      </c>
      <c r="M67" s="294">
        <v>0</v>
      </c>
      <c r="N67" s="293">
        <v>0</v>
      </c>
      <c r="O67" s="294">
        <v>0</v>
      </c>
      <c r="P67" s="294">
        <v>0</v>
      </c>
      <c r="Q67" s="460" t="s">
        <v>258</v>
      </c>
      <c r="R67" s="461"/>
      <c r="S67" s="643" t="s">
        <v>257</v>
      </c>
      <c r="T67" s="644" t="s">
        <v>257</v>
      </c>
      <c r="U67" s="186"/>
    </row>
    <row r="68" spans="1:21" s="18" customFormat="1" ht="15" customHeight="1">
      <c r="A68" s="58" t="str">
        <f>Parameters!R66</f>
        <v>M71</v>
      </c>
      <c r="B68" s="292" t="s">
        <v>260</v>
      </c>
      <c r="C68" s="292"/>
      <c r="D68" s="633" t="s">
        <v>589</v>
      </c>
      <c r="E68" s="633"/>
      <c r="F68" s="297">
        <v>0</v>
      </c>
      <c r="G68" s="298">
        <v>0</v>
      </c>
      <c r="H68" s="297">
        <v>0</v>
      </c>
      <c r="I68" s="298">
        <v>0</v>
      </c>
      <c r="J68" s="297">
        <v>0</v>
      </c>
      <c r="K68" s="298">
        <v>0</v>
      </c>
      <c r="L68" s="297">
        <v>0</v>
      </c>
      <c r="M68" s="298">
        <v>0</v>
      </c>
      <c r="N68" s="297">
        <v>0</v>
      </c>
      <c r="O68" s="298">
        <v>0</v>
      </c>
      <c r="P68" s="298">
        <v>0</v>
      </c>
      <c r="Q68" s="460" t="s">
        <v>260</v>
      </c>
      <c r="R68" s="461"/>
      <c r="S68" s="643" t="s">
        <v>259</v>
      </c>
      <c r="T68" s="644" t="s">
        <v>259</v>
      </c>
      <c r="U68" s="186"/>
    </row>
    <row r="69" spans="1:21" s="18" customFormat="1" ht="15" customHeight="1">
      <c r="A69" s="60" t="str">
        <f>Parameters!R67</f>
        <v>M72</v>
      </c>
      <c r="B69" s="296" t="s">
        <v>261</v>
      </c>
      <c r="C69" s="296"/>
      <c r="D69" s="634" t="s">
        <v>590</v>
      </c>
      <c r="E69" s="634"/>
      <c r="F69" s="297">
        <v>0</v>
      </c>
      <c r="G69" s="298">
        <v>0</v>
      </c>
      <c r="H69" s="297">
        <v>0</v>
      </c>
      <c r="I69" s="298">
        <v>0</v>
      </c>
      <c r="J69" s="297">
        <v>0</v>
      </c>
      <c r="K69" s="298">
        <v>0</v>
      </c>
      <c r="L69" s="297">
        <v>0</v>
      </c>
      <c r="M69" s="298">
        <v>0</v>
      </c>
      <c r="N69" s="297">
        <v>0</v>
      </c>
      <c r="O69" s="298">
        <v>0</v>
      </c>
      <c r="P69" s="298">
        <v>0</v>
      </c>
      <c r="Q69" s="464" t="s">
        <v>261</v>
      </c>
      <c r="R69" s="465"/>
      <c r="S69" s="648" t="s">
        <v>262</v>
      </c>
      <c r="T69" s="649" t="s">
        <v>262</v>
      </c>
      <c r="U69" s="186"/>
    </row>
    <row r="70" spans="1:21" s="18" customFormat="1" ht="25.5" customHeight="1">
      <c r="A70" s="60" t="str">
        <f>Parameters!R68</f>
        <v>M73-M75</v>
      </c>
      <c r="B70" s="296" t="s">
        <v>73</v>
      </c>
      <c r="C70" s="296"/>
      <c r="D70" s="634" t="s">
        <v>591</v>
      </c>
      <c r="E70" s="634"/>
      <c r="F70" s="293"/>
      <c r="G70" s="294"/>
      <c r="H70" s="293"/>
      <c r="I70" s="294"/>
      <c r="J70" s="293"/>
      <c r="K70" s="294"/>
      <c r="L70" s="293"/>
      <c r="M70" s="294"/>
      <c r="N70" s="293"/>
      <c r="O70" s="294"/>
      <c r="P70" s="294"/>
      <c r="Q70" s="464" t="s">
        <v>73</v>
      </c>
      <c r="R70" s="465"/>
      <c r="S70" s="648" t="s">
        <v>72</v>
      </c>
      <c r="T70" s="649" t="s">
        <v>72</v>
      </c>
      <c r="U70" s="186"/>
    </row>
    <row r="71" spans="1:21" s="18" customFormat="1" ht="15" customHeight="1">
      <c r="A71" s="58" t="str">
        <f>Parameters!R69</f>
        <v>M73</v>
      </c>
      <c r="B71" s="292" t="s">
        <v>263</v>
      </c>
      <c r="C71" s="292"/>
      <c r="D71" s="633" t="s">
        <v>592</v>
      </c>
      <c r="E71" s="633"/>
      <c r="F71" s="293">
        <v>0</v>
      </c>
      <c r="G71" s="294">
        <v>0</v>
      </c>
      <c r="H71" s="293">
        <v>0</v>
      </c>
      <c r="I71" s="294">
        <v>0</v>
      </c>
      <c r="J71" s="293">
        <v>0</v>
      </c>
      <c r="K71" s="294">
        <v>0</v>
      </c>
      <c r="L71" s="293">
        <v>0</v>
      </c>
      <c r="M71" s="294">
        <v>0</v>
      </c>
      <c r="N71" s="293">
        <v>0</v>
      </c>
      <c r="O71" s="294">
        <v>0</v>
      </c>
      <c r="P71" s="294">
        <v>0</v>
      </c>
      <c r="Q71" s="460" t="s">
        <v>263</v>
      </c>
      <c r="R71" s="461"/>
      <c r="S71" s="643" t="s">
        <v>264</v>
      </c>
      <c r="T71" s="644" t="s">
        <v>264</v>
      </c>
      <c r="U71" s="186"/>
    </row>
    <row r="72" spans="1:21" s="19" customFormat="1" ht="15" customHeight="1">
      <c r="A72" s="58" t="str">
        <f>Parameters!R70</f>
        <v>M74_M75</v>
      </c>
      <c r="B72" s="292" t="s">
        <v>266</v>
      </c>
      <c r="C72" s="292"/>
      <c r="D72" s="633" t="s">
        <v>593</v>
      </c>
      <c r="E72" s="633"/>
      <c r="F72" s="288">
        <v>0</v>
      </c>
      <c r="G72" s="289">
        <v>0</v>
      </c>
      <c r="H72" s="288">
        <v>0</v>
      </c>
      <c r="I72" s="289">
        <v>0</v>
      </c>
      <c r="J72" s="288">
        <v>0</v>
      </c>
      <c r="K72" s="289">
        <v>0</v>
      </c>
      <c r="L72" s="288">
        <v>0</v>
      </c>
      <c r="M72" s="289">
        <v>0</v>
      </c>
      <c r="N72" s="288">
        <v>0</v>
      </c>
      <c r="O72" s="289">
        <v>0</v>
      </c>
      <c r="P72" s="289">
        <v>0</v>
      </c>
      <c r="Q72" s="460" t="s">
        <v>266</v>
      </c>
      <c r="R72" s="461"/>
      <c r="S72" s="643" t="s">
        <v>265</v>
      </c>
      <c r="T72" s="644" t="s">
        <v>265</v>
      </c>
      <c r="U72" s="187"/>
    </row>
    <row r="73" spans="1:21" s="19" customFormat="1" ht="33.75" customHeight="1">
      <c r="A73" s="59" t="str">
        <f>Parameters!R71</f>
        <v>N</v>
      </c>
      <c r="B73" s="295" t="s">
        <v>83</v>
      </c>
      <c r="C73" s="295"/>
      <c r="D73" s="632" t="s">
        <v>594</v>
      </c>
      <c r="E73" s="632"/>
      <c r="F73" s="293">
        <v>0</v>
      </c>
      <c r="G73" s="294">
        <v>0</v>
      </c>
      <c r="H73" s="293">
        <v>0</v>
      </c>
      <c r="I73" s="294">
        <v>0</v>
      </c>
      <c r="J73" s="293">
        <v>0</v>
      </c>
      <c r="K73" s="294">
        <v>0</v>
      </c>
      <c r="L73" s="293">
        <v>0</v>
      </c>
      <c r="M73" s="294">
        <v>0</v>
      </c>
      <c r="N73" s="293">
        <v>0</v>
      </c>
      <c r="O73" s="294">
        <v>0</v>
      </c>
      <c r="P73" s="294">
        <v>0</v>
      </c>
      <c r="Q73" s="462" t="s">
        <v>83</v>
      </c>
      <c r="R73" s="463"/>
      <c r="S73" s="641" t="s">
        <v>84</v>
      </c>
      <c r="T73" s="642" t="s">
        <v>84</v>
      </c>
      <c r="U73" s="187"/>
    </row>
    <row r="74" spans="1:21" s="19" customFormat="1" ht="15" customHeight="1">
      <c r="A74" s="58" t="str">
        <f>Parameters!R72</f>
        <v>N77</v>
      </c>
      <c r="B74" s="292" t="s">
        <v>268</v>
      </c>
      <c r="C74" s="292"/>
      <c r="D74" s="633" t="s">
        <v>595</v>
      </c>
      <c r="E74" s="633"/>
      <c r="F74" s="293">
        <v>0</v>
      </c>
      <c r="G74" s="294">
        <v>0</v>
      </c>
      <c r="H74" s="293">
        <v>0</v>
      </c>
      <c r="I74" s="294">
        <v>0</v>
      </c>
      <c r="J74" s="293">
        <v>0</v>
      </c>
      <c r="K74" s="294">
        <v>0</v>
      </c>
      <c r="L74" s="293">
        <v>0</v>
      </c>
      <c r="M74" s="294">
        <v>0</v>
      </c>
      <c r="N74" s="293">
        <v>0</v>
      </c>
      <c r="O74" s="294">
        <v>0</v>
      </c>
      <c r="P74" s="294">
        <v>0</v>
      </c>
      <c r="Q74" s="460" t="s">
        <v>268</v>
      </c>
      <c r="R74" s="461"/>
      <c r="S74" s="643" t="s">
        <v>267</v>
      </c>
      <c r="T74" s="644" t="s">
        <v>267</v>
      </c>
      <c r="U74" s="187"/>
    </row>
    <row r="75" spans="1:21" s="19" customFormat="1" ht="15" customHeight="1">
      <c r="A75" s="58" t="str">
        <f>Parameters!R73</f>
        <v>N78</v>
      </c>
      <c r="B75" s="292" t="s">
        <v>269</v>
      </c>
      <c r="C75" s="292"/>
      <c r="D75" s="633" t="s">
        <v>596</v>
      </c>
      <c r="E75" s="633"/>
      <c r="F75" s="293">
        <v>0</v>
      </c>
      <c r="G75" s="294">
        <v>0</v>
      </c>
      <c r="H75" s="293">
        <v>0</v>
      </c>
      <c r="I75" s="294">
        <v>0</v>
      </c>
      <c r="J75" s="293">
        <v>0</v>
      </c>
      <c r="K75" s="294">
        <v>0</v>
      </c>
      <c r="L75" s="293">
        <v>0</v>
      </c>
      <c r="M75" s="294">
        <v>0</v>
      </c>
      <c r="N75" s="293">
        <v>0</v>
      </c>
      <c r="O75" s="294">
        <v>0</v>
      </c>
      <c r="P75" s="294">
        <v>0</v>
      </c>
      <c r="Q75" s="460" t="s">
        <v>269</v>
      </c>
      <c r="R75" s="461"/>
      <c r="S75" s="643" t="s">
        <v>270</v>
      </c>
      <c r="T75" s="644" t="s">
        <v>270</v>
      </c>
      <c r="U75" s="187"/>
    </row>
    <row r="76" spans="1:21" s="19" customFormat="1" ht="25.5" customHeight="1">
      <c r="A76" s="58" t="str">
        <f>Parameters!R74</f>
        <v>N79</v>
      </c>
      <c r="B76" s="292" t="s">
        <v>272</v>
      </c>
      <c r="C76" s="292"/>
      <c r="D76" s="633" t="s">
        <v>597</v>
      </c>
      <c r="E76" s="633"/>
      <c r="F76" s="293">
        <v>0</v>
      </c>
      <c r="G76" s="294">
        <v>0</v>
      </c>
      <c r="H76" s="293">
        <v>0</v>
      </c>
      <c r="I76" s="294">
        <v>0</v>
      </c>
      <c r="J76" s="293">
        <v>0</v>
      </c>
      <c r="K76" s="294">
        <v>0</v>
      </c>
      <c r="L76" s="293">
        <v>0</v>
      </c>
      <c r="M76" s="294">
        <v>0</v>
      </c>
      <c r="N76" s="293">
        <v>0</v>
      </c>
      <c r="O76" s="294">
        <v>0</v>
      </c>
      <c r="P76" s="294">
        <v>0</v>
      </c>
      <c r="Q76" s="460" t="s">
        <v>272</v>
      </c>
      <c r="R76" s="461"/>
      <c r="S76" s="643" t="s">
        <v>271</v>
      </c>
      <c r="T76" s="644" t="s">
        <v>271</v>
      </c>
      <c r="U76" s="187"/>
    </row>
    <row r="77" spans="1:21" s="19" customFormat="1" ht="54.75" customHeight="1">
      <c r="A77" s="58" t="str">
        <f>Parameters!R75</f>
        <v>N80-N82</v>
      </c>
      <c r="B77" s="292" t="s">
        <v>274</v>
      </c>
      <c r="C77" s="292"/>
      <c r="D77" s="633" t="s">
        <v>598</v>
      </c>
      <c r="E77" s="633"/>
      <c r="F77" s="288">
        <v>0</v>
      </c>
      <c r="G77" s="289">
        <v>0</v>
      </c>
      <c r="H77" s="288">
        <v>0</v>
      </c>
      <c r="I77" s="289">
        <v>0</v>
      </c>
      <c r="J77" s="288">
        <v>0</v>
      </c>
      <c r="K77" s="289">
        <v>0</v>
      </c>
      <c r="L77" s="288">
        <v>0</v>
      </c>
      <c r="M77" s="289">
        <v>0</v>
      </c>
      <c r="N77" s="288">
        <v>0</v>
      </c>
      <c r="O77" s="289">
        <v>0</v>
      </c>
      <c r="P77" s="289">
        <v>0</v>
      </c>
      <c r="Q77" s="460" t="s">
        <v>274</v>
      </c>
      <c r="R77" s="461"/>
      <c r="S77" s="643" t="s">
        <v>273</v>
      </c>
      <c r="T77" s="644" t="s">
        <v>273</v>
      </c>
      <c r="U77" s="187"/>
    </row>
    <row r="78" spans="1:21" s="19" customFormat="1" ht="33.75" customHeight="1">
      <c r="A78" s="59" t="str">
        <f>Parameters!R76</f>
        <v>O</v>
      </c>
      <c r="B78" s="295" t="s">
        <v>138</v>
      </c>
      <c r="C78" s="295"/>
      <c r="D78" s="632" t="s">
        <v>599</v>
      </c>
      <c r="E78" s="632"/>
      <c r="F78" s="288">
        <v>0</v>
      </c>
      <c r="G78" s="289">
        <v>0</v>
      </c>
      <c r="H78" s="288">
        <v>0</v>
      </c>
      <c r="I78" s="289">
        <v>0</v>
      </c>
      <c r="J78" s="288">
        <v>0</v>
      </c>
      <c r="K78" s="289">
        <v>0</v>
      </c>
      <c r="L78" s="288">
        <v>0</v>
      </c>
      <c r="M78" s="289">
        <v>0</v>
      </c>
      <c r="N78" s="288">
        <v>0</v>
      </c>
      <c r="O78" s="289">
        <v>0</v>
      </c>
      <c r="P78" s="289">
        <v>0</v>
      </c>
      <c r="Q78" s="462" t="s">
        <v>138</v>
      </c>
      <c r="R78" s="463"/>
      <c r="S78" s="641" t="s">
        <v>136</v>
      </c>
      <c r="T78" s="642" t="s">
        <v>136</v>
      </c>
      <c r="U78" s="187"/>
    </row>
    <row r="79" spans="1:21" s="19" customFormat="1" ht="20.25" customHeight="1">
      <c r="A79" s="59" t="str">
        <f>Parameters!R77</f>
        <v>P</v>
      </c>
      <c r="B79" s="295" t="s">
        <v>295</v>
      </c>
      <c r="C79" s="295"/>
      <c r="D79" s="632" t="s">
        <v>600</v>
      </c>
      <c r="E79" s="632"/>
      <c r="F79" s="288">
        <v>0</v>
      </c>
      <c r="G79" s="289">
        <v>0</v>
      </c>
      <c r="H79" s="288">
        <v>0</v>
      </c>
      <c r="I79" s="289">
        <v>0</v>
      </c>
      <c r="J79" s="288">
        <v>0</v>
      </c>
      <c r="K79" s="289">
        <v>0</v>
      </c>
      <c r="L79" s="288">
        <v>0</v>
      </c>
      <c r="M79" s="289">
        <v>0</v>
      </c>
      <c r="N79" s="288">
        <v>0</v>
      </c>
      <c r="O79" s="289">
        <v>0</v>
      </c>
      <c r="P79" s="289">
        <v>0</v>
      </c>
      <c r="Q79" s="462" t="s">
        <v>295</v>
      </c>
      <c r="R79" s="463"/>
      <c r="S79" s="641" t="s">
        <v>137</v>
      </c>
      <c r="T79" s="642" t="s">
        <v>137</v>
      </c>
      <c r="U79" s="187"/>
    </row>
    <row r="80" spans="1:21" s="19" customFormat="1" ht="20.25" customHeight="1">
      <c r="A80" s="59" t="str">
        <f>Parameters!R78</f>
        <v>Q</v>
      </c>
      <c r="B80" s="295" t="s">
        <v>85</v>
      </c>
      <c r="C80" s="295"/>
      <c r="D80" s="632" t="s">
        <v>601</v>
      </c>
      <c r="E80" s="632"/>
      <c r="F80" s="293">
        <v>0</v>
      </c>
      <c r="G80" s="294">
        <v>0</v>
      </c>
      <c r="H80" s="293">
        <v>0</v>
      </c>
      <c r="I80" s="294">
        <v>0</v>
      </c>
      <c r="J80" s="293">
        <v>0</v>
      </c>
      <c r="K80" s="294">
        <v>0</v>
      </c>
      <c r="L80" s="293">
        <v>0</v>
      </c>
      <c r="M80" s="294">
        <v>0</v>
      </c>
      <c r="N80" s="293">
        <v>0</v>
      </c>
      <c r="O80" s="294">
        <v>0</v>
      </c>
      <c r="P80" s="294">
        <v>0</v>
      </c>
      <c r="Q80" s="462" t="s">
        <v>85</v>
      </c>
      <c r="R80" s="463"/>
      <c r="S80" s="641" t="s">
        <v>86</v>
      </c>
      <c r="T80" s="642" t="s">
        <v>86</v>
      </c>
      <c r="U80" s="187"/>
    </row>
    <row r="81" spans="1:21" s="19" customFormat="1" ht="14.25" customHeight="1">
      <c r="A81" s="58" t="str">
        <f>Parameters!R79</f>
        <v>Q86</v>
      </c>
      <c r="B81" s="292" t="s">
        <v>275</v>
      </c>
      <c r="C81" s="292"/>
      <c r="D81" s="633" t="s">
        <v>601</v>
      </c>
      <c r="E81" s="633"/>
      <c r="F81" s="293">
        <v>0</v>
      </c>
      <c r="G81" s="294">
        <v>0</v>
      </c>
      <c r="H81" s="293">
        <v>0</v>
      </c>
      <c r="I81" s="294">
        <v>0</v>
      </c>
      <c r="J81" s="293">
        <v>0</v>
      </c>
      <c r="K81" s="294">
        <v>0</v>
      </c>
      <c r="L81" s="293">
        <v>0</v>
      </c>
      <c r="M81" s="294">
        <v>0</v>
      </c>
      <c r="N81" s="293">
        <v>0</v>
      </c>
      <c r="O81" s="294">
        <v>0</v>
      </c>
      <c r="P81" s="294">
        <v>0</v>
      </c>
      <c r="Q81" s="460" t="s">
        <v>275</v>
      </c>
      <c r="R81" s="461"/>
      <c r="S81" s="643" t="s">
        <v>276</v>
      </c>
      <c r="T81" s="644" t="s">
        <v>276</v>
      </c>
      <c r="U81" s="187"/>
    </row>
    <row r="82" spans="1:21" s="19" customFormat="1" ht="14.25" customHeight="1">
      <c r="A82" s="58" t="str">
        <f>Parameters!R80</f>
        <v>Q87_Q88</v>
      </c>
      <c r="B82" s="292" t="s">
        <v>278</v>
      </c>
      <c r="C82" s="292"/>
      <c r="D82" s="633" t="s">
        <v>602</v>
      </c>
      <c r="E82" s="633"/>
      <c r="F82" s="288">
        <v>0</v>
      </c>
      <c r="G82" s="289">
        <v>0</v>
      </c>
      <c r="H82" s="288">
        <v>0</v>
      </c>
      <c r="I82" s="289">
        <v>0</v>
      </c>
      <c r="J82" s="288">
        <v>0</v>
      </c>
      <c r="K82" s="289">
        <v>0</v>
      </c>
      <c r="L82" s="288">
        <v>0</v>
      </c>
      <c r="M82" s="289">
        <v>0</v>
      </c>
      <c r="N82" s="288">
        <v>0</v>
      </c>
      <c r="O82" s="289">
        <v>0</v>
      </c>
      <c r="P82" s="289">
        <v>0</v>
      </c>
      <c r="Q82" s="460" t="s">
        <v>278</v>
      </c>
      <c r="R82" s="461"/>
      <c r="S82" s="643" t="s">
        <v>277</v>
      </c>
      <c r="T82" s="644" t="s">
        <v>277</v>
      </c>
      <c r="U82" s="187"/>
    </row>
    <row r="83" spans="1:21" s="19" customFormat="1" ht="20.25" customHeight="1">
      <c r="A83" s="59" t="str">
        <f>Parameters!R81</f>
        <v>R</v>
      </c>
      <c r="B83" s="295" t="s">
        <v>87</v>
      </c>
      <c r="C83" s="295"/>
      <c r="D83" s="632" t="s">
        <v>603</v>
      </c>
      <c r="E83" s="632"/>
      <c r="F83" s="293">
        <v>0</v>
      </c>
      <c r="G83" s="294">
        <v>0</v>
      </c>
      <c r="H83" s="293">
        <v>0</v>
      </c>
      <c r="I83" s="294">
        <v>0</v>
      </c>
      <c r="J83" s="293">
        <v>0</v>
      </c>
      <c r="K83" s="294">
        <v>0</v>
      </c>
      <c r="L83" s="293">
        <v>0</v>
      </c>
      <c r="M83" s="294">
        <v>0</v>
      </c>
      <c r="N83" s="293">
        <v>0</v>
      </c>
      <c r="O83" s="294">
        <v>0</v>
      </c>
      <c r="P83" s="294">
        <v>0</v>
      </c>
      <c r="Q83" s="462" t="s">
        <v>87</v>
      </c>
      <c r="R83" s="463"/>
      <c r="S83" s="641" t="s">
        <v>88</v>
      </c>
      <c r="T83" s="642" t="s">
        <v>88</v>
      </c>
      <c r="U83" s="187"/>
    </row>
    <row r="84" spans="1:21" s="19" customFormat="1" ht="37.5" customHeight="1">
      <c r="A84" s="58" t="str">
        <f>Parameters!R82</f>
        <v>R90-R92</v>
      </c>
      <c r="B84" s="292" t="s">
        <v>280</v>
      </c>
      <c r="C84" s="292"/>
      <c r="D84" s="633" t="s">
        <v>604</v>
      </c>
      <c r="E84" s="633"/>
      <c r="F84" s="293">
        <v>0</v>
      </c>
      <c r="G84" s="294">
        <v>0</v>
      </c>
      <c r="H84" s="293">
        <v>0</v>
      </c>
      <c r="I84" s="294">
        <v>0</v>
      </c>
      <c r="J84" s="293">
        <v>0</v>
      </c>
      <c r="K84" s="294">
        <v>0</v>
      </c>
      <c r="L84" s="293">
        <v>0</v>
      </c>
      <c r="M84" s="294">
        <v>0</v>
      </c>
      <c r="N84" s="293">
        <v>0</v>
      </c>
      <c r="O84" s="294">
        <v>0</v>
      </c>
      <c r="P84" s="294">
        <v>0</v>
      </c>
      <c r="Q84" s="460" t="s">
        <v>280</v>
      </c>
      <c r="R84" s="461"/>
      <c r="S84" s="643" t="s">
        <v>279</v>
      </c>
      <c r="T84" s="644" t="s">
        <v>279</v>
      </c>
      <c r="U84" s="187"/>
    </row>
    <row r="85" spans="1:21" s="19" customFormat="1" ht="14.25" customHeight="1">
      <c r="A85" s="58" t="str">
        <f>Parameters!R83</f>
        <v>R93</v>
      </c>
      <c r="B85" s="292" t="s">
        <v>281</v>
      </c>
      <c r="C85" s="292"/>
      <c r="D85" s="633" t="s">
        <v>605</v>
      </c>
      <c r="E85" s="633"/>
      <c r="F85" s="288">
        <v>0</v>
      </c>
      <c r="G85" s="289">
        <v>0</v>
      </c>
      <c r="H85" s="288">
        <v>0</v>
      </c>
      <c r="I85" s="289">
        <v>0</v>
      </c>
      <c r="J85" s="288">
        <v>0</v>
      </c>
      <c r="K85" s="289">
        <v>0</v>
      </c>
      <c r="L85" s="288">
        <v>0</v>
      </c>
      <c r="M85" s="289">
        <v>0</v>
      </c>
      <c r="N85" s="288">
        <v>0</v>
      </c>
      <c r="O85" s="289">
        <v>0</v>
      </c>
      <c r="P85" s="289">
        <v>0</v>
      </c>
      <c r="Q85" s="460" t="s">
        <v>281</v>
      </c>
      <c r="R85" s="461"/>
      <c r="S85" s="643" t="s">
        <v>282</v>
      </c>
      <c r="T85" s="644" t="s">
        <v>282</v>
      </c>
      <c r="U85" s="187"/>
    </row>
    <row r="86" spans="1:21" s="19" customFormat="1" ht="20.25" customHeight="1">
      <c r="A86" s="59" t="str">
        <f>Parameters!R84</f>
        <v>S</v>
      </c>
      <c r="B86" s="295" t="s">
        <v>89</v>
      </c>
      <c r="C86" s="295"/>
      <c r="D86" s="632" t="s">
        <v>606</v>
      </c>
      <c r="E86" s="632"/>
      <c r="F86" s="293">
        <v>0</v>
      </c>
      <c r="G86" s="294">
        <v>0</v>
      </c>
      <c r="H86" s="293">
        <v>0</v>
      </c>
      <c r="I86" s="294">
        <v>0</v>
      </c>
      <c r="J86" s="293">
        <v>0</v>
      </c>
      <c r="K86" s="294">
        <v>0</v>
      </c>
      <c r="L86" s="293">
        <v>0</v>
      </c>
      <c r="M86" s="294">
        <v>0</v>
      </c>
      <c r="N86" s="293">
        <v>0</v>
      </c>
      <c r="O86" s="294">
        <v>0</v>
      </c>
      <c r="P86" s="294">
        <v>0</v>
      </c>
      <c r="Q86" s="462" t="s">
        <v>89</v>
      </c>
      <c r="R86" s="463"/>
      <c r="S86" s="641" t="s">
        <v>90</v>
      </c>
      <c r="T86" s="642" t="s">
        <v>90</v>
      </c>
      <c r="U86" s="187"/>
    </row>
    <row r="87" spans="1:21" s="18" customFormat="1" ht="14.25" customHeight="1">
      <c r="A87" s="58" t="str">
        <f>Parameters!R85</f>
        <v>S94</v>
      </c>
      <c r="B87" s="292" t="s">
        <v>283</v>
      </c>
      <c r="C87" s="292"/>
      <c r="D87" s="633" t="s">
        <v>607</v>
      </c>
      <c r="E87" s="633"/>
      <c r="F87" s="293">
        <v>0</v>
      </c>
      <c r="G87" s="294">
        <v>0</v>
      </c>
      <c r="H87" s="293">
        <v>0</v>
      </c>
      <c r="I87" s="294">
        <v>0</v>
      </c>
      <c r="J87" s="293">
        <v>0</v>
      </c>
      <c r="K87" s="294">
        <v>0</v>
      </c>
      <c r="L87" s="293">
        <v>0</v>
      </c>
      <c r="M87" s="294">
        <v>0</v>
      </c>
      <c r="N87" s="293">
        <v>0</v>
      </c>
      <c r="O87" s="294">
        <v>0</v>
      </c>
      <c r="P87" s="294">
        <v>0</v>
      </c>
      <c r="Q87" s="460" t="s">
        <v>283</v>
      </c>
      <c r="R87" s="461"/>
      <c r="S87" s="643" t="s">
        <v>284</v>
      </c>
      <c r="T87" s="644" t="s">
        <v>284</v>
      </c>
      <c r="U87" s="186"/>
    </row>
    <row r="88" spans="1:21" s="18" customFormat="1" ht="14.25" customHeight="1">
      <c r="A88" s="58" t="str">
        <f>Parameters!R86</f>
        <v>S95</v>
      </c>
      <c r="B88" s="292" t="s">
        <v>286</v>
      </c>
      <c r="C88" s="292"/>
      <c r="D88" s="633" t="s">
        <v>608</v>
      </c>
      <c r="E88" s="633"/>
      <c r="F88" s="293">
        <v>0</v>
      </c>
      <c r="G88" s="294">
        <v>0</v>
      </c>
      <c r="H88" s="293">
        <v>0</v>
      </c>
      <c r="I88" s="294">
        <v>0</v>
      </c>
      <c r="J88" s="293">
        <v>0</v>
      </c>
      <c r="K88" s="294">
        <v>0</v>
      </c>
      <c r="L88" s="293">
        <v>0</v>
      </c>
      <c r="M88" s="294">
        <v>0</v>
      </c>
      <c r="N88" s="293">
        <v>0</v>
      </c>
      <c r="O88" s="294">
        <v>0</v>
      </c>
      <c r="P88" s="294">
        <v>0</v>
      </c>
      <c r="Q88" s="460" t="s">
        <v>286</v>
      </c>
      <c r="R88" s="461"/>
      <c r="S88" s="643" t="s">
        <v>285</v>
      </c>
      <c r="T88" s="644" t="s">
        <v>285</v>
      </c>
      <c r="U88" s="186"/>
    </row>
    <row r="89" spans="1:21" s="18" customFormat="1" ht="14.25" customHeight="1">
      <c r="A89" s="58" t="str">
        <f>Parameters!R87</f>
        <v>S96</v>
      </c>
      <c r="B89" s="292" t="s">
        <v>287</v>
      </c>
      <c r="C89" s="292"/>
      <c r="D89" s="633" t="s">
        <v>609</v>
      </c>
      <c r="E89" s="633"/>
      <c r="F89" s="288">
        <v>0</v>
      </c>
      <c r="G89" s="289">
        <v>0</v>
      </c>
      <c r="H89" s="288">
        <v>0</v>
      </c>
      <c r="I89" s="289">
        <v>0</v>
      </c>
      <c r="J89" s="288">
        <v>0</v>
      </c>
      <c r="K89" s="289">
        <v>0</v>
      </c>
      <c r="L89" s="288">
        <v>0</v>
      </c>
      <c r="M89" s="289">
        <v>0</v>
      </c>
      <c r="N89" s="288">
        <v>0</v>
      </c>
      <c r="O89" s="289">
        <v>0</v>
      </c>
      <c r="P89" s="289">
        <v>0</v>
      </c>
      <c r="Q89" s="460" t="s">
        <v>287</v>
      </c>
      <c r="R89" s="461"/>
      <c r="S89" s="643" t="s">
        <v>288</v>
      </c>
      <c r="T89" s="644" t="s">
        <v>288</v>
      </c>
      <c r="U89" s="186"/>
    </row>
    <row r="90" spans="1:21" s="18" customFormat="1" ht="45" customHeight="1">
      <c r="A90" s="59" t="str">
        <f>Parameters!R88</f>
        <v>T</v>
      </c>
      <c r="B90" s="295" t="s">
        <v>290</v>
      </c>
      <c r="C90" s="295"/>
      <c r="D90" s="632" t="s">
        <v>610</v>
      </c>
      <c r="E90" s="632"/>
      <c r="F90" s="289">
        <v>0</v>
      </c>
      <c r="G90" s="289">
        <v>0</v>
      </c>
      <c r="H90" s="289">
        <v>0</v>
      </c>
      <c r="I90" s="289">
        <v>0</v>
      </c>
      <c r="J90" s="289">
        <v>0</v>
      </c>
      <c r="K90" s="289">
        <v>0</v>
      </c>
      <c r="L90" s="289">
        <v>0</v>
      </c>
      <c r="M90" s="289">
        <v>0</v>
      </c>
      <c r="N90" s="289">
        <v>0</v>
      </c>
      <c r="O90" s="289">
        <v>0</v>
      </c>
      <c r="P90" s="289">
        <v>0</v>
      </c>
      <c r="Q90" s="462" t="s">
        <v>290</v>
      </c>
      <c r="R90" s="463"/>
      <c r="S90" s="641" t="s">
        <v>289</v>
      </c>
      <c r="T90" s="642" t="s">
        <v>289</v>
      </c>
      <c r="U90" s="186"/>
    </row>
    <row r="91" spans="1:21" s="18" customFormat="1" ht="20.25" customHeight="1" thickBot="1">
      <c r="A91" s="59" t="str">
        <f>Parameters!R89</f>
        <v>U</v>
      </c>
      <c r="B91" s="446" t="s">
        <v>291</v>
      </c>
      <c r="C91" s="446"/>
      <c r="D91" s="743" t="s">
        <v>611</v>
      </c>
      <c r="E91" s="743"/>
      <c r="F91" s="300">
        <v>0</v>
      </c>
      <c r="G91" s="301">
        <v>0</v>
      </c>
      <c r="H91" s="300">
        <v>0</v>
      </c>
      <c r="I91" s="301">
        <v>0</v>
      </c>
      <c r="J91" s="300">
        <v>0</v>
      </c>
      <c r="K91" s="301">
        <v>0</v>
      </c>
      <c r="L91" s="300">
        <v>0</v>
      </c>
      <c r="M91" s="301">
        <v>0</v>
      </c>
      <c r="N91" s="300">
        <v>0</v>
      </c>
      <c r="O91" s="301">
        <v>0</v>
      </c>
      <c r="P91" s="301">
        <v>0</v>
      </c>
      <c r="Q91" s="462" t="s">
        <v>291</v>
      </c>
      <c r="R91" s="463"/>
      <c r="S91" s="641" t="s">
        <v>292</v>
      </c>
      <c r="T91" s="642" t="s">
        <v>292</v>
      </c>
      <c r="U91" s="186"/>
    </row>
    <row r="92" spans="1:21" ht="45" customHeight="1">
      <c r="A92" s="68" t="str">
        <f>Parameters!R90</f>
        <v>HH</v>
      </c>
      <c r="B92" s="744" t="s">
        <v>705</v>
      </c>
      <c r="C92" s="744"/>
      <c r="D92" s="744"/>
      <c r="E92" s="745"/>
      <c r="F92" s="302">
        <v>0</v>
      </c>
      <c r="G92" s="303">
        <v>0</v>
      </c>
      <c r="H92" s="302">
        <v>0</v>
      </c>
      <c r="I92" s="303">
        <v>0</v>
      </c>
      <c r="J92" s="302">
        <v>0</v>
      </c>
      <c r="K92" s="303">
        <v>0</v>
      </c>
      <c r="L92" s="302">
        <v>0</v>
      </c>
      <c r="M92" s="303">
        <v>0</v>
      </c>
      <c r="N92" s="302">
        <v>0</v>
      </c>
      <c r="O92" s="303">
        <v>0</v>
      </c>
      <c r="P92" s="303">
        <v>0</v>
      </c>
      <c r="Q92" s="746" t="s">
        <v>706</v>
      </c>
      <c r="R92" s="653"/>
      <c r="S92" s="653"/>
      <c r="T92" s="654"/>
      <c r="U92" s="26"/>
    </row>
    <row r="93" spans="1:21">
      <c r="A93" s="68" t="str">
        <f>Parameters!R91</f>
        <v>HH_TRA</v>
      </c>
      <c r="B93" s="447"/>
      <c r="C93" s="305"/>
      <c r="D93" s="645" t="s">
        <v>126</v>
      </c>
      <c r="E93" s="645"/>
      <c r="F93" s="302">
        <v>0</v>
      </c>
      <c r="G93" s="303">
        <v>0</v>
      </c>
      <c r="H93" s="302">
        <v>0</v>
      </c>
      <c r="I93" s="303">
        <v>0</v>
      </c>
      <c r="J93" s="302">
        <v>0</v>
      </c>
      <c r="K93" s="303">
        <v>0</v>
      </c>
      <c r="L93" s="302">
        <v>0</v>
      </c>
      <c r="M93" s="303">
        <v>0</v>
      </c>
      <c r="N93" s="302">
        <v>0</v>
      </c>
      <c r="O93" s="303">
        <v>0</v>
      </c>
      <c r="P93" s="303">
        <v>0</v>
      </c>
      <c r="Q93" s="467"/>
      <c r="R93" s="319"/>
      <c r="S93" s="655" t="s">
        <v>126</v>
      </c>
      <c r="T93" s="656"/>
      <c r="U93" s="26"/>
    </row>
    <row r="94" spans="1:21">
      <c r="A94" s="62" t="str">
        <f>Parameters!R92</f>
        <v>HH_HEAT</v>
      </c>
      <c r="B94" s="447"/>
      <c r="C94" s="305"/>
      <c r="D94" s="645" t="s">
        <v>674</v>
      </c>
      <c r="E94" s="645"/>
      <c r="F94" s="302">
        <v>0</v>
      </c>
      <c r="G94" s="303">
        <v>0</v>
      </c>
      <c r="H94" s="302">
        <v>0</v>
      </c>
      <c r="I94" s="303">
        <v>0</v>
      </c>
      <c r="J94" s="302">
        <v>0</v>
      </c>
      <c r="K94" s="303">
        <v>0</v>
      </c>
      <c r="L94" s="302">
        <v>0</v>
      </c>
      <c r="M94" s="303">
        <v>0</v>
      </c>
      <c r="N94" s="302">
        <v>0</v>
      </c>
      <c r="O94" s="303">
        <v>0</v>
      </c>
      <c r="P94" s="303">
        <v>0</v>
      </c>
      <c r="Q94" s="467"/>
      <c r="R94" s="319"/>
      <c r="S94" s="655" t="s">
        <v>392</v>
      </c>
      <c r="T94" s="656"/>
      <c r="U94" s="26"/>
    </row>
    <row r="95" spans="1:21" ht="15" customHeight="1" thickBot="1">
      <c r="A95" s="62" t="str">
        <f>Parameters!R93</f>
        <v>HH_OTH</v>
      </c>
      <c r="B95" s="449"/>
      <c r="C95" s="307"/>
      <c r="D95" s="647" t="s">
        <v>675</v>
      </c>
      <c r="E95" s="647"/>
      <c r="F95" s="308">
        <v>0</v>
      </c>
      <c r="G95" s="300">
        <v>0</v>
      </c>
      <c r="H95" s="301">
        <v>0</v>
      </c>
      <c r="I95" s="300">
        <v>0</v>
      </c>
      <c r="J95" s="301">
        <v>0</v>
      </c>
      <c r="K95" s="300">
        <v>0</v>
      </c>
      <c r="L95" s="301">
        <v>0</v>
      </c>
      <c r="M95" s="300">
        <v>0</v>
      </c>
      <c r="N95" s="301">
        <v>0</v>
      </c>
      <c r="O95" s="300">
        <v>0</v>
      </c>
      <c r="P95" s="300">
        <v>0</v>
      </c>
      <c r="Q95" s="468"/>
      <c r="R95" s="321"/>
      <c r="S95" s="657" t="s">
        <v>127</v>
      </c>
      <c r="T95" s="658"/>
      <c r="U95" s="26"/>
    </row>
    <row r="96" spans="1:21">
      <c r="B96" s="26"/>
      <c r="C96" s="26"/>
      <c r="D96" s="26"/>
      <c r="E96" s="26"/>
      <c r="F96" s="26"/>
      <c r="G96" s="26"/>
      <c r="H96" s="26"/>
      <c r="I96" s="26"/>
      <c r="J96" s="26"/>
      <c r="K96" s="26"/>
      <c r="L96" s="26"/>
      <c r="M96" s="26"/>
      <c r="N96" s="26"/>
      <c r="O96" s="222"/>
      <c r="P96" s="222"/>
      <c r="Q96" s="26"/>
      <c r="R96" s="26"/>
      <c r="S96" s="26"/>
      <c r="T96" s="26"/>
      <c r="U96" s="26"/>
    </row>
    <row r="97" spans="2:21">
      <c r="B97" s="26"/>
      <c r="C97" s="26"/>
      <c r="D97" s="26"/>
      <c r="E97" s="26"/>
      <c r="Q97" s="26"/>
      <c r="R97" s="26"/>
      <c r="S97" s="26"/>
      <c r="T97" s="26"/>
      <c r="U97" s="26"/>
    </row>
    <row r="98" spans="2:21">
      <c r="B98" s="26"/>
      <c r="C98" s="26"/>
      <c r="D98" s="26"/>
      <c r="E98" s="26"/>
      <c r="Q98" s="26"/>
      <c r="R98" s="26"/>
      <c r="S98" s="26"/>
      <c r="T98" s="26"/>
      <c r="U98" s="26"/>
    </row>
  </sheetData>
  <dataConsolidate/>
  <mergeCells count="184">
    <mergeCell ref="D94:E94"/>
    <mergeCell ref="S94:T94"/>
    <mergeCell ref="D95:E95"/>
    <mergeCell ref="S95:T95"/>
    <mergeCell ref="D91:E91"/>
    <mergeCell ref="S91:T91"/>
    <mergeCell ref="B92:E92"/>
    <mergeCell ref="Q92:T92"/>
    <mergeCell ref="D93:E93"/>
    <mergeCell ref="S93:T93"/>
    <mergeCell ref="D88:E88"/>
    <mergeCell ref="S88:T88"/>
    <mergeCell ref="D89:E89"/>
    <mergeCell ref="S89:T89"/>
    <mergeCell ref="D90:E90"/>
    <mergeCell ref="S90:T90"/>
    <mergeCell ref="D85:E85"/>
    <mergeCell ref="S85:T85"/>
    <mergeCell ref="D86:E86"/>
    <mergeCell ref="S86:T86"/>
    <mergeCell ref="D87:E87"/>
    <mergeCell ref="S87:T87"/>
    <mergeCell ref="D82:E82"/>
    <mergeCell ref="S82:T82"/>
    <mergeCell ref="D83:E83"/>
    <mergeCell ref="S83:T83"/>
    <mergeCell ref="D84:E84"/>
    <mergeCell ref="S84:T84"/>
    <mergeCell ref="D79:E79"/>
    <mergeCell ref="S79:T79"/>
    <mergeCell ref="D80:E80"/>
    <mergeCell ref="S80:T80"/>
    <mergeCell ref="D81:E81"/>
    <mergeCell ref="S81:T81"/>
    <mergeCell ref="D76:E76"/>
    <mergeCell ref="S76:T76"/>
    <mergeCell ref="D77:E77"/>
    <mergeCell ref="S77:T77"/>
    <mergeCell ref="D78:E78"/>
    <mergeCell ref="S78:T78"/>
    <mergeCell ref="D73:E73"/>
    <mergeCell ref="S73:T73"/>
    <mergeCell ref="D74:E74"/>
    <mergeCell ref="S74:T74"/>
    <mergeCell ref="D75:E75"/>
    <mergeCell ref="S75:T75"/>
    <mergeCell ref="D70:E70"/>
    <mergeCell ref="S70:T70"/>
    <mergeCell ref="D71:E71"/>
    <mergeCell ref="S71:T71"/>
    <mergeCell ref="D72:E72"/>
    <mergeCell ref="S72:T72"/>
    <mergeCell ref="D67:E67"/>
    <mergeCell ref="S67:T67"/>
    <mergeCell ref="D68:E68"/>
    <mergeCell ref="S68:T68"/>
    <mergeCell ref="D69:E69"/>
    <mergeCell ref="S69:T69"/>
    <mergeCell ref="D65:E65"/>
    <mergeCell ref="S65:T65"/>
    <mergeCell ref="D66:E66"/>
    <mergeCell ref="S66:T66"/>
    <mergeCell ref="D62:E62"/>
    <mergeCell ref="S62:T62"/>
    <mergeCell ref="D63:E63"/>
    <mergeCell ref="S63:T63"/>
    <mergeCell ref="D64:E64"/>
    <mergeCell ref="S64:T64"/>
    <mergeCell ref="D59:E59"/>
    <mergeCell ref="S59:T59"/>
    <mergeCell ref="D60:E60"/>
    <mergeCell ref="S60:T60"/>
    <mergeCell ref="D61:E61"/>
    <mergeCell ref="S61:T61"/>
    <mergeCell ref="D56:E56"/>
    <mergeCell ref="S56:T56"/>
    <mergeCell ref="D57:E57"/>
    <mergeCell ref="S57:T57"/>
    <mergeCell ref="D58:E58"/>
    <mergeCell ref="S58:T58"/>
    <mergeCell ref="D53:E53"/>
    <mergeCell ref="S53:T53"/>
    <mergeCell ref="D54:E54"/>
    <mergeCell ref="S54:T54"/>
    <mergeCell ref="D55:E55"/>
    <mergeCell ref="S55:T55"/>
    <mergeCell ref="D50:E50"/>
    <mergeCell ref="S50:T50"/>
    <mergeCell ref="D51:E51"/>
    <mergeCell ref="S51:T51"/>
    <mergeCell ref="D52:E52"/>
    <mergeCell ref="S52:T52"/>
    <mergeCell ref="D47:E47"/>
    <mergeCell ref="S47:T47"/>
    <mergeCell ref="D48:E48"/>
    <mergeCell ref="S48:T48"/>
    <mergeCell ref="D49:E49"/>
    <mergeCell ref="S49:T49"/>
    <mergeCell ref="D44:E44"/>
    <mergeCell ref="S44:T44"/>
    <mergeCell ref="D45:E45"/>
    <mergeCell ref="S45:T45"/>
    <mergeCell ref="D46:E46"/>
    <mergeCell ref="S46:T46"/>
    <mergeCell ref="D41:E41"/>
    <mergeCell ref="S41:T41"/>
    <mergeCell ref="D42:E42"/>
    <mergeCell ref="S42:T42"/>
    <mergeCell ref="D43:E43"/>
    <mergeCell ref="S43:T43"/>
    <mergeCell ref="D38:E38"/>
    <mergeCell ref="S38:T38"/>
    <mergeCell ref="D39:E39"/>
    <mergeCell ref="S39:T39"/>
    <mergeCell ref="D40:E40"/>
    <mergeCell ref="S40:T40"/>
    <mergeCell ref="D35:E35"/>
    <mergeCell ref="S35:T35"/>
    <mergeCell ref="D36:E36"/>
    <mergeCell ref="S36:T36"/>
    <mergeCell ref="D37:E37"/>
    <mergeCell ref="S37:T37"/>
    <mergeCell ref="D32:E32"/>
    <mergeCell ref="S32:T32"/>
    <mergeCell ref="D33:E33"/>
    <mergeCell ref="S33:T33"/>
    <mergeCell ref="D34:E34"/>
    <mergeCell ref="S34:T34"/>
    <mergeCell ref="D29:E29"/>
    <mergeCell ref="S29:T29"/>
    <mergeCell ref="D30:E30"/>
    <mergeCell ref="S30:T30"/>
    <mergeCell ref="D31:E31"/>
    <mergeCell ref="S31:T31"/>
    <mergeCell ref="D26:E26"/>
    <mergeCell ref="S26:T26"/>
    <mergeCell ref="D27:E27"/>
    <mergeCell ref="S27:T27"/>
    <mergeCell ref="D28:E28"/>
    <mergeCell ref="S28:T28"/>
    <mergeCell ref="D23:E23"/>
    <mergeCell ref="S23:T23"/>
    <mergeCell ref="D24:E24"/>
    <mergeCell ref="S24:T24"/>
    <mergeCell ref="D25:E25"/>
    <mergeCell ref="S25:T25"/>
    <mergeCell ref="D20:E20"/>
    <mergeCell ref="S20:T20"/>
    <mergeCell ref="D21:E21"/>
    <mergeCell ref="S21:T21"/>
    <mergeCell ref="D22:E22"/>
    <mergeCell ref="S22:T22"/>
    <mergeCell ref="D17:E17"/>
    <mergeCell ref="S17:T17"/>
    <mergeCell ref="D18:E18"/>
    <mergeCell ref="S18:T18"/>
    <mergeCell ref="D19:E19"/>
    <mergeCell ref="S19:T19"/>
    <mergeCell ref="D14:E14"/>
    <mergeCell ref="S14:T14"/>
    <mergeCell ref="D15:E15"/>
    <mergeCell ref="S15:T15"/>
    <mergeCell ref="D16:E16"/>
    <mergeCell ref="S16:T16"/>
    <mergeCell ref="D12:E12"/>
    <mergeCell ref="S12:T12"/>
    <mergeCell ref="D13:E13"/>
    <mergeCell ref="S13:T13"/>
    <mergeCell ref="D8:E8"/>
    <mergeCell ref="S8:T8"/>
    <mergeCell ref="D9:E9"/>
    <mergeCell ref="S9:T9"/>
    <mergeCell ref="D10:E10"/>
    <mergeCell ref="S10:T10"/>
    <mergeCell ref="B4:E4"/>
    <mergeCell ref="Q4:T4"/>
    <mergeCell ref="F5:M5"/>
    <mergeCell ref="F6:M6"/>
    <mergeCell ref="B7:C7"/>
    <mergeCell ref="D7:E7"/>
    <mergeCell ref="Q7:R7"/>
    <mergeCell ref="S7:T7"/>
    <mergeCell ref="D11:E11"/>
    <mergeCell ref="S11:T11"/>
  </mergeCells>
  <dataValidations count="1">
    <dataValidation type="custom" allowBlank="1" showInputMessage="1" showErrorMessage="1" errorTitle="Wrong data input" error="Data entry is limited to positive values or zero._x000d__x000a_: symbol can be used for not available data." sqref="F7:P95">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Policy Auditing</Name>
    <Synchronization>Synchronous</Synchronization>
    <Type>10001</Type>
    <SequenceNumber>1100</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10002</Type>
    <SequenceNumber>1101</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10004</Type>
    <SequenceNumber>1102</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10006</Type>
    <SequenceNumber>1103</SequenceNumber>
    <Url/>
    <Assembly>Microsoft.Office.Policy, Version=15.0.0.0, Culture=neutral, PublicKeyToken=71e9bce111e9429c</Assembly>
    <Class>Microsoft.Office.RecordsManagement.Internal.AuditHandler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emplateUrl xmlns="http://schemas.microsoft.com/sharepoint/v3" xsi:nil="true"/>
    <NazwaPliku xmlns="8C029B3F-2CC4-4A59-AF0D-A90575FA3373">Rozdzial 8, 8.1. Emisja zanieczyszczeń do powietrza.xlsx.xlsx</NazwaPliku>
    <_SourceUrl xmlns="http://schemas.microsoft.com/sharepoint/v3" xsi:nil="true"/>
    <Odbiorcy2 xmlns="8C029B3F-2CC4-4A59-AF0D-A90575FA3373" xsi:nil="true"/>
    <xd_ProgID xmlns="http://schemas.microsoft.com/sharepoint/v3" xsi:nil="true"/>
    <Osoba xmlns="8C029B3F-2CC4-4A59-AF0D-A90575FA3373">STAT\WOJCIECHOWSKAMAR</Osoba>
    <Order xmlns="http://schemas.microsoft.com/sharepoint/v3">2252400</Order>
    <_SharedFileIndex xmlns="http://schemas.microsoft.com/sharepoint/v3" xsi:nil="true"/>
    <MetaInfo xmlns="http://schemas.microsoft.com/sharepoint/v3" xsi:nil="true"/>
    <xd_Signature xmlns="http://schemas.microsoft.com/sharepoint/v3">false</xd_Signature>
    <ContentTypeId xmlns="http://schemas.microsoft.com/sharepoint/v3">0x003F9B028CC42C594AAF0DA90575FA3373</ContentTypeId>
  </documentManagement>
</p:properties>
</file>

<file path=customXml/itemProps1.xml><?xml version="1.0" encoding="utf-8"?>
<ds:datastoreItem xmlns:ds="http://schemas.openxmlformats.org/officeDocument/2006/customXml" ds:itemID="{26C55475-8984-48D2-B4C5-BEFC088C2E6B}">
  <ds:schemaRefs>
    <ds:schemaRef ds:uri="http://schemas.microsoft.com/sharepoint/events"/>
  </ds:schemaRefs>
</ds:datastoreItem>
</file>

<file path=customXml/itemProps2.xml><?xml version="1.0" encoding="utf-8"?>
<ds:datastoreItem xmlns:ds="http://schemas.openxmlformats.org/officeDocument/2006/customXml" ds:itemID="{FF39DF47-8EDF-4C08-AAC9-D5CD06C9C8F1}">
  <ds:schemaRefs>
    <ds:schemaRef ds:uri="http://schemas.microsoft.com/sharepoint/v3/contenttype/forms"/>
  </ds:schemaRefs>
</ds:datastoreItem>
</file>

<file path=customXml/itemProps3.xml><?xml version="1.0" encoding="utf-8"?>
<ds:datastoreItem xmlns:ds="http://schemas.openxmlformats.org/officeDocument/2006/customXml" ds:itemID="{CF98767A-20C1-4AEC-988E-C6D68F92C761}"/>
</file>

<file path=customXml/itemProps4.xml><?xml version="1.0" encoding="utf-8"?>
<ds:datastoreItem xmlns:ds="http://schemas.openxmlformats.org/officeDocument/2006/customXml" ds:itemID="{9DE0882F-FBE7-4805-9579-D1B723DB54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3</vt:i4>
      </vt:variant>
    </vt:vector>
  </HeadingPairs>
  <TitlesOfParts>
    <vt:vector size="19" baseType="lpstr">
      <vt:lpstr>Parameters</vt:lpstr>
      <vt:lpstr>Model</vt:lpstr>
      <vt:lpstr>CO2</vt:lpstr>
      <vt:lpstr>Biomass CO2</vt:lpstr>
      <vt:lpstr>N2O</vt:lpstr>
      <vt:lpstr>CH4</vt:lpstr>
      <vt:lpstr>HFC</vt:lpstr>
      <vt:lpstr>PFC</vt:lpstr>
      <vt:lpstr>SF6_NF3</vt:lpstr>
      <vt:lpstr>NOx</vt:lpstr>
      <vt:lpstr>SOx</vt:lpstr>
      <vt:lpstr>NH3</vt:lpstr>
      <vt:lpstr>NMVOC</vt:lpstr>
      <vt:lpstr>CO</vt:lpstr>
      <vt:lpstr>PM10</vt:lpstr>
      <vt:lpstr>PM2.5</vt:lpstr>
      <vt:lpstr>COUNTRY</vt:lpstr>
      <vt:lpstr>DECIMALS</vt:lpstr>
      <vt:lpstr>ROUNDING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Antonio David</dc:creator>
  <cp:lastModifiedBy>Józwicka Renata</cp:lastModifiedBy>
  <cp:lastPrinted>2019-11-04T12:11:02Z</cp:lastPrinted>
  <dcterms:created xsi:type="dcterms:W3CDTF">2014-04-25T14:25:51Z</dcterms:created>
  <dcterms:modified xsi:type="dcterms:W3CDTF">2020-11-23T17:19:06Z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0x010100F7773995C1A8BE469F1A00343CCDDA33</vt:lpwstr>
  </property>
  <property fmtid="{D5CDD505-2E9C-101B-9397-08002B2CF9AE}" pid="3" name="Order">
    <vt:r8>2252400</vt:r8>
  </property>
  <property fmtid="{D5CDD505-2E9C-101B-9397-08002B2CF9AE}" pid="4" name="TemplateUrl">
    <vt:lpwstr/>
  </property>
  <property fmtid="{D5CDD505-2E9C-101B-9397-08002B2CF9AE}" pid="5" name="xd_Signature">
    <vt:bool>false</vt:bool>
  </property>
  <property fmtid="{D5CDD505-2E9C-101B-9397-08002B2CF9AE}" pid="6" name="xd_ProgID">
    <vt:lpwstr/>
  </property>
  <property fmtid="{D5CDD505-2E9C-101B-9397-08002B2CF9AE}" pid="7" name="_dlc_Exempt">
    <vt:bool>false</vt:bool>
  </property>
</Properties>
</file>