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CMFgus01a\D20\BS-08\a PUBLIKACJA POMOC ZA 2020 rok\"/>
    </mc:Choice>
  </mc:AlternateContent>
  <bookViews>
    <workbookView xWindow="0" yWindow="0" windowWidth="20490" windowHeight="8745"/>
  </bookViews>
  <sheets>
    <sheet name="Spis tablic" sheetId="31" r:id="rId1"/>
    <sheet name="TABL.II.17" sheetId="27" r:id="rId2"/>
    <sheet name="TABL.II.18" sheetId="28" r:id="rId3"/>
    <sheet name="TABL.II.19" sheetId="29" r:id="rId4"/>
    <sheet name="TABL.II.20" sheetId="30" r:id="rId5"/>
    <sheet name="TABL.II.21" sheetId="32" r:id="rId6"/>
    <sheet name="TABL.II.22" sheetId="33" r:id="rId7"/>
    <sheet name="TABL.II.23" sheetId="34" r:id="rId8"/>
    <sheet name="TABL.II.24" sheetId="35" r:id="rId9"/>
    <sheet name="TABL.II.25" sheetId="39" r:id="rId10"/>
    <sheet name="TABL.II.26" sheetId="36" r:id="rId11"/>
    <sheet name="TABL.II.27" sheetId="37" r:id="rId12"/>
    <sheet name="TABL.II.28" sheetId="38" r:id="rId13"/>
    <sheet name="TABL.II.29" sheetId="22" r:id="rId14"/>
    <sheet name="TABL.II.30" sheetId="24" r:id="rId15"/>
    <sheet name="TABL.II.31" sheetId="25" r:id="rId16"/>
  </sheets>
  <definedNames>
    <definedName name="OLE_LINK1" localSheetId="8">TABL.II.24!#REF!</definedName>
    <definedName name="_xlnm.Print_Titles" localSheetId="2">TABL.II.18!$5:$6</definedName>
    <definedName name="_xlnm.Print_Titles" localSheetId="4">TABL.II.20!$5:$6</definedName>
    <definedName name="_xlnm.Print_Titles" localSheetId="9">TABL.II.25!$5:$6</definedName>
  </definedNames>
  <calcPr calcId="152511"/>
</workbook>
</file>

<file path=xl/calcChain.xml><?xml version="1.0" encoding="utf-8"?>
<calcChain xmlns="http://schemas.openxmlformats.org/spreadsheetml/2006/main">
  <c r="G27" i="35" l="1"/>
  <c r="G26" i="35"/>
  <c r="G25" i="35"/>
  <c r="G24" i="35"/>
  <c r="G23" i="35"/>
  <c r="G22" i="35"/>
  <c r="G21" i="35"/>
  <c r="G20" i="35"/>
  <c r="E12" i="32" l="1"/>
  <c r="F12" i="32"/>
  <c r="G12" i="32"/>
  <c r="H12" i="32"/>
  <c r="D12" i="32"/>
</calcChain>
</file>

<file path=xl/sharedStrings.xml><?xml version="1.0" encoding="utf-8"?>
<sst xmlns="http://schemas.openxmlformats.org/spreadsheetml/2006/main" count="1709" uniqueCount="793">
  <si>
    <t>.</t>
  </si>
  <si>
    <t xml:space="preserve">FACILITIES FOR CHILDREN UP TO THE AGE OF 3 BY VOIVODSHIPS </t>
  </si>
  <si>
    <t xml:space="preserve">Dolnośląskie  </t>
  </si>
  <si>
    <t xml:space="preserve">Kujawsko-pomorskie  </t>
  </si>
  <si>
    <t xml:space="preserve">Lubelskie  </t>
  </si>
  <si>
    <t xml:space="preserve">Lubuskie  </t>
  </si>
  <si>
    <t xml:space="preserve">Łódzkie  </t>
  </si>
  <si>
    <t xml:space="preserve">Małopolskie  </t>
  </si>
  <si>
    <t xml:space="preserve">Mazowieckie  </t>
  </si>
  <si>
    <t xml:space="preserve">Opolskie  </t>
  </si>
  <si>
    <t xml:space="preserve">Podkarpackie  </t>
  </si>
  <si>
    <t xml:space="preserve">Podlaskie  </t>
  </si>
  <si>
    <t xml:space="preserve">Pomorskie  </t>
  </si>
  <si>
    <t xml:space="preserve">Śląskie  </t>
  </si>
  <si>
    <t xml:space="preserve">Świętokrzyskie  </t>
  </si>
  <si>
    <t xml:space="preserve">Warmińsko-mazurskie  </t>
  </si>
  <si>
    <t xml:space="preserve">Wielkopolskie  </t>
  </si>
  <si>
    <t xml:space="preserve">Zachodniopomorskie  </t>
  </si>
  <si>
    <t>FACILITIES FOR CHILDREN UP TO THE AGE OF 3 ACCORDING THE DAILY WORKING TIME</t>
  </si>
  <si>
    <t>CHILDREN STAYING IN FACILITIES FOR CHILDREN UP TO THE AGE OF 3 BY SEX, AGE AND VOIVODSHIPS</t>
  </si>
  <si>
    <t>PERSONNEL IN NURSERIES, CHILDREN’S CLUBS AND NURSERY WARDS BY VOIVODSHIPS</t>
  </si>
  <si>
    <t>Source: Data of the Social Insurance Institution.</t>
  </si>
  <si>
    <t>Źródło: dane Zakładu Ubezpieczeń Społecznych.</t>
  </si>
  <si>
    <t>50-59</t>
  </si>
  <si>
    <t>40-49</t>
  </si>
  <si>
    <t>30-39</t>
  </si>
  <si>
    <t xml:space="preserve">20-29 </t>
  </si>
  <si>
    <t>NIANNIES BY AGE, SEX AND VOIVODSHIPS</t>
  </si>
  <si>
    <t xml:space="preserve">ADAPTATION FOR DISABLED PEOPLE IN FACILITIES FOR CHILDREN UP TO THE AGE OF 3 BY TYPE </t>
  </si>
  <si>
    <t>FACILITIES FOR CHILDREN UP TO THE AGE OF 3 BY TYPE AND BY VOIVODSHIPS</t>
  </si>
  <si>
    <t xml:space="preserve">Dolnośląskie </t>
  </si>
  <si>
    <t xml:space="preserve">Podregion 1 – jeleniogórski </t>
  </si>
  <si>
    <t xml:space="preserve">Powiat bolesławiecki </t>
  </si>
  <si>
    <t xml:space="preserve">Powiat jaworski </t>
  </si>
  <si>
    <t xml:space="preserve">Powiat jeleniogórski </t>
  </si>
  <si>
    <t xml:space="preserve">Powiat kamiennogórski </t>
  </si>
  <si>
    <t xml:space="preserve">Powiat lubański </t>
  </si>
  <si>
    <t xml:space="preserve">Powiat lwówecki </t>
  </si>
  <si>
    <t xml:space="preserve">Powiat zgorzelecki </t>
  </si>
  <si>
    <t xml:space="preserve">Powiat złotoryjski </t>
  </si>
  <si>
    <t xml:space="preserve">Powiat m. Jelenia Góra </t>
  </si>
  <si>
    <t xml:space="preserve">Podregion 2 - legnicko-głogowski </t>
  </si>
  <si>
    <t xml:space="preserve">Powiat głogowski </t>
  </si>
  <si>
    <t xml:space="preserve">Powiat górowski </t>
  </si>
  <si>
    <t xml:space="preserve">Powiat legnicki </t>
  </si>
  <si>
    <t xml:space="preserve">Powiat lubiński </t>
  </si>
  <si>
    <t xml:space="preserve">Powiat polkowicki </t>
  </si>
  <si>
    <t xml:space="preserve">Powiat m. Legnica </t>
  </si>
  <si>
    <t xml:space="preserve">Podregion 3 – wałbrzyski </t>
  </si>
  <si>
    <t xml:space="preserve">Powiat dzierżoniowski </t>
  </si>
  <si>
    <t xml:space="preserve">Powiat kłodzki </t>
  </si>
  <si>
    <t xml:space="preserve">Powiat świdnicki </t>
  </si>
  <si>
    <t xml:space="preserve">Powiat wałbrzyski </t>
  </si>
  <si>
    <t xml:space="preserve">Powiat ząbkowicki </t>
  </si>
  <si>
    <t xml:space="preserve">Powiat m. Wałbrzych </t>
  </si>
  <si>
    <t xml:space="preserve">Podregion 4 – wrocławski </t>
  </si>
  <si>
    <t xml:space="preserve">Powiat milicki </t>
  </si>
  <si>
    <t xml:space="preserve">Powiat oleśnicki </t>
  </si>
  <si>
    <t xml:space="preserve">Powiat oławski </t>
  </si>
  <si>
    <t xml:space="preserve">Powiat strzeliński </t>
  </si>
  <si>
    <t xml:space="preserve">Powiat średzki </t>
  </si>
  <si>
    <t xml:space="preserve">Powiat trzebnicki </t>
  </si>
  <si>
    <t xml:space="preserve">Powiat wołowski </t>
  </si>
  <si>
    <t xml:space="preserve">Powiat wrocławski </t>
  </si>
  <si>
    <t xml:space="preserve">Podregion 5 - m. Wrocław </t>
  </si>
  <si>
    <t xml:space="preserve">Powiat m. Wrocław </t>
  </si>
  <si>
    <t xml:space="preserve">Kujawsko-pomorskie </t>
  </si>
  <si>
    <t xml:space="preserve">Podregion 6 – bydgosko-toruński </t>
  </si>
  <si>
    <t xml:space="preserve">Powiat bydgoski </t>
  </si>
  <si>
    <t xml:space="preserve">Powiat toruński </t>
  </si>
  <si>
    <t xml:space="preserve">Powiat m. Bydgoszcz </t>
  </si>
  <si>
    <t xml:space="preserve">Powiat m. Toruń </t>
  </si>
  <si>
    <t xml:space="preserve">Podregion 7 – grudziądzki </t>
  </si>
  <si>
    <t xml:space="preserve">Powiat brodnicki </t>
  </si>
  <si>
    <t xml:space="preserve">Powiat chełmiński </t>
  </si>
  <si>
    <t xml:space="preserve">Powiat golubsko-dobrzyński </t>
  </si>
  <si>
    <t xml:space="preserve">Powiat grudziądzki </t>
  </si>
  <si>
    <t xml:space="preserve">Powiat rypiński </t>
  </si>
  <si>
    <t xml:space="preserve">Powiat wąbrzeski </t>
  </si>
  <si>
    <t xml:space="preserve">Powiat m. Grudziądz </t>
  </si>
  <si>
    <t xml:space="preserve">Podregion 8 – włocławski </t>
  </si>
  <si>
    <t xml:space="preserve">Powiat aleksandrowski </t>
  </si>
  <si>
    <t xml:space="preserve">Powiat lipnowski </t>
  </si>
  <si>
    <t xml:space="preserve">Powiat radziejowski </t>
  </si>
  <si>
    <t xml:space="preserve">Powiat włocławski </t>
  </si>
  <si>
    <t xml:space="preserve">Powiat m. Włocławek </t>
  </si>
  <si>
    <t xml:space="preserve">Powiat inowrocławski </t>
  </si>
  <si>
    <t xml:space="preserve">Powiat mogileński </t>
  </si>
  <si>
    <t xml:space="preserve">Powiat nakielski </t>
  </si>
  <si>
    <t xml:space="preserve">Powiat żniński </t>
  </si>
  <si>
    <t xml:space="preserve">Powiat sępoleński </t>
  </si>
  <si>
    <t xml:space="preserve">Powiat świecki </t>
  </si>
  <si>
    <t xml:space="preserve">Powiat tucholski </t>
  </si>
  <si>
    <t xml:space="preserve">Lubelskie </t>
  </si>
  <si>
    <t xml:space="preserve">Podregion 9 – bialski </t>
  </si>
  <si>
    <t xml:space="preserve">Powiat bialski </t>
  </si>
  <si>
    <t xml:space="preserve">Powiat parczewski </t>
  </si>
  <si>
    <t xml:space="preserve">Powiat radzyński </t>
  </si>
  <si>
    <t xml:space="preserve">Powiat włodawski </t>
  </si>
  <si>
    <t xml:space="preserve">Powiat m. Biała Podlaska </t>
  </si>
  <si>
    <t xml:space="preserve">Podregion 10 - chełmsko-zamojski </t>
  </si>
  <si>
    <t xml:space="preserve">Powiat biłgorajski </t>
  </si>
  <si>
    <t xml:space="preserve">Powiat chełmski </t>
  </si>
  <si>
    <t xml:space="preserve">Powiat hrubieszowski </t>
  </si>
  <si>
    <t xml:space="preserve">Powiat krasnostawski </t>
  </si>
  <si>
    <t xml:space="preserve">Powiat tomaszowski </t>
  </si>
  <si>
    <t xml:space="preserve">Powiat zamojski </t>
  </si>
  <si>
    <t xml:space="preserve">Powiat m. Chełm </t>
  </si>
  <si>
    <t xml:space="preserve">Powiat m. Zamość </t>
  </si>
  <si>
    <t xml:space="preserve">Podregion 11 – lubelski </t>
  </si>
  <si>
    <t xml:space="preserve">Powiat lubartowski </t>
  </si>
  <si>
    <t xml:space="preserve">Powiat lubelski </t>
  </si>
  <si>
    <t xml:space="preserve">Powiat łęczyński </t>
  </si>
  <si>
    <t xml:space="preserve">Powiat m. Lublin </t>
  </si>
  <si>
    <t xml:space="preserve">Podregion 12 – puławski </t>
  </si>
  <si>
    <t xml:space="preserve">Powiat janowski </t>
  </si>
  <si>
    <t xml:space="preserve">Powiat kraśnicki </t>
  </si>
  <si>
    <t xml:space="preserve">Powiat łukowski </t>
  </si>
  <si>
    <t xml:space="preserve">Powiat opolski </t>
  </si>
  <si>
    <t xml:space="preserve">Powiat puławski </t>
  </si>
  <si>
    <t xml:space="preserve">Powiat rycki </t>
  </si>
  <si>
    <t xml:space="preserve">Lubuskie </t>
  </si>
  <si>
    <t xml:space="preserve">Podregion 13 – gorzowski </t>
  </si>
  <si>
    <t xml:space="preserve">Powiat gorzowski </t>
  </si>
  <si>
    <t xml:space="preserve">Powiat międzyrzecki </t>
  </si>
  <si>
    <t xml:space="preserve">Powiat słubicki </t>
  </si>
  <si>
    <t xml:space="preserve">Powiat strzelecko-drezdenecki </t>
  </si>
  <si>
    <t xml:space="preserve">Powiat sulęciński </t>
  </si>
  <si>
    <t xml:space="preserve">Powiat m. Gorzów Wielkopolski </t>
  </si>
  <si>
    <t xml:space="preserve">Podregion 14 – zielonogórski </t>
  </si>
  <si>
    <t xml:space="preserve">Powiat krośnieński </t>
  </si>
  <si>
    <t xml:space="preserve">Powiat nowosolski </t>
  </si>
  <si>
    <t xml:space="preserve">Powiat świebodziński </t>
  </si>
  <si>
    <t xml:space="preserve">Powiat m. Zielona Góra </t>
  </si>
  <si>
    <t xml:space="preserve">Łódzkie </t>
  </si>
  <si>
    <t xml:space="preserve">Podregion 15 – łódzki </t>
  </si>
  <si>
    <t xml:space="preserve">Powiat łódzki wschodni </t>
  </si>
  <si>
    <t xml:space="preserve">Powiat pabianicki </t>
  </si>
  <si>
    <t xml:space="preserve">Powiat zgierski </t>
  </si>
  <si>
    <t xml:space="preserve">Powiat brzeziński </t>
  </si>
  <si>
    <t xml:space="preserve">Podregion 16 - m. Łódź </t>
  </si>
  <si>
    <t xml:space="preserve">Powiat m. Łódź </t>
  </si>
  <si>
    <t xml:space="preserve">Podregion 17 – piotrkowski </t>
  </si>
  <si>
    <t xml:space="preserve">Powiat bełchatowski </t>
  </si>
  <si>
    <t xml:space="preserve">Powiat opoczyński </t>
  </si>
  <si>
    <t xml:space="preserve">Powiat piotrkowski </t>
  </si>
  <si>
    <t xml:space="preserve">Powiat radomszczański </t>
  </si>
  <si>
    <t xml:space="preserve">Powiat m. Piotrków Trybunalski </t>
  </si>
  <si>
    <t xml:space="preserve">Podregion 18 – sieradzki </t>
  </si>
  <si>
    <t xml:space="preserve">Powiat łaski </t>
  </si>
  <si>
    <t xml:space="preserve">Powiat pajęczański </t>
  </si>
  <si>
    <t xml:space="preserve">Powiat poddębicki </t>
  </si>
  <si>
    <t xml:space="preserve">Powiat sieradzki </t>
  </si>
  <si>
    <t xml:space="preserve">Powiat wieluński </t>
  </si>
  <si>
    <t xml:space="preserve">Powiat wieruszowski </t>
  </si>
  <si>
    <t xml:space="preserve">Powiat zduńskowolski </t>
  </si>
  <si>
    <t xml:space="preserve">Podregion 19 – skierniewicki </t>
  </si>
  <si>
    <t xml:space="preserve">Powiat kutnowski </t>
  </si>
  <si>
    <t xml:space="preserve">Powiat łęczycki </t>
  </si>
  <si>
    <t xml:space="preserve">Powiat łowicki </t>
  </si>
  <si>
    <t xml:space="preserve">Powiat rawski </t>
  </si>
  <si>
    <t xml:space="preserve">Powiat skierniewicki </t>
  </si>
  <si>
    <t xml:space="preserve">Powiat m. Skierniewice </t>
  </si>
  <si>
    <t xml:space="preserve">Małopolskie </t>
  </si>
  <si>
    <t xml:space="preserve">Podregion 20 – krakowski </t>
  </si>
  <si>
    <t xml:space="preserve">Powiat bocheński </t>
  </si>
  <si>
    <t xml:space="preserve">Powiat krakowski </t>
  </si>
  <si>
    <t xml:space="preserve">Powiat miechowski </t>
  </si>
  <si>
    <t xml:space="preserve">Powiat myślenicki </t>
  </si>
  <si>
    <t xml:space="preserve">Powiat proszowicki </t>
  </si>
  <si>
    <t xml:space="preserve">Powiat wielicki </t>
  </si>
  <si>
    <t xml:space="preserve">Podregion 21 - m. Kraków </t>
  </si>
  <si>
    <t xml:space="preserve">Powiat m. Kraków </t>
  </si>
  <si>
    <t xml:space="preserve">Podregion 22 – nowosądecki </t>
  </si>
  <si>
    <t xml:space="preserve">Powiat gorlicki </t>
  </si>
  <si>
    <t xml:space="preserve">Powiat limanowski </t>
  </si>
  <si>
    <t xml:space="preserve">Powiat nowosądecki </t>
  </si>
  <si>
    <t xml:space="preserve">Powiat m. Nowy Sącz </t>
  </si>
  <si>
    <t xml:space="preserve">Podregion 23 – oświęcimski </t>
  </si>
  <si>
    <t xml:space="preserve">Powiat chrzanowski </t>
  </si>
  <si>
    <t xml:space="preserve">Powiat olkuski </t>
  </si>
  <si>
    <t xml:space="preserve">Powiat oświęcimski </t>
  </si>
  <si>
    <t xml:space="preserve">Powiat wadowicki </t>
  </si>
  <si>
    <t xml:space="preserve">Podregion 24 – tarnowski </t>
  </si>
  <si>
    <t xml:space="preserve">Powiat brzeski </t>
  </si>
  <si>
    <t xml:space="preserve">Powiat dąbrowski </t>
  </si>
  <si>
    <t xml:space="preserve">Powiat tarnowski </t>
  </si>
  <si>
    <t xml:space="preserve">Powiat m. Tarnów </t>
  </si>
  <si>
    <t xml:space="preserve">Podregion 69 – nowotarski </t>
  </si>
  <si>
    <t xml:space="preserve">Powiat nowotarski </t>
  </si>
  <si>
    <t xml:space="preserve">Powiat suski </t>
  </si>
  <si>
    <t xml:space="preserve">Powiat tatrzański </t>
  </si>
  <si>
    <t xml:space="preserve">Mazowieckie </t>
  </si>
  <si>
    <t xml:space="preserve">Podregion 25 - ciechanowski </t>
  </si>
  <si>
    <t xml:space="preserve">Powiat ciechanowski </t>
  </si>
  <si>
    <t xml:space="preserve">Powiat mławski </t>
  </si>
  <si>
    <t xml:space="preserve">Powiat płoński </t>
  </si>
  <si>
    <t xml:space="preserve">Powiat pułtuski </t>
  </si>
  <si>
    <t xml:space="preserve">Powiat żuromiński </t>
  </si>
  <si>
    <t xml:space="preserve">Podregion 26 - ostrołęcki </t>
  </si>
  <si>
    <t xml:space="preserve">Powiat makowski </t>
  </si>
  <si>
    <t xml:space="preserve">Powiat ostrołęcki </t>
  </si>
  <si>
    <t xml:space="preserve">Powiat ostrowski </t>
  </si>
  <si>
    <t xml:space="preserve">Powiat przasnyski </t>
  </si>
  <si>
    <t xml:space="preserve">Powiat m. Ostrołęka </t>
  </si>
  <si>
    <t xml:space="preserve">Podregion 27 – radomski </t>
  </si>
  <si>
    <t xml:space="preserve">Powiat białobrzeski </t>
  </si>
  <si>
    <t xml:space="preserve">Powiat kozienicki </t>
  </si>
  <si>
    <t xml:space="preserve">Powiat lipski </t>
  </si>
  <si>
    <t xml:space="preserve">Powiat przysuski </t>
  </si>
  <si>
    <t xml:space="preserve">Powiat radomski </t>
  </si>
  <si>
    <t xml:space="preserve">Powiat szydłowiecki </t>
  </si>
  <si>
    <t xml:space="preserve">Powiat zwoleński </t>
  </si>
  <si>
    <t xml:space="preserve">Powiat m. Radom </t>
  </si>
  <si>
    <t xml:space="preserve">Powiat m. st. Warszawa </t>
  </si>
  <si>
    <t xml:space="preserve">Podregion 29 – warszawski wschodni </t>
  </si>
  <si>
    <t xml:space="preserve">Powiat garwoliński </t>
  </si>
  <si>
    <t xml:space="preserve">Powiat legionowski </t>
  </si>
  <si>
    <t xml:space="preserve">Powiat miński </t>
  </si>
  <si>
    <t xml:space="preserve">Powiat nowodworski </t>
  </si>
  <si>
    <t xml:space="preserve">Powiat otwocki </t>
  </si>
  <si>
    <t xml:space="preserve">Powiat wołomiński </t>
  </si>
  <si>
    <t xml:space="preserve">Podregion 30 - warszawski zachodni </t>
  </si>
  <si>
    <t xml:space="preserve">Powiat grodziski </t>
  </si>
  <si>
    <t xml:space="preserve">Powiat piaseczyński </t>
  </si>
  <si>
    <t xml:space="preserve">Powiat pruszkowski </t>
  </si>
  <si>
    <t xml:space="preserve">Powiat warszawski zachodni </t>
  </si>
  <si>
    <t xml:space="preserve">Podregion 70 - płocki </t>
  </si>
  <si>
    <t xml:space="preserve">Powiat gostyniński </t>
  </si>
  <si>
    <t xml:space="preserve">Powiat płocki </t>
  </si>
  <si>
    <t xml:space="preserve">Powiat sierpecki </t>
  </si>
  <si>
    <t xml:space="preserve">Powiat m. Płock </t>
  </si>
  <si>
    <t xml:space="preserve">Podregion 71 - siedlecki </t>
  </si>
  <si>
    <t xml:space="preserve">Powiat łosicki </t>
  </si>
  <si>
    <t xml:space="preserve">Powiat siedlecki </t>
  </si>
  <si>
    <t xml:space="preserve">Powiat sokołowski </t>
  </si>
  <si>
    <t xml:space="preserve">Powiat węgrowski </t>
  </si>
  <si>
    <t xml:space="preserve">Powiat m. Siedlce </t>
  </si>
  <si>
    <t xml:space="preserve">Opolskie </t>
  </si>
  <si>
    <t xml:space="preserve">Podregion 31 – nyski </t>
  </si>
  <si>
    <t xml:space="preserve">Powiat głubczycki </t>
  </si>
  <si>
    <t xml:space="preserve">Powiat namysłowski </t>
  </si>
  <si>
    <t xml:space="preserve">Powiat nyski </t>
  </si>
  <si>
    <t xml:space="preserve">Powiat prudnicki </t>
  </si>
  <si>
    <t xml:space="preserve">Podregion 32 – opolski </t>
  </si>
  <si>
    <t xml:space="preserve">Powiat kędzierzyńsko-kozielski </t>
  </si>
  <si>
    <t xml:space="preserve">Powiat kluczborski </t>
  </si>
  <si>
    <t xml:space="preserve">Powiat krapkowicki </t>
  </si>
  <si>
    <t xml:space="preserve">Powiat oleski </t>
  </si>
  <si>
    <t xml:space="preserve">Powiat strzelecki </t>
  </si>
  <si>
    <t xml:space="preserve">Powiat m. Opole </t>
  </si>
  <si>
    <t xml:space="preserve">Podkarpackie </t>
  </si>
  <si>
    <t xml:space="preserve">Podregion 33 – krośnieński </t>
  </si>
  <si>
    <t xml:space="preserve">Powiat bieszczadzki </t>
  </si>
  <si>
    <t xml:space="preserve">Powiat brzozowski </t>
  </si>
  <si>
    <t xml:space="preserve">Powiat jasielski </t>
  </si>
  <si>
    <t xml:space="preserve">Powiat sanocki </t>
  </si>
  <si>
    <t xml:space="preserve">Powiat leski </t>
  </si>
  <si>
    <t xml:space="preserve">Powiat m. Krosno </t>
  </si>
  <si>
    <t xml:space="preserve">Podregion 34 – przemyski </t>
  </si>
  <si>
    <t xml:space="preserve">Powiat jarosławski </t>
  </si>
  <si>
    <t xml:space="preserve">Powiat lubaczowski </t>
  </si>
  <si>
    <t xml:space="preserve">Powiat przemyski </t>
  </si>
  <si>
    <t xml:space="preserve">Powiat przeworski </t>
  </si>
  <si>
    <t xml:space="preserve">Powiat m. Przemyśl </t>
  </si>
  <si>
    <t xml:space="preserve">Podregion 35 – rzeszowski </t>
  </si>
  <si>
    <t xml:space="preserve">Powiat kolbuszowski </t>
  </si>
  <si>
    <t xml:space="preserve">Powiat łańcucki </t>
  </si>
  <si>
    <t xml:space="preserve">Powiat ropczycko-sędziszowski </t>
  </si>
  <si>
    <t xml:space="preserve">Powiat rzeszowski </t>
  </si>
  <si>
    <t xml:space="preserve">Powiat strzyżowski </t>
  </si>
  <si>
    <t xml:space="preserve">Powiat m. Rzeszów </t>
  </si>
  <si>
    <t xml:space="preserve">Podregion 36 – tarnobrzeski </t>
  </si>
  <si>
    <t xml:space="preserve">Powiat dębicki </t>
  </si>
  <si>
    <t xml:space="preserve">Powiat leżajski </t>
  </si>
  <si>
    <t xml:space="preserve">Powiat mielecki </t>
  </si>
  <si>
    <t xml:space="preserve">Powiat niżański </t>
  </si>
  <si>
    <t xml:space="preserve">Powiat stalowowolski </t>
  </si>
  <si>
    <t xml:space="preserve">Powiat tarnobrzeski </t>
  </si>
  <si>
    <t xml:space="preserve">Powiat m. Tarnobrzeg </t>
  </si>
  <si>
    <t xml:space="preserve">Podlaskie </t>
  </si>
  <si>
    <t xml:space="preserve">Podregion 37 – białostocki </t>
  </si>
  <si>
    <t xml:space="preserve">Powiat białostocki </t>
  </si>
  <si>
    <t xml:space="preserve">Powiat sokólski </t>
  </si>
  <si>
    <t xml:space="preserve">Powiat m. Białystok </t>
  </si>
  <si>
    <t xml:space="preserve">Podregion 38 – łomżyński </t>
  </si>
  <si>
    <t xml:space="preserve">Powiat bielski </t>
  </si>
  <si>
    <t xml:space="preserve">Powiat hajnowski </t>
  </si>
  <si>
    <t xml:space="preserve">Powiat kolneński </t>
  </si>
  <si>
    <t xml:space="preserve">Powiat łomżyński </t>
  </si>
  <si>
    <t xml:space="preserve">Powiat siemiatycki </t>
  </si>
  <si>
    <t xml:space="preserve">Powiat wysokomazowiecki </t>
  </si>
  <si>
    <t xml:space="preserve">Powiat zambrowski </t>
  </si>
  <si>
    <t xml:space="preserve">Powiat m. Łomża </t>
  </si>
  <si>
    <t xml:space="preserve">Podregion 39 - suwalski </t>
  </si>
  <si>
    <t xml:space="preserve">Powiat augustowski </t>
  </si>
  <si>
    <t xml:space="preserve">Powiat grajewski </t>
  </si>
  <si>
    <t xml:space="preserve">Powiat moniecki </t>
  </si>
  <si>
    <t xml:space="preserve">Powiat sejneński </t>
  </si>
  <si>
    <t xml:space="preserve">Powiat suwalski </t>
  </si>
  <si>
    <t xml:space="preserve">Powiat m. Suwałki </t>
  </si>
  <si>
    <t xml:space="preserve">Pomorskie </t>
  </si>
  <si>
    <t xml:space="preserve">Podregion 40 – gdański </t>
  </si>
  <si>
    <t xml:space="preserve">Powiat gdański </t>
  </si>
  <si>
    <t xml:space="preserve">Powiat kartuski </t>
  </si>
  <si>
    <t xml:space="preserve">Powiat pucki </t>
  </si>
  <si>
    <t xml:space="preserve">Powiat wejherowski </t>
  </si>
  <si>
    <t xml:space="preserve">Podregion 41 – słupski </t>
  </si>
  <si>
    <t xml:space="preserve">Powiat bytowski </t>
  </si>
  <si>
    <t xml:space="preserve">Powiat lęborski </t>
  </si>
  <si>
    <t xml:space="preserve">Powiat słupski </t>
  </si>
  <si>
    <t xml:space="preserve">Powiat m. Słupsk </t>
  </si>
  <si>
    <t xml:space="preserve">Podregion 42 – starogardzki </t>
  </si>
  <si>
    <t xml:space="preserve">Powiat kwidzyński </t>
  </si>
  <si>
    <t xml:space="preserve">Powiat malborski </t>
  </si>
  <si>
    <t xml:space="preserve">Powiat starogardzki </t>
  </si>
  <si>
    <t xml:space="preserve">Podregion 43 – trójmiejski </t>
  </si>
  <si>
    <t xml:space="preserve">Powiat m. Gdańsk </t>
  </si>
  <si>
    <t xml:space="preserve">Powiat m. Gdynia </t>
  </si>
  <si>
    <t xml:space="preserve">Powiat m. Sopot </t>
  </si>
  <si>
    <t xml:space="preserve">Podregion 72 – chojnicki </t>
  </si>
  <si>
    <t xml:space="preserve">Powiat chojnicki </t>
  </si>
  <si>
    <t xml:space="preserve">Powiat człuchowski </t>
  </si>
  <si>
    <t xml:space="preserve">Powiat kościerski </t>
  </si>
  <si>
    <t xml:space="preserve">Śląskie </t>
  </si>
  <si>
    <t xml:space="preserve">Podregion 44 – bielski </t>
  </si>
  <si>
    <t xml:space="preserve">Powiat cieszyński </t>
  </si>
  <si>
    <t xml:space="preserve">Powiat żywiecki </t>
  </si>
  <si>
    <t xml:space="preserve">Powiat m. Bielsko-Biała </t>
  </si>
  <si>
    <t xml:space="preserve">Podregion 45 – bytomski </t>
  </si>
  <si>
    <t xml:space="preserve">Powiat lubliniecki </t>
  </si>
  <si>
    <t xml:space="preserve">Powiat tarnogórski </t>
  </si>
  <si>
    <t xml:space="preserve">Powiat m. Bytom </t>
  </si>
  <si>
    <t xml:space="preserve">Powiat m. Piekary Śląskie </t>
  </si>
  <si>
    <t xml:space="preserve">Podregion 46 – częstochowski </t>
  </si>
  <si>
    <t xml:space="preserve">Powiat częstochowski </t>
  </si>
  <si>
    <t xml:space="preserve">Powiat kłobucki </t>
  </si>
  <si>
    <t xml:space="preserve">Powiat myszkowski </t>
  </si>
  <si>
    <t xml:space="preserve">Powiat m. Częstochowa </t>
  </si>
  <si>
    <t xml:space="preserve">Podregion 47 – gliwicki </t>
  </si>
  <si>
    <t xml:space="preserve">Powiat gliwicki </t>
  </si>
  <si>
    <t xml:space="preserve">Powiat m. Gliwice </t>
  </si>
  <si>
    <t xml:space="preserve">Powiat m. Zabrze </t>
  </si>
  <si>
    <t xml:space="preserve">Podregion 48 – katowicki </t>
  </si>
  <si>
    <t xml:space="preserve">Powiat m. Chorzów </t>
  </si>
  <si>
    <t xml:space="preserve">Powiat m. Katowice </t>
  </si>
  <si>
    <t xml:space="preserve">Powiat m. Mysłowice </t>
  </si>
  <si>
    <t xml:space="preserve">Powiat m. Ruda Śląska </t>
  </si>
  <si>
    <t xml:space="preserve">Powiat m. Siemianowice Śląskie </t>
  </si>
  <si>
    <t xml:space="preserve">Powiat m. Świętochłowice </t>
  </si>
  <si>
    <t xml:space="preserve">Podregion 49 – rybnicki </t>
  </si>
  <si>
    <t xml:space="preserve">Powiat raciborski </t>
  </si>
  <si>
    <t xml:space="preserve">Powiat rybnicki </t>
  </si>
  <si>
    <t xml:space="preserve">Powiat wodzisławski </t>
  </si>
  <si>
    <t xml:space="preserve">Powiat m. Jastrzębie-Zdrój </t>
  </si>
  <si>
    <t xml:space="preserve">Powiat m. Rybnik </t>
  </si>
  <si>
    <t xml:space="preserve">Powiat m. Żory </t>
  </si>
  <si>
    <t xml:space="preserve">Podregion 50 – sosnowiecki </t>
  </si>
  <si>
    <t xml:space="preserve">Powiat będziński </t>
  </si>
  <si>
    <t xml:space="preserve">Powiat zawierciański </t>
  </si>
  <si>
    <t xml:space="preserve">Powiat m. Dąbrowa Górnicza </t>
  </si>
  <si>
    <t xml:space="preserve">Powiat m. Jaworzno </t>
  </si>
  <si>
    <t xml:space="preserve">Powiat m. Sosnowiec </t>
  </si>
  <si>
    <t xml:space="preserve">Podregion 51 – tyski </t>
  </si>
  <si>
    <t xml:space="preserve">Powiat mikołowski </t>
  </si>
  <si>
    <t xml:space="preserve">Powiat pszczyński </t>
  </si>
  <si>
    <t xml:space="preserve">Powiat m. Tychy </t>
  </si>
  <si>
    <t xml:space="preserve">Świętokrzyskie </t>
  </si>
  <si>
    <t xml:space="preserve">Podregion 52 – kielecki </t>
  </si>
  <si>
    <t xml:space="preserve">Powiat kielecki </t>
  </si>
  <si>
    <t xml:space="preserve">Powiat konecki </t>
  </si>
  <si>
    <t xml:space="preserve">Powiat ostrowiecki </t>
  </si>
  <si>
    <t xml:space="preserve">Powiat skarżyski </t>
  </si>
  <si>
    <t xml:space="preserve">Powiat starachowicki </t>
  </si>
  <si>
    <t xml:space="preserve">Powiat m. Kielce </t>
  </si>
  <si>
    <t xml:space="preserve">Podregion 53 - sandomiersko-jędrzejowski </t>
  </si>
  <si>
    <t xml:space="preserve">Powiat buski </t>
  </si>
  <si>
    <t xml:space="preserve">Powiat jędrzejowski </t>
  </si>
  <si>
    <t xml:space="preserve">Powiat kazimierski </t>
  </si>
  <si>
    <t xml:space="preserve">Powiat opatowski </t>
  </si>
  <si>
    <t xml:space="preserve">Powiat pińczowski </t>
  </si>
  <si>
    <t xml:space="preserve">Powiat sandomierski </t>
  </si>
  <si>
    <t xml:space="preserve">Powiat staszowski </t>
  </si>
  <si>
    <t xml:space="preserve">Powiat włoszczowski </t>
  </si>
  <si>
    <t xml:space="preserve">Warmińsko-mazurskie </t>
  </si>
  <si>
    <t xml:space="preserve">Podregion 54 – elbląski </t>
  </si>
  <si>
    <t xml:space="preserve">Powiat braniewski </t>
  </si>
  <si>
    <t xml:space="preserve">Powiat działdowski </t>
  </si>
  <si>
    <t xml:space="preserve">Powiat elbląski </t>
  </si>
  <si>
    <t xml:space="preserve">Powiat iławski </t>
  </si>
  <si>
    <t xml:space="preserve">Powiat nowomiejski </t>
  </si>
  <si>
    <t xml:space="preserve">Powiat ostródzki </t>
  </si>
  <si>
    <t xml:space="preserve">Powiat m. Elbląg </t>
  </si>
  <si>
    <t xml:space="preserve">Podregion 55 – ełcki </t>
  </si>
  <si>
    <t xml:space="preserve">Powiat ełcki </t>
  </si>
  <si>
    <t xml:space="preserve">Powiat giżycki </t>
  </si>
  <si>
    <t xml:space="preserve">Powiat węgorzewski </t>
  </si>
  <si>
    <t xml:space="preserve">Podregion 56 – olsztyński </t>
  </si>
  <si>
    <t xml:space="preserve">Powiat bartoszycki </t>
  </si>
  <si>
    <t xml:space="preserve">Powiat kętrzyński </t>
  </si>
  <si>
    <t xml:space="preserve">Powiat lidzbarski </t>
  </si>
  <si>
    <t xml:space="preserve">Powiat mrągowski </t>
  </si>
  <si>
    <t xml:space="preserve">Powiat nidzicki </t>
  </si>
  <si>
    <t xml:space="preserve">Powiat olsztyński </t>
  </si>
  <si>
    <t xml:space="preserve">Powiat szczycieński </t>
  </si>
  <si>
    <t xml:space="preserve">Powiat m. Olsztyn </t>
  </si>
  <si>
    <t xml:space="preserve">Wielkopolskie </t>
  </si>
  <si>
    <t xml:space="preserve">Podregion 57 – kaliski </t>
  </si>
  <si>
    <t xml:space="preserve">Powiat jarociński </t>
  </si>
  <si>
    <t xml:space="preserve">Powiat kaliski </t>
  </si>
  <si>
    <t xml:space="preserve">Powiat kępiński </t>
  </si>
  <si>
    <t xml:space="preserve">Powiat krotoszyński </t>
  </si>
  <si>
    <t xml:space="preserve">Powiat ostrzeszowski </t>
  </si>
  <si>
    <t xml:space="preserve">Powiat pleszewski </t>
  </si>
  <si>
    <t xml:space="preserve">Powiat m. Kalisz </t>
  </si>
  <si>
    <t xml:space="preserve">Podregion 58 – koniński </t>
  </si>
  <si>
    <t xml:space="preserve">Powiat gnieźnieński </t>
  </si>
  <si>
    <t xml:space="preserve">Powiat kolski </t>
  </si>
  <si>
    <t xml:space="preserve">Powiat koniński </t>
  </si>
  <si>
    <t xml:space="preserve">Powiat słupecki </t>
  </si>
  <si>
    <t xml:space="preserve">Powiat turecki </t>
  </si>
  <si>
    <t xml:space="preserve">Powiat wrzesiński </t>
  </si>
  <si>
    <t xml:space="preserve">Powiat m. Konin </t>
  </si>
  <si>
    <t xml:space="preserve">Podregion 59 – leszczyński </t>
  </si>
  <si>
    <t xml:space="preserve">Powiat gostyński </t>
  </si>
  <si>
    <t xml:space="preserve">Powiat kościański </t>
  </si>
  <si>
    <t xml:space="preserve">Powiat leszczyński </t>
  </si>
  <si>
    <t xml:space="preserve">Powiat międzychodzki </t>
  </si>
  <si>
    <t xml:space="preserve">Powiat nowotomyski </t>
  </si>
  <si>
    <t xml:space="preserve">Powiat rawicki </t>
  </si>
  <si>
    <t xml:space="preserve">Powiat wolsztyński </t>
  </si>
  <si>
    <t xml:space="preserve">Powiat m. Leszno </t>
  </si>
  <si>
    <t xml:space="preserve">Podregion 60 – pilski </t>
  </si>
  <si>
    <t xml:space="preserve">Powiat chodzieski </t>
  </si>
  <si>
    <t xml:space="preserve">Powiat czarnkowsko-trzcianecki </t>
  </si>
  <si>
    <t xml:space="preserve">Powiat pilski </t>
  </si>
  <si>
    <t xml:space="preserve">Powiat wągrowiecki </t>
  </si>
  <si>
    <t xml:space="preserve">Powiat złotowski </t>
  </si>
  <si>
    <t xml:space="preserve">Podregion 61 – poznański </t>
  </si>
  <si>
    <t xml:space="preserve">Powiat obornicki </t>
  </si>
  <si>
    <t xml:space="preserve">Powiat poznański </t>
  </si>
  <si>
    <t xml:space="preserve">Powiat szamotulski </t>
  </si>
  <si>
    <t xml:space="preserve">Powiat śremski </t>
  </si>
  <si>
    <t xml:space="preserve">Podregion 62 - m. Poznań </t>
  </si>
  <si>
    <t xml:space="preserve">Powiat m. Poznań </t>
  </si>
  <si>
    <t xml:space="preserve">Zachodniopomorskie </t>
  </si>
  <si>
    <t xml:space="preserve">Podregion 63 – koszaliński </t>
  </si>
  <si>
    <t xml:space="preserve">Powiat białogardzki </t>
  </si>
  <si>
    <t xml:space="preserve">Powiat kołobrzeski </t>
  </si>
  <si>
    <t xml:space="preserve">Powiat koszaliński </t>
  </si>
  <si>
    <t xml:space="preserve">Powiat sławieński </t>
  </si>
  <si>
    <t xml:space="preserve">Powiat m. Koszalin </t>
  </si>
  <si>
    <t xml:space="preserve">Podregion 64 – szczecinecko-pyrzycki </t>
  </si>
  <si>
    <t xml:space="preserve">Powiat choszczeński </t>
  </si>
  <si>
    <t xml:space="preserve">Powiat drawski </t>
  </si>
  <si>
    <t xml:space="preserve">Powiat myśliborski </t>
  </si>
  <si>
    <t xml:space="preserve">Powiat pyrzycki </t>
  </si>
  <si>
    <t xml:space="preserve">Powiat szczecinecki </t>
  </si>
  <si>
    <t xml:space="preserve">Powiat świdwiński </t>
  </si>
  <si>
    <t xml:space="preserve">Powiat wałecki </t>
  </si>
  <si>
    <t xml:space="preserve">Podregion 65 - m. Szczecin </t>
  </si>
  <si>
    <t xml:space="preserve">Powiat m. Szczecin </t>
  </si>
  <si>
    <t xml:space="preserve">Podregion 66 – szczeciński </t>
  </si>
  <si>
    <t xml:space="preserve">Powiat goleniowski </t>
  </si>
  <si>
    <t xml:space="preserve">Powiat gryficki </t>
  </si>
  <si>
    <t xml:space="preserve">Powiat gryfiński </t>
  </si>
  <si>
    <t xml:space="preserve">Powiat kamieński </t>
  </si>
  <si>
    <t xml:space="preserve">Powiat policki </t>
  </si>
  <si>
    <t xml:space="preserve">Powiat stargardzki </t>
  </si>
  <si>
    <t xml:space="preserve">Powiat m. Świnoujście </t>
  </si>
  <si>
    <t>Alimony fund benefits</t>
  </si>
  <si>
    <t>Contributions to retirement and pension insurance</t>
  </si>
  <si>
    <t xml:space="preserve">Składki na ubezpieczenie emerytalne i rentowe </t>
  </si>
  <si>
    <t>Parental benefit</t>
  </si>
  <si>
    <t xml:space="preserve">Świadczenia rodzicielskie </t>
  </si>
  <si>
    <t xml:space="preserve">Specjalny zasiłek opiekuńczy </t>
  </si>
  <si>
    <t>Nursing benefit</t>
  </si>
  <si>
    <t xml:space="preserve">Świadczenie pielęgnacyjne </t>
  </si>
  <si>
    <t>Nursing allowance</t>
  </si>
  <si>
    <t xml:space="preserve">Zasiłek pielęgnacyjny </t>
  </si>
  <si>
    <t>multi-children parenhood</t>
  </si>
  <si>
    <t xml:space="preserve">wychowywania dziecka w rodzinie wielodzietnej </t>
  </si>
  <si>
    <t xml:space="preserve">podjęcia przez dziecko nauki poza miejscem
 zamieszkania </t>
  </si>
  <si>
    <t>education and rehabilitation of a disabled child</t>
  </si>
  <si>
    <t xml:space="preserve">kształcenia i rehabilitacji dziecka niepełnosprawnego </t>
  </si>
  <si>
    <t>single parenthood</t>
  </si>
  <si>
    <t xml:space="preserve">samotnego wychowywania dziecka </t>
  </si>
  <si>
    <t>taking care of a child during child-care leave</t>
  </si>
  <si>
    <t>Total family benefits</t>
  </si>
  <si>
    <t xml:space="preserve">Razem świadczenia rodzinne </t>
  </si>
  <si>
    <t xml:space="preserve">OGÓŁEM </t>
  </si>
  <si>
    <t>TOTAL</t>
  </si>
  <si>
    <t xml:space="preserve">  w tym rodziny z:</t>
  </si>
  <si>
    <t xml:space="preserve">  of which families with:</t>
  </si>
  <si>
    <t>In a combination of the forms</t>
  </si>
  <si>
    <t xml:space="preserve">W połączonych formach  </t>
  </si>
  <si>
    <t>Street work</t>
  </si>
  <si>
    <t xml:space="preserve">Pracy podwórkowej  </t>
  </si>
  <si>
    <t>Specialized</t>
  </si>
  <si>
    <t xml:space="preserve">Specjalistycznej  </t>
  </si>
  <si>
    <t>General care</t>
  </si>
  <si>
    <t xml:space="preserve">Opiekuńczej  </t>
  </si>
  <si>
    <t>TOTAL RESIDENTS DURING THE YEAR</t>
  </si>
  <si>
    <t xml:space="preserve">TOTAL </t>
  </si>
  <si>
    <t>DAY-SUPPORT CENTRES BY TYPE AND BY VOIVODSHIPS</t>
  </si>
  <si>
    <t>POLAND</t>
  </si>
  <si>
    <t>VOLUNTEERS IN DAY-SUPPORT  CENTRES BY VOIVODSHIPS</t>
  </si>
  <si>
    <t>Powiat łobeski</t>
  </si>
  <si>
    <t>Powiat piski</t>
  </si>
  <si>
    <t>Powiat olecki</t>
  </si>
  <si>
    <t>Powiat gołdapski</t>
  </si>
  <si>
    <t>Powiat bieruńsko-lędziński</t>
  </si>
  <si>
    <t>Powiat tczewski</t>
  </si>
  <si>
    <t>Powiat sztumski</t>
  </si>
  <si>
    <t xml:space="preserve">Podregion 28 - m. st. Warszawa </t>
  </si>
  <si>
    <t xml:space="preserve">Powiat wyszkowki </t>
  </si>
  <si>
    <t>Powiat żarski</t>
  </si>
  <si>
    <t>Powiat żagański</t>
  </si>
  <si>
    <t>Powiat zielonogórski</t>
  </si>
  <si>
    <t>Powiat wschowski</t>
  </si>
  <si>
    <t>TABL. 18. PLACÓWKI WSPARCIA DZIENNEGO WEDŁUG TYPU I WEDŁUG WOJEWÓDZTW</t>
  </si>
  <si>
    <t>TABL. 19. WOLONTARIUSZE W PLACÓWKACH WSPARCIA DZIENNEGO WEDŁUG WOJEWÓDZTW</t>
  </si>
  <si>
    <t>TABL. 20. PLACÓWKI WSPARCIA DZIENNEGO WEDŁUG WOJEWÓDZTW, PODREGIONÓW I POWIATÓW</t>
  </si>
  <si>
    <t>TABL. 22. PLACÓWKI OPIEKI NAD DZIEĆMI DO LAT 3 WEDŁUG WOJEWÓDZTW</t>
  </si>
  <si>
    <t>TABL. 23. PLACÓWKI OPIEKI NAD DZIEĆMI DO LAT 3 WEDŁUG CZASU PRACY PLACÓWKI</t>
  </si>
  <si>
    <t>TABL. 24. PLACÓWKI OPIEKI NAD DZIEĆMI DO LAT 3 WEDŁUG TYPU I WOJEWÓDZTW</t>
  </si>
  <si>
    <t xml:space="preserve">Podregion 67 – inowrocławski </t>
  </si>
  <si>
    <t xml:space="preserve">Podregion 68 – świecki </t>
  </si>
  <si>
    <t xml:space="preserve">Powiat zielonogórski </t>
  </si>
  <si>
    <t xml:space="preserve">Powiat żagański </t>
  </si>
  <si>
    <t xml:space="preserve">Powiat żarski </t>
  </si>
  <si>
    <t xml:space="preserve">Powiat wschowski </t>
  </si>
  <si>
    <t xml:space="preserve">Powiat wyszkowski </t>
  </si>
  <si>
    <t xml:space="preserve">Podregion 28 – m. st. Warszawa </t>
  </si>
  <si>
    <t>Podregion 73 - żyrardowski</t>
  </si>
  <si>
    <t xml:space="preserve">Powiat tczewski </t>
  </si>
  <si>
    <t xml:space="preserve">Powiat sztumski </t>
  </si>
  <si>
    <t xml:space="preserve">Powiat bieruńsko-lędziński </t>
  </si>
  <si>
    <t xml:space="preserve">Powiat olecki </t>
  </si>
  <si>
    <t xml:space="preserve">Powiat piski </t>
  </si>
  <si>
    <t xml:space="preserve">Powiat gołdapski </t>
  </si>
  <si>
    <t xml:space="preserve">Powiat łobeski </t>
  </si>
  <si>
    <r>
      <t>OGÓŁEM</t>
    </r>
    <r>
      <rPr>
        <sz val="9"/>
        <color rgb="FF000000"/>
        <rFont val="Arial"/>
        <family val="2"/>
        <charset val="238"/>
      </rPr>
      <t xml:space="preserve"> </t>
    </r>
  </si>
  <si>
    <r>
      <t>OGÓŁEM WYCHOWANKOWIE W ROKU SPRAWOZDAWCZYM</t>
    </r>
    <r>
      <rPr>
        <sz val="9"/>
        <color rgb="FF000000"/>
        <rFont val="Arial"/>
        <family val="2"/>
        <charset val="238"/>
      </rPr>
      <t xml:space="preserve"> </t>
    </r>
  </si>
  <si>
    <r>
      <t xml:space="preserve">POLSKA </t>
    </r>
    <r>
      <rPr>
        <sz val="9"/>
        <color rgb="FF000000"/>
        <rFont val="Arial"/>
        <family val="2"/>
        <charset val="238"/>
      </rPr>
      <t xml:space="preserve"> </t>
    </r>
  </si>
  <si>
    <r>
      <t xml:space="preserve">a) </t>
    </r>
    <r>
      <rPr>
        <sz val="8"/>
        <color rgb="FF000000"/>
        <rFont val="Arial"/>
        <family val="2"/>
        <charset val="238"/>
      </rPr>
      <t xml:space="preserve">Wiersz "Ogółem" zawiera również dane, które z uwagi na  brak danych o ubezpieczonym nie mogły zostać przypisane do poszczególnych województw. </t>
    </r>
    <r>
      <rPr>
        <i/>
        <vertAlign val="superscript"/>
        <sz val="8"/>
        <color rgb="FF000000"/>
        <rFont val="Times New Roman"/>
        <family val="1"/>
        <charset val="238"/>
      </rPr>
      <t/>
    </r>
  </si>
  <si>
    <r>
      <t>Powiat grójecki</t>
    </r>
    <r>
      <rPr>
        <i/>
        <sz val="10"/>
        <rFont val="Arial"/>
        <family val="2"/>
        <charset val="238"/>
      </rPr>
      <t xml:space="preserve"> </t>
    </r>
  </si>
  <si>
    <r>
      <t>Powiat sochaczewski</t>
    </r>
    <r>
      <rPr>
        <i/>
        <sz val="10"/>
        <rFont val="Arial"/>
        <family val="2"/>
        <charset val="238"/>
      </rPr>
      <t xml:space="preserve"> </t>
    </r>
  </si>
  <si>
    <r>
      <t>Powiat żyrardowski</t>
    </r>
    <r>
      <rPr>
        <i/>
        <sz val="10"/>
        <rFont val="Arial"/>
        <family val="2"/>
        <charset val="238"/>
      </rPr>
      <t xml:space="preserve"> </t>
    </r>
  </si>
  <si>
    <t xml:space="preserve">Podregion 67 - inowrocławski </t>
  </si>
  <si>
    <t xml:space="preserve">Podregion 68 - świecki </t>
  </si>
  <si>
    <r>
      <t>Powiat nowodworski</t>
    </r>
    <r>
      <rPr>
        <i/>
        <sz val="10"/>
        <color rgb="FF000000"/>
        <rFont val="Arial"/>
        <family val="2"/>
        <charset val="238"/>
      </rPr>
      <t xml:space="preserve"> </t>
    </r>
  </si>
  <si>
    <r>
      <t>Powiat grójecki</t>
    </r>
    <r>
      <rPr>
        <i/>
        <sz val="10"/>
        <color rgb="FF000000"/>
        <rFont val="Arial"/>
        <family val="2"/>
        <charset val="238"/>
      </rPr>
      <t xml:space="preserve"> </t>
    </r>
  </si>
  <si>
    <r>
      <t>Powiat sochaczewski</t>
    </r>
    <r>
      <rPr>
        <i/>
        <sz val="10"/>
        <color rgb="FF000000"/>
        <rFont val="Arial"/>
        <family val="2"/>
        <charset val="238"/>
      </rPr>
      <t xml:space="preserve"> </t>
    </r>
  </si>
  <si>
    <r>
      <t>Powiat żyrardowski</t>
    </r>
    <r>
      <rPr>
        <i/>
        <sz val="10"/>
        <color rgb="FF000000"/>
        <rFont val="Arial"/>
        <family val="2"/>
        <charset val="238"/>
      </rPr>
      <t xml:space="preserve"> </t>
    </r>
  </si>
  <si>
    <t xml:space="preserve">Placówki prowadzone w formie: </t>
  </si>
  <si>
    <t>Centres operated in the form of:</t>
  </si>
  <si>
    <t xml:space="preserve">W placówkach prowadzonych w formie: </t>
  </si>
  <si>
    <t>In centres operated in the form of:</t>
  </si>
  <si>
    <t>Powiat brzeziński</t>
  </si>
  <si>
    <t>Powiat lipski</t>
  </si>
  <si>
    <t>Powiat przysuski</t>
  </si>
  <si>
    <t>Powiat nowodworski</t>
  </si>
  <si>
    <t>Powiat leski</t>
  </si>
  <si>
    <t>Powiat elbląski</t>
  </si>
  <si>
    <t>Powiat węgorzewski</t>
  </si>
  <si>
    <t>Powiat bartoszycki</t>
  </si>
  <si>
    <t>Powiat leszczyński</t>
  </si>
  <si>
    <t>Powiat świdwiński</t>
  </si>
  <si>
    <t>Powiat gryficki</t>
  </si>
  <si>
    <t xml:space="preserve">Stan w dniu 31grudnia </t>
  </si>
  <si>
    <t>As of 31st December</t>
  </si>
  <si>
    <r>
      <t xml:space="preserve">WYSZCZEGÓLNIENIE
</t>
    </r>
    <r>
      <rPr>
        <sz val="9"/>
        <color rgb="FF605D5C"/>
        <rFont val="Arial"/>
        <family val="2"/>
        <charset val="238"/>
      </rPr>
      <t>SPECIFICATION</t>
    </r>
  </si>
  <si>
    <r>
      <t xml:space="preserve">Wychowankowie
</t>
    </r>
    <r>
      <rPr>
        <sz val="9"/>
        <color rgb="FF605D5C"/>
        <rFont val="Arial"/>
        <family val="2"/>
        <charset val="238"/>
      </rPr>
      <t>Residents</t>
    </r>
  </si>
  <si>
    <r>
      <t xml:space="preserve">Placówki
</t>
    </r>
    <r>
      <rPr>
        <sz val="9"/>
        <color rgb="FF605D5C"/>
        <rFont val="Arial"/>
        <family val="2"/>
        <charset val="238"/>
      </rPr>
      <t>Centres</t>
    </r>
  </si>
  <si>
    <r>
      <t xml:space="preserve">Miejsca
</t>
    </r>
    <r>
      <rPr>
        <sz val="9"/>
        <color rgb="FF605D5C"/>
        <rFont val="Arial"/>
        <family val="2"/>
        <charset val="238"/>
      </rPr>
      <t>Places</t>
    </r>
  </si>
  <si>
    <r>
      <t xml:space="preserve">w ciągu roku
</t>
    </r>
    <r>
      <rPr>
        <sz val="9"/>
        <color rgb="FF605D5C"/>
        <rFont val="Arial"/>
        <family val="2"/>
        <charset val="238"/>
      </rPr>
      <t>during the year</t>
    </r>
  </si>
  <si>
    <r>
      <t xml:space="preserve">stan w dniu
31 grudnia
</t>
    </r>
    <r>
      <rPr>
        <sz val="9"/>
        <color rgb="FF605D5C"/>
        <rFont val="Arial"/>
        <family val="2"/>
        <charset val="238"/>
      </rPr>
      <t>as of 
31st December</t>
    </r>
  </si>
  <si>
    <r>
      <t xml:space="preserve">POLSKA   </t>
    </r>
    <r>
      <rPr>
        <sz val="9"/>
        <color rgb="FF605D5C"/>
        <rFont val="Arial"/>
        <family val="2"/>
        <charset val="238"/>
      </rPr>
      <t xml:space="preserve">POLAND </t>
    </r>
  </si>
  <si>
    <r>
      <t xml:space="preserve">Opiekuńcze  </t>
    </r>
    <r>
      <rPr>
        <sz val="9"/>
        <color rgb="FF605D5C"/>
        <rFont val="Arial"/>
        <family val="2"/>
        <charset val="238"/>
      </rPr>
      <t xml:space="preserve"> General care </t>
    </r>
  </si>
  <si>
    <r>
      <t xml:space="preserve">Specjalistyczne   </t>
    </r>
    <r>
      <rPr>
        <sz val="9"/>
        <color rgb="FF605D5C"/>
        <rFont val="Arial"/>
        <family val="2"/>
        <charset val="238"/>
      </rPr>
      <t xml:space="preserve">Specialized </t>
    </r>
  </si>
  <si>
    <r>
      <t xml:space="preserve">Praca podwórkowa   </t>
    </r>
    <r>
      <rPr>
        <sz val="9"/>
        <color rgb="FF605D5C"/>
        <rFont val="Arial"/>
        <family val="2"/>
        <charset val="238"/>
      </rPr>
      <t>Street work</t>
    </r>
  </si>
  <si>
    <r>
      <t xml:space="preserve">W połączonych formach  </t>
    </r>
    <r>
      <rPr>
        <sz val="9"/>
        <color rgb="FF000000"/>
        <rFont val="Arial"/>
        <family val="2"/>
        <charset val="238"/>
      </rPr>
      <t xml:space="preserve"> 
</t>
    </r>
    <r>
      <rPr>
        <sz val="9"/>
        <color rgb="FF605D5C"/>
        <rFont val="Arial"/>
        <family val="2"/>
        <charset val="238"/>
      </rPr>
      <t>In a combination of the forms</t>
    </r>
  </si>
  <si>
    <t>Stan w ciągu roku</t>
  </si>
  <si>
    <t>During the year</t>
  </si>
  <si>
    <r>
      <t xml:space="preserve">WOJEWÓDZTWA
</t>
    </r>
    <r>
      <rPr>
        <sz val="9"/>
        <color rgb="FF605D5C"/>
        <rFont val="Arial"/>
        <family val="2"/>
        <charset val="238"/>
      </rPr>
      <t>VOIVODSHIPS</t>
    </r>
  </si>
  <si>
    <r>
      <t xml:space="preserve">W placówkach prowadzonych w formie: 
</t>
    </r>
    <r>
      <rPr>
        <sz val="9"/>
        <color rgb="FF605D5C"/>
        <rFont val="Arial"/>
        <family val="2"/>
        <charset val="238"/>
      </rPr>
      <t>In centres operated in the form of:</t>
    </r>
  </si>
  <si>
    <r>
      <t xml:space="preserve">Razem w placówkach wsparcia dziennego
</t>
    </r>
    <r>
      <rPr>
        <sz val="9"/>
        <color rgb="FF605D5C"/>
        <rFont val="Arial"/>
        <family val="2"/>
        <charset val="238"/>
      </rPr>
      <t xml:space="preserve">Total in day-support centres </t>
    </r>
  </si>
  <si>
    <r>
      <t xml:space="preserve">opiekuńczej
</t>
    </r>
    <r>
      <rPr>
        <sz val="9"/>
        <color rgb="FF605D5C"/>
        <rFont val="Arial"/>
        <family val="2"/>
        <charset val="238"/>
      </rPr>
      <t>general care</t>
    </r>
  </si>
  <si>
    <r>
      <t xml:space="preserve">specjalistycznej
</t>
    </r>
    <r>
      <rPr>
        <sz val="9"/>
        <color rgb="FF605D5C"/>
        <rFont val="Arial"/>
        <family val="2"/>
        <charset val="238"/>
      </rPr>
      <t>specialized</t>
    </r>
  </si>
  <si>
    <r>
      <t xml:space="preserve">pracy podwórkowej
</t>
    </r>
    <r>
      <rPr>
        <sz val="9"/>
        <color rgb="FF605D5C"/>
        <rFont val="Arial"/>
        <family val="2"/>
        <charset val="238"/>
      </rPr>
      <t>street work</t>
    </r>
  </si>
  <si>
    <r>
      <t xml:space="preserve">w połączonych formach
</t>
    </r>
    <r>
      <rPr>
        <sz val="9"/>
        <color rgb="FF605D5C"/>
        <rFont val="Arial"/>
        <family val="2"/>
        <charset val="238"/>
      </rPr>
      <t>in a cobination of the forms</t>
    </r>
  </si>
  <si>
    <r>
      <t xml:space="preserve">stan w dniu 31 grudnia
</t>
    </r>
    <r>
      <rPr>
        <sz val="9"/>
        <color rgb="FF605D5C"/>
        <rFont val="Arial"/>
        <family val="2"/>
        <charset val="238"/>
      </rPr>
      <t>as of
31st December</t>
    </r>
  </si>
  <si>
    <r>
      <t xml:space="preserve">WYSZCZEGÓLNIENIE </t>
    </r>
    <r>
      <rPr>
        <sz val="9"/>
        <color rgb="FF605D5C"/>
        <rFont val="Arial"/>
        <family val="2"/>
        <charset val="238"/>
      </rPr>
      <t>SPECIFICATION</t>
    </r>
  </si>
  <si>
    <r>
      <t xml:space="preserve">OGÓŁEM   </t>
    </r>
    <r>
      <rPr>
        <sz val="9"/>
        <color rgb="FF605D5C"/>
        <rFont val="Arial"/>
        <family val="2"/>
        <charset val="238"/>
      </rPr>
      <t>TOTAL</t>
    </r>
  </si>
  <si>
    <r>
      <t xml:space="preserve">Żłobki </t>
    </r>
    <r>
      <rPr>
        <sz val="9"/>
        <color rgb="FF605D5C"/>
        <rFont val="Arial"/>
        <family val="2"/>
        <charset val="238"/>
      </rPr>
      <t>Nurseries</t>
    </r>
  </si>
  <si>
    <r>
      <t xml:space="preserve">Oddziały żłobkowe
</t>
    </r>
    <r>
      <rPr>
        <sz val="9"/>
        <color rgb="FF605D5C"/>
        <rFont val="Arial"/>
        <family val="2"/>
        <charset val="238"/>
      </rPr>
      <t>Nursery wards</t>
    </r>
  </si>
  <si>
    <r>
      <t xml:space="preserve">Kluby dziecięce
</t>
    </r>
    <r>
      <rPr>
        <sz val="9"/>
        <color rgb="FF605D5C"/>
        <rFont val="Arial"/>
        <family val="2"/>
        <charset val="238"/>
      </rPr>
      <t>Children’s clubs</t>
    </r>
  </si>
  <si>
    <r>
      <t xml:space="preserve">WOJEWÓDZTWA
</t>
    </r>
    <r>
      <rPr>
        <sz val="8"/>
        <color rgb="FF605D5C"/>
        <rFont val="Arial"/>
        <family val="2"/>
        <charset val="238"/>
      </rPr>
      <t>VOIVODSHIPS</t>
    </r>
  </si>
  <si>
    <r>
      <t xml:space="preserve">Placówki
</t>
    </r>
    <r>
      <rPr>
        <sz val="9"/>
        <color rgb="FF605D5C"/>
        <rFont val="Arial"/>
        <family val="2"/>
        <charset val="238"/>
      </rPr>
      <t>Facilities</t>
    </r>
  </si>
  <si>
    <r>
      <t xml:space="preserve">żłobki
</t>
    </r>
    <r>
      <rPr>
        <sz val="9"/>
        <color rgb="FF605D5C"/>
        <rFont val="Arial"/>
        <family val="2"/>
        <charset val="238"/>
      </rPr>
      <t>nurseries</t>
    </r>
  </si>
  <si>
    <r>
      <t>oddziały żłobkowe</t>
    </r>
    <r>
      <rPr>
        <sz val="9"/>
        <color theme="1"/>
        <rFont val="Arial"/>
        <family val="2"/>
        <charset val="238"/>
      </rPr>
      <t xml:space="preserve"> </t>
    </r>
    <r>
      <rPr>
        <sz val="9"/>
        <color rgb="FF605D5C"/>
        <rFont val="Arial"/>
        <family val="2"/>
        <charset val="238"/>
      </rPr>
      <t>nursery wards</t>
    </r>
  </si>
  <si>
    <r>
      <t xml:space="preserve">Według typu
</t>
    </r>
    <r>
      <rPr>
        <sz val="9"/>
        <color rgb="FF605D5C"/>
        <rFont val="Arial"/>
        <family val="2"/>
        <charset val="238"/>
      </rPr>
      <t>By type</t>
    </r>
  </si>
  <si>
    <r>
      <t>kluby dziecięce</t>
    </r>
    <r>
      <rPr>
        <sz val="9"/>
        <color theme="1"/>
        <rFont val="Arial"/>
        <family val="2"/>
        <charset val="238"/>
      </rPr>
      <t xml:space="preserve"> </t>
    </r>
    <r>
      <rPr>
        <sz val="9"/>
        <color rgb="FF605D5C"/>
        <rFont val="Arial"/>
        <family val="2"/>
        <charset val="238"/>
      </rPr>
      <t>children's clubs</t>
    </r>
  </si>
  <si>
    <r>
      <t xml:space="preserve">Według dziennego czasu pracy
</t>
    </r>
    <r>
      <rPr>
        <sz val="9"/>
        <color rgb="FF605D5C"/>
        <rFont val="Arial"/>
        <family val="2"/>
        <charset val="238"/>
      </rPr>
      <t>According to the daily working time</t>
    </r>
  </si>
  <si>
    <r>
      <t xml:space="preserve">do 5 godzin
</t>
    </r>
    <r>
      <rPr>
        <sz val="9"/>
        <color rgb="FF605D5C"/>
        <rFont val="Arial"/>
        <family val="2"/>
        <charset val="238"/>
      </rPr>
      <t>to 5 hours</t>
    </r>
  </si>
  <si>
    <r>
      <t xml:space="preserve">powyżej 5 do 10 godzin
</t>
    </r>
    <r>
      <rPr>
        <sz val="9"/>
        <color rgb="FF605D5C"/>
        <rFont val="Arial"/>
        <family val="2"/>
        <charset val="238"/>
      </rPr>
      <t>over 5 to 10 hours</t>
    </r>
  </si>
  <si>
    <r>
      <t xml:space="preserve">powyżej 10 godzin
</t>
    </r>
    <r>
      <rPr>
        <sz val="9"/>
        <color rgb="FF605D5C"/>
        <rFont val="Arial"/>
        <family val="2"/>
        <charset val="238"/>
      </rPr>
      <t>over 10 hours</t>
    </r>
  </si>
  <si>
    <r>
      <t xml:space="preserve">WYSZCZEGÓLNIENIE
</t>
    </r>
    <r>
      <rPr>
        <sz val="9"/>
        <color rgb="FF605D5C"/>
        <rFont val="Arial"/>
        <family val="2"/>
        <charset val="238"/>
      </rPr>
      <t xml:space="preserve"> SPECIFICATION</t>
    </r>
  </si>
  <si>
    <r>
      <t xml:space="preserve">Placówki </t>
    </r>
    <r>
      <rPr>
        <sz val="9"/>
        <color rgb="FF605D5C"/>
        <rFont val="Arial"/>
        <family val="2"/>
        <charset val="238"/>
      </rPr>
      <t>Facilities</t>
    </r>
  </si>
  <si>
    <r>
      <t xml:space="preserve">Miejsca </t>
    </r>
    <r>
      <rPr>
        <sz val="9"/>
        <color rgb="FF605D5C"/>
        <rFont val="Arial"/>
        <family val="2"/>
        <charset val="238"/>
      </rPr>
      <t>Places</t>
    </r>
  </si>
  <si>
    <r>
      <t xml:space="preserve">Dzieci </t>
    </r>
    <r>
      <rPr>
        <sz val="9"/>
        <color rgb="FF605D5C"/>
        <rFont val="Arial"/>
        <family val="2"/>
        <charset val="238"/>
      </rPr>
      <t>Children</t>
    </r>
  </si>
  <si>
    <r>
      <t xml:space="preserve">a) </t>
    </r>
    <r>
      <rPr>
        <sz val="8"/>
        <color rgb="FF000000"/>
        <rFont val="Arial"/>
        <family val="2"/>
        <charset val="238"/>
      </rPr>
      <t xml:space="preserve">Łącznie z oddziałami. </t>
    </r>
    <r>
      <rPr>
        <i/>
        <vertAlign val="superscript"/>
        <sz val="9"/>
        <color rgb="FFFF0000"/>
        <rFont val="Arial"/>
        <family val="2"/>
        <charset val="238"/>
      </rPr>
      <t/>
    </r>
  </si>
  <si>
    <r>
      <t>a)</t>
    </r>
    <r>
      <rPr>
        <sz val="8"/>
        <color rgb="FF605D5C"/>
        <rFont val="Arial"/>
        <family val="2"/>
        <charset val="238"/>
      </rPr>
      <t xml:space="preserve"> Including nurseries wards.</t>
    </r>
    <r>
      <rPr>
        <i/>
        <vertAlign val="superscript"/>
        <sz val="9"/>
        <color rgb="FF000000"/>
        <rFont val="Arial"/>
        <family val="2"/>
        <charset val="238"/>
      </rPr>
      <t/>
    </r>
  </si>
  <si>
    <r>
      <t xml:space="preserve">  żłobki </t>
    </r>
    <r>
      <rPr>
        <sz val="9"/>
        <color rgb="FF605D5C"/>
        <rFont val="Arial"/>
        <family val="2"/>
        <charset val="238"/>
      </rPr>
      <t xml:space="preserve">nurseries </t>
    </r>
  </si>
  <si>
    <r>
      <t xml:space="preserve">  oddziały żłobkowe
 </t>
    </r>
    <r>
      <rPr>
        <sz val="9"/>
        <color rgb="FF605D5C"/>
        <rFont val="Arial"/>
        <family val="2"/>
        <charset val="238"/>
      </rPr>
      <t xml:space="preserve"> nursery wards</t>
    </r>
  </si>
  <si>
    <r>
      <t xml:space="preserve">  kluby dziecięce
  </t>
    </r>
    <r>
      <rPr>
        <sz val="9"/>
        <color rgb="FF605D5C"/>
        <rFont val="Arial"/>
        <family val="2"/>
        <charset val="238"/>
      </rPr>
      <t>children's clubs</t>
    </r>
  </si>
  <si>
    <r>
      <t xml:space="preserve">  w tym:
  </t>
    </r>
    <r>
      <rPr>
        <sz val="9"/>
        <color rgb="FF605D5C"/>
        <rFont val="Arial"/>
        <family val="2"/>
        <charset val="238"/>
      </rPr>
      <t>of which:</t>
    </r>
  </si>
  <si>
    <r>
      <t>Dzieci na 1000 dzieci w wieku do lat 3 w żlobkach</t>
    </r>
    <r>
      <rPr>
        <vertAlign val="superscript"/>
        <sz val="9"/>
        <color rgb="FF000000"/>
        <rFont val="Arial"/>
        <family val="2"/>
        <charset val="238"/>
      </rPr>
      <t xml:space="preserve">a)
</t>
    </r>
    <r>
      <rPr>
        <sz val="9"/>
        <color rgb="FF000000"/>
        <rFont val="Arial"/>
        <family val="2"/>
        <charset val="238"/>
      </rPr>
      <t xml:space="preserve">i klubach
</t>
    </r>
    <r>
      <rPr>
        <sz val="9"/>
        <color rgb="FF605D5C"/>
        <rFont val="Arial"/>
        <family val="2"/>
        <charset val="238"/>
      </rPr>
      <t>Children per 1000 children up to age 3 in nurseries</t>
    </r>
    <r>
      <rPr>
        <vertAlign val="superscript"/>
        <sz val="9"/>
        <color rgb="FF605D5C"/>
        <rFont val="Arial"/>
        <family val="2"/>
        <charset val="238"/>
      </rPr>
      <t xml:space="preserve">a) </t>
    </r>
    <r>
      <rPr>
        <sz val="9"/>
        <color rgb="FF605D5C"/>
        <rFont val="Arial"/>
        <family val="2"/>
        <charset val="238"/>
      </rPr>
      <t>and children’s clubs</t>
    </r>
  </si>
  <si>
    <r>
      <t xml:space="preserve">Osobodni pobytu dzieci (w tys.) </t>
    </r>
    <r>
      <rPr>
        <sz val="9"/>
        <color rgb="FF605D5C"/>
        <rFont val="Arial"/>
        <family val="2"/>
        <charset val="238"/>
      </rPr>
      <t>Persons per days (in thousand)</t>
    </r>
  </si>
  <si>
    <r>
      <t>Przeciętny pobyt dziecka w dniach
w żłobkach</t>
    </r>
    <r>
      <rPr>
        <vertAlign val="superscript"/>
        <sz val="9"/>
        <color rgb="FF000000"/>
        <rFont val="Arial"/>
        <family val="2"/>
        <charset val="238"/>
      </rPr>
      <t xml:space="preserve">a) </t>
    </r>
    <r>
      <rPr>
        <sz val="9"/>
        <color rgb="FF000000"/>
        <rFont val="Arial"/>
        <family val="2"/>
        <charset val="238"/>
      </rPr>
      <t xml:space="preserve">i klubach
(w ciągu roku) </t>
    </r>
    <r>
      <rPr>
        <sz val="9"/>
        <color rgb="FF605D5C"/>
        <rFont val="Arial"/>
        <family val="2"/>
        <charset val="238"/>
      </rPr>
      <t>Averange child stay in days in nurseries</t>
    </r>
    <r>
      <rPr>
        <vertAlign val="superscript"/>
        <sz val="9"/>
        <color rgb="FF605D5C"/>
        <rFont val="Arial"/>
        <family val="2"/>
        <charset val="238"/>
      </rPr>
      <t xml:space="preserve">a) </t>
    </r>
    <r>
      <rPr>
        <sz val="9"/>
        <color rgb="FF605D5C"/>
        <rFont val="Arial"/>
        <family val="2"/>
        <charset val="238"/>
      </rPr>
      <t xml:space="preserve"> and children's clubs (during the year)</t>
    </r>
  </si>
  <si>
    <r>
      <t xml:space="preserve">w ciągu roku              </t>
    </r>
    <r>
      <rPr>
        <sz val="9"/>
        <color rgb="FF605D5C"/>
        <rFont val="Arial"/>
        <family val="2"/>
        <charset val="238"/>
      </rPr>
      <t>during the year</t>
    </r>
  </si>
  <si>
    <t>WOJEWÓDZTWA VOIVODSHIPS</t>
  </si>
  <si>
    <r>
      <t xml:space="preserve">WOJEWÓDZTWA </t>
    </r>
    <r>
      <rPr>
        <sz val="9"/>
        <color rgb="FF605D5C"/>
        <rFont val="Arial"/>
        <family val="2"/>
        <charset val="238"/>
      </rPr>
      <t>VOIVODSHIPS</t>
    </r>
  </si>
  <si>
    <r>
      <t xml:space="preserve">Dzieci ogółem  </t>
    </r>
    <r>
      <rPr>
        <sz val="9"/>
        <color rgb="FF605D5C"/>
        <rFont val="Arial"/>
        <family val="2"/>
        <charset val="238"/>
      </rPr>
      <t>Total children</t>
    </r>
  </si>
  <si>
    <r>
      <t xml:space="preserve">W tym dziew-czynki       </t>
    </r>
    <r>
      <rPr>
        <sz val="9"/>
        <color rgb="FF605D5C"/>
        <rFont val="Arial"/>
        <family val="2"/>
        <charset val="238"/>
      </rPr>
      <t>Of which  girls</t>
    </r>
  </si>
  <si>
    <r>
      <t xml:space="preserve">poniżej roku
</t>
    </r>
    <r>
      <rPr>
        <sz val="9"/>
        <color rgb="FF605D5C"/>
        <rFont val="Arial"/>
        <family val="2"/>
        <charset val="238"/>
      </rPr>
      <t>up to age 1</t>
    </r>
  </si>
  <si>
    <r>
      <t xml:space="preserve">w tym dziew-czynki
</t>
    </r>
    <r>
      <rPr>
        <sz val="9"/>
        <color rgb="FF605D5C"/>
        <rFont val="Arial"/>
        <family val="2"/>
        <charset val="238"/>
      </rPr>
      <t>of which girls</t>
    </r>
  </si>
  <si>
    <r>
      <t xml:space="preserve">4 i więcej     </t>
    </r>
    <r>
      <rPr>
        <sz val="9"/>
        <color rgb="FF605D5C"/>
        <rFont val="Arial"/>
        <family val="2"/>
        <charset val="238"/>
      </rPr>
      <t>4 and more</t>
    </r>
  </si>
  <si>
    <r>
      <t xml:space="preserve">Dzieci
</t>
    </r>
    <r>
      <rPr>
        <sz val="9"/>
        <color rgb="FF605D5C"/>
        <rFont val="Arial"/>
        <family val="2"/>
        <charset val="238"/>
      </rPr>
      <t>Children</t>
    </r>
    <r>
      <rPr>
        <sz val="9"/>
        <color rgb="FF000000"/>
        <rFont val="Arial"/>
        <family val="2"/>
        <charset val="238"/>
      </rPr>
      <t xml:space="preserve"> </t>
    </r>
  </si>
  <si>
    <r>
      <t xml:space="preserve">W tym niepełno-sprawne    </t>
    </r>
    <r>
      <rPr>
        <sz val="9"/>
        <color rgb="FF605D5C"/>
        <rFont val="Arial"/>
        <family val="2"/>
        <charset val="238"/>
      </rPr>
      <t>Of which disabled</t>
    </r>
  </si>
  <si>
    <r>
      <t xml:space="preserve">Z tego
</t>
    </r>
    <r>
      <rPr>
        <sz val="9"/>
        <color rgb="FF605D5C"/>
        <rFont val="Arial"/>
        <family val="2"/>
        <charset val="238"/>
      </rPr>
      <t>Of which</t>
    </r>
  </si>
  <si>
    <r>
      <t xml:space="preserve">ogółem    </t>
    </r>
    <r>
      <rPr>
        <sz val="9"/>
        <color rgb="FF605D5C"/>
        <rFont val="Arial"/>
        <family val="2"/>
        <charset val="238"/>
      </rPr>
      <t>total</t>
    </r>
  </si>
  <si>
    <r>
      <t xml:space="preserve">w tym kobiety      </t>
    </r>
    <r>
      <rPr>
        <sz val="9"/>
        <color rgb="FF605D5C"/>
        <rFont val="Arial"/>
        <family val="2"/>
        <charset val="238"/>
      </rPr>
      <t>of which women</t>
    </r>
  </si>
  <si>
    <r>
      <t xml:space="preserve">opiekunki dziecięce </t>
    </r>
    <r>
      <rPr>
        <sz val="9"/>
        <color rgb="FF605D5C"/>
        <rFont val="Arial"/>
        <family val="2"/>
        <charset val="238"/>
      </rPr>
      <t>babysitters</t>
    </r>
  </si>
  <si>
    <r>
      <t xml:space="preserve">pozostali opiekunowie </t>
    </r>
    <r>
      <rPr>
        <sz val="9"/>
        <color rgb="FF605D5C"/>
        <rFont val="Arial"/>
        <family val="2"/>
        <charset val="238"/>
      </rPr>
      <t>other guardians</t>
    </r>
  </si>
  <si>
    <r>
      <t xml:space="preserve">ogółem </t>
    </r>
    <r>
      <rPr>
        <sz val="9"/>
        <color rgb="FF605D5C"/>
        <rFont val="Arial"/>
        <family val="2"/>
        <charset val="238"/>
      </rPr>
      <t>total</t>
    </r>
  </si>
  <si>
    <r>
      <t xml:space="preserve">w tym kobiety
</t>
    </r>
    <r>
      <rPr>
        <sz val="9"/>
        <color rgb="FF605D5C"/>
        <rFont val="Arial"/>
        <family val="2"/>
        <charset val="238"/>
      </rPr>
      <t>of which women</t>
    </r>
  </si>
  <si>
    <r>
      <t xml:space="preserve">Pochylnia/ podjazd/ platforma
</t>
    </r>
    <r>
      <rPr>
        <sz val="9"/>
        <color rgb="FF605D5C"/>
        <rFont val="Arial"/>
        <family val="2"/>
        <charset val="238"/>
      </rPr>
      <t>Entry ramp</t>
    </r>
  </si>
  <si>
    <r>
      <t xml:space="preserve">Winda
</t>
    </r>
    <r>
      <rPr>
        <sz val="9"/>
        <color rgb="FF605D5C"/>
        <rFont val="Arial"/>
        <family val="2"/>
        <charset val="238"/>
      </rPr>
      <t>Lift</t>
    </r>
  </si>
  <si>
    <r>
      <t xml:space="preserve">Inne
</t>
    </r>
    <r>
      <rPr>
        <sz val="9"/>
        <color rgb="FF605D5C"/>
        <rFont val="Arial"/>
        <family val="2"/>
        <charset val="238"/>
      </rPr>
      <t>Others</t>
    </r>
  </si>
  <si>
    <r>
      <t xml:space="preserve">Brak udogodnień </t>
    </r>
    <r>
      <rPr>
        <sz val="9"/>
        <color rgb="FF605D5C"/>
        <rFont val="Arial"/>
        <family val="2"/>
        <charset val="238"/>
      </rPr>
      <t>Lack of adaptations</t>
    </r>
  </si>
  <si>
    <r>
      <t xml:space="preserve">Żłobki                 </t>
    </r>
    <r>
      <rPr>
        <sz val="9"/>
        <color rgb="FF605D5C"/>
        <rFont val="Arial"/>
        <family val="2"/>
        <charset val="238"/>
      </rPr>
      <t>Nurseries</t>
    </r>
  </si>
  <si>
    <r>
      <t xml:space="preserve">Kluby dziecięce  </t>
    </r>
    <r>
      <rPr>
        <sz val="9"/>
        <color rgb="FF605D5C"/>
        <rFont val="Arial"/>
        <family val="2"/>
        <charset val="238"/>
      </rPr>
      <t>Children’s clubs</t>
    </r>
  </si>
  <si>
    <r>
      <t xml:space="preserve">Oddziały żłobkowe  </t>
    </r>
    <r>
      <rPr>
        <sz val="9"/>
        <color rgb="FF605D5C"/>
        <rFont val="Arial"/>
        <family val="2"/>
        <charset val="238"/>
      </rPr>
      <t>Nursery wards</t>
    </r>
  </si>
  <si>
    <r>
      <t xml:space="preserve">Ogółem
</t>
    </r>
    <r>
      <rPr>
        <sz val="9"/>
        <color rgb="FF605D5C"/>
        <rFont val="Arial"/>
        <family val="2"/>
        <charset val="238"/>
      </rPr>
      <t>Total</t>
    </r>
  </si>
  <si>
    <r>
      <t xml:space="preserve">Kobiety
</t>
    </r>
    <r>
      <rPr>
        <sz val="9"/>
        <color rgb="FF605D5C"/>
        <rFont val="Arial"/>
        <family val="2"/>
        <charset val="238"/>
      </rPr>
      <t>Female</t>
    </r>
  </si>
  <si>
    <r>
      <t xml:space="preserve">Mężczyźni
</t>
    </r>
    <r>
      <rPr>
        <sz val="9"/>
        <color rgb="FF605D5C"/>
        <rFont val="Arial"/>
        <family val="2"/>
        <charset val="238"/>
      </rPr>
      <t>Male</t>
    </r>
  </si>
  <si>
    <r>
      <t xml:space="preserve">19 lat i mniej 
</t>
    </r>
    <r>
      <rPr>
        <sz val="9"/>
        <color rgb="FF605D5C"/>
        <rFont val="Arial"/>
        <family val="2"/>
        <charset val="238"/>
      </rPr>
      <t>19 years and less</t>
    </r>
  </si>
  <si>
    <r>
      <t xml:space="preserve">60 lat i więcej 
</t>
    </r>
    <r>
      <rPr>
        <sz val="9"/>
        <color rgb="FF605D5C"/>
        <rFont val="Arial"/>
        <family val="2"/>
        <charset val="238"/>
      </rPr>
      <t>60 years and more</t>
    </r>
  </si>
  <si>
    <r>
      <t>a)</t>
    </r>
    <r>
      <rPr>
        <sz val="8"/>
        <color rgb="FF605D5C"/>
        <rFont val="Arial"/>
        <family val="2"/>
        <charset val="238"/>
      </rPr>
      <t xml:space="preserve"> The line "Total" also contains data that due to the lack of data on insured person could not be attributed to individual voivodships.</t>
    </r>
  </si>
  <si>
    <r>
      <t xml:space="preserve">Placówki    </t>
    </r>
    <r>
      <rPr>
        <sz val="9"/>
        <color rgb="FF605D5C"/>
        <rFont val="Arial"/>
        <family val="2"/>
        <charset val="238"/>
      </rPr>
      <t>Facilities</t>
    </r>
  </si>
  <si>
    <r>
      <t xml:space="preserve">Miejsca        </t>
    </r>
    <r>
      <rPr>
        <sz val="9"/>
        <color rgb="FF605D5C"/>
        <rFont val="Arial"/>
        <family val="2"/>
        <charset val="238"/>
      </rPr>
      <t xml:space="preserve"> Places</t>
    </r>
  </si>
  <si>
    <r>
      <t xml:space="preserve">w ciągu roku  </t>
    </r>
    <r>
      <rPr>
        <sz val="9"/>
        <color rgb="FF605D5C"/>
        <rFont val="Arial"/>
        <family val="2"/>
        <charset val="238"/>
      </rPr>
      <t>during the year</t>
    </r>
  </si>
  <si>
    <r>
      <t xml:space="preserve">stan w dniu 31 grudnia  </t>
    </r>
    <r>
      <rPr>
        <sz val="9"/>
        <color rgb="FF605D5C"/>
        <rFont val="Arial"/>
        <family val="2"/>
        <charset val="238"/>
      </rPr>
      <t>as of 31st December</t>
    </r>
  </si>
  <si>
    <r>
      <t xml:space="preserve">Przeciętne miesięczne świadczenie w zł
</t>
    </r>
    <r>
      <rPr>
        <sz val="9"/>
        <color rgb="FF605D5C"/>
        <rFont val="Arial"/>
        <family val="2"/>
        <charset val="238"/>
      </rPr>
      <t>Average monthly benefit in PLN</t>
    </r>
  </si>
  <si>
    <t>undertaking education outside the place of residence by a child</t>
  </si>
  <si>
    <t>Special attendance allowance</t>
  </si>
  <si>
    <t xml:space="preserve">Świadczenia z funduszu alimentacyjnego </t>
  </si>
  <si>
    <r>
      <t xml:space="preserve">WYSZCZEGÓLNIENIE
</t>
    </r>
    <r>
      <rPr>
        <sz val="9"/>
        <color rgb="FF605D5C"/>
        <rFont val="Arial"/>
        <family val="2"/>
        <charset val="238"/>
      </rPr>
      <t>SPECIFIATION</t>
    </r>
  </si>
  <si>
    <r>
      <t xml:space="preserve">w tym </t>
    </r>
    <r>
      <rPr>
        <sz val="9"/>
        <color rgb="FF605D5C"/>
        <rFont val="Arial"/>
        <family val="2"/>
        <charset val="238"/>
      </rPr>
      <t>of which</t>
    </r>
  </si>
  <si>
    <r>
      <t xml:space="preserve">rodziny pełne
</t>
    </r>
    <r>
      <rPr>
        <sz val="9"/>
        <color rgb="FF605D5C"/>
        <rFont val="Arial"/>
        <family val="2"/>
        <charset val="238"/>
      </rPr>
      <t>nuclear families</t>
    </r>
  </si>
  <si>
    <r>
      <t xml:space="preserve">rodziny niepełne
</t>
    </r>
    <r>
      <rPr>
        <sz val="9"/>
        <color rgb="FF605D5C"/>
        <rFont val="Arial"/>
        <family val="2"/>
        <charset val="238"/>
      </rPr>
      <t>single-parent families</t>
    </r>
  </si>
  <si>
    <r>
      <t xml:space="preserve">2 dzieci       </t>
    </r>
    <r>
      <rPr>
        <sz val="9"/>
        <color rgb="FF605D5C"/>
        <rFont val="Arial"/>
        <family val="2"/>
        <charset val="238"/>
      </rPr>
      <t xml:space="preserve"> 2 children </t>
    </r>
  </si>
  <si>
    <r>
      <t xml:space="preserve">1 dzieckiem   </t>
    </r>
    <r>
      <rPr>
        <sz val="9"/>
        <color rgb="FF605D5C"/>
        <rFont val="Arial"/>
        <family val="2"/>
        <charset val="238"/>
      </rPr>
      <t xml:space="preserve">1 child </t>
    </r>
  </si>
  <si>
    <r>
      <t xml:space="preserve">3 dzieci       </t>
    </r>
    <r>
      <rPr>
        <sz val="9"/>
        <color rgb="FF605D5C"/>
        <rFont val="Arial"/>
        <family val="2"/>
        <charset val="238"/>
      </rPr>
      <t xml:space="preserve">3 children </t>
    </r>
  </si>
  <si>
    <r>
      <t xml:space="preserve">4 i więcej    </t>
    </r>
    <r>
      <rPr>
        <sz val="9"/>
        <color rgb="FF605D5C"/>
        <rFont val="Arial"/>
        <family val="2"/>
        <charset val="238"/>
      </rPr>
      <t xml:space="preserve">4 and more </t>
    </r>
  </si>
  <si>
    <t>DAY-SUPPORT CENTRES BY VOIVODSHIPS, SUBREGIONS AND POWIATS</t>
  </si>
  <si>
    <t xml:space="preserve">FACILITIES FOR CHILDREN UP TO THE AGE OF 3 BY VOIVODSHIPS, SUBREGIONS AND POWIATS </t>
  </si>
  <si>
    <r>
      <t xml:space="preserve">Przeciętna miesięczna liczba świadczeń
 w tys.
</t>
    </r>
    <r>
      <rPr>
        <sz val="9"/>
        <color rgb="FF605D5C"/>
        <rFont val="Arial"/>
        <family val="2"/>
        <charset val="238"/>
      </rPr>
      <t>Average monthly number of benefits 
in thousands</t>
    </r>
  </si>
  <si>
    <t xml:space="preserve">TABL. 20. PLACÓWKI WSPARCIA DZIENNEGO WEDŁUG WOJEWÓDZTW, PODREGIONÓW I POWIATÓW </t>
  </si>
  <si>
    <t xml:space="preserve">opieki nad dzieckiem w okresie korzystania z urlopu wychowawczego </t>
  </si>
  <si>
    <t>Podregion 12 - puławski</t>
  </si>
  <si>
    <t>CZĘŚĆ II TABLICE - WSPIERANIE RODZINY</t>
  </si>
  <si>
    <t>TABL.II.17</t>
  </si>
  <si>
    <t>TABL.II.18</t>
  </si>
  <si>
    <t>TABL.II.19</t>
  </si>
  <si>
    <t>TABL.II.20</t>
  </si>
  <si>
    <t>TABL.II.21</t>
  </si>
  <si>
    <t>TABL.II.22</t>
  </si>
  <si>
    <t>TABL.II.23</t>
  </si>
  <si>
    <t>TABL.II.24</t>
  </si>
  <si>
    <t>TABL.II.25</t>
  </si>
  <si>
    <t>TABL.II.26</t>
  </si>
  <si>
    <t>TABL.II.27</t>
  </si>
  <si>
    <t>TABL.II.28</t>
  </si>
  <si>
    <t>TABL.II.29</t>
  </si>
  <si>
    <t>TABL.II.30</t>
  </si>
  <si>
    <t>TABL.II.31</t>
  </si>
  <si>
    <t>TABL. 17. PLACÓWKI WSPARCIA DZIENNEGO W LATACH 2005-2020</t>
  </si>
  <si>
    <t>DAY-SUPPORT CENTRES IN 2005–2020</t>
  </si>
  <si>
    <t>TABL. 21. PLACÓWKI OPIEKI NAD DZIEĆMI DO LAT 3 W LATACH 2005–2020</t>
  </si>
  <si>
    <r>
      <t>FACILITIES FOR CHILDREN UP TO THE AGE OF 3</t>
    </r>
    <r>
      <rPr>
        <sz val="12"/>
        <color rgb="FF605D5C"/>
        <rFont val="Arial"/>
        <family val="2"/>
        <charset val="238"/>
      </rPr>
      <t xml:space="preserve"> </t>
    </r>
    <r>
      <rPr>
        <sz val="9"/>
        <color rgb="FF605D5C"/>
        <rFont val="Arial"/>
        <family val="2"/>
        <charset val="238"/>
      </rPr>
      <t>IN 2005–2020</t>
    </r>
  </si>
  <si>
    <t>PLACÓWKI</t>
  </si>
  <si>
    <t>DZIECI</t>
  </si>
  <si>
    <t>DZIECI W CIĄGU ROKU</t>
  </si>
  <si>
    <r>
      <rPr>
        <sz val="9"/>
        <color rgb="FF605D5C"/>
        <rFont val="Arial"/>
        <family val="2"/>
        <charset val="238"/>
      </rPr>
      <t xml:space="preserve">POLAND  </t>
    </r>
    <r>
      <rPr>
        <sz val="9"/>
        <color rgb="FF000000"/>
        <rFont val="Arial"/>
        <family val="2"/>
        <charset val="238"/>
      </rPr>
      <t xml:space="preserve">                              </t>
    </r>
    <r>
      <rPr>
        <b/>
        <sz val="9"/>
        <color rgb="FF000000"/>
        <rFont val="Arial"/>
        <family val="2"/>
        <charset val="238"/>
      </rPr>
      <t>2020</t>
    </r>
  </si>
  <si>
    <r>
      <rPr>
        <b/>
        <sz val="9"/>
        <color rgb="FF000000"/>
        <rFont val="Arial"/>
        <family val="2"/>
        <charset val="238"/>
      </rPr>
      <t xml:space="preserve">POLSKA                               </t>
    </r>
    <r>
      <rPr>
        <sz val="9"/>
        <color rgb="FF000000"/>
        <rFont val="Arial"/>
        <family val="2"/>
        <charset val="238"/>
      </rPr>
      <t xml:space="preserve"> 2019</t>
    </r>
  </si>
  <si>
    <r>
      <rPr>
        <sz val="9"/>
        <color rgb="FF605D5C"/>
        <rFont val="Arial"/>
        <family val="2"/>
        <charset val="238"/>
      </rPr>
      <t xml:space="preserve">POLAND  </t>
    </r>
    <r>
      <rPr>
        <sz val="9"/>
        <color rgb="FF000000"/>
        <rFont val="Arial"/>
        <family val="2"/>
        <charset val="238"/>
      </rPr>
      <t xml:space="preserve">                     2016</t>
    </r>
  </si>
  <si>
    <r>
      <rPr>
        <b/>
        <sz val="9"/>
        <color theme="1"/>
        <rFont val="Arial"/>
        <family val="2"/>
        <charset val="238"/>
      </rPr>
      <t xml:space="preserve">POLSKA      </t>
    </r>
    <r>
      <rPr>
        <sz val="9"/>
        <color theme="1"/>
        <rFont val="Arial"/>
        <family val="2"/>
        <charset val="238"/>
      </rPr>
      <t xml:space="preserve">                 2015</t>
    </r>
  </si>
  <si>
    <r>
      <rPr>
        <sz val="9"/>
        <color rgb="FF605D5C"/>
        <rFont val="Arial"/>
        <family val="2"/>
        <charset val="238"/>
      </rPr>
      <t xml:space="preserve">POLAND </t>
    </r>
    <r>
      <rPr>
        <sz val="9"/>
        <color rgb="FF000000"/>
        <rFont val="Arial"/>
        <family val="2"/>
        <charset val="238"/>
      </rPr>
      <t xml:space="preserve">      </t>
    </r>
    <r>
      <rPr>
        <i/>
        <sz val="9"/>
        <color rgb="FF000000"/>
        <rFont val="Arial"/>
        <family val="2"/>
        <charset val="238"/>
      </rPr>
      <t xml:space="preserve">         </t>
    </r>
    <r>
      <rPr>
        <sz val="9"/>
        <color rgb="FF000000"/>
        <rFont val="Arial"/>
        <family val="2"/>
        <charset val="238"/>
      </rPr>
      <t>2016</t>
    </r>
  </si>
  <si>
    <r>
      <t xml:space="preserve">POLSKA           </t>
    </r>
    <r>
      <rPr>
        <sz val="9"/>
        <color rgb="FF000000"/>
        <rFont val="Arial"/>
        <family val="2"/>
        <charset val="238"/>
      </rPr>
      <t xml:space="preserve">      2015</t>
    </r>
  </si>
  <si>
    <r>
      <t>OGÓŁEM</t>
    </r>
    <r>
      <rPr>
        <b/>
        <vertAlign val="superscript"/>
        <sz val="9"/>
        <color rgb="FF000000"/>
        <rFont val="Arial"/>
        <family val="2"/>
        <charset val="238"/>
      </rPr>
      <t>a)</t>
    </r>
    <r>
      <rPr>
        <b/>
        <sz val="9"/>
        <color rgb="FF000000"/>
        <rFont val="Arial"/>
        <family val="2"/>
        <charset val="238"/>
      </rPr>
      <t xml:space="preserve">                                      </t>
    </r>
    <r>
      <rPr>
        <sz val="9"/>
        <color rgb="FF000000"/>
        <rFont val="Arial"/>
        <family val="2"/>
        <charset val="238"/>
      </rPr>
      <t>2015</t>
    </r>
  </si>
  <si>
    <r>
      <rPr>
        <sz val="9"/>
        <color rgb="FF605D5C"/>
        <rFont val="Arial"/>
        <family val="2"/>
        <charset val="238"/>
      </rPr>
      <t>TOTAL</t>
    </r>
    <r>
      <rPr>
        <vertAlign val="superscript"/>
        <sz val="9"/>
        <color rgb="FF605D5C"/>
        <rFont val="Arial"/>
        <family val="2"/>
        <charset val="238"/>
      </rPr>
      <t xml:space="preserve">a) </t>
    </r>
    <r>
      <rPr>
        <sz val="9"/>
        <color rgb="FF605D5C"/>
        <rFont val="Arial"/>
        <family val="2"/>
        <charset val="238"/>
      </rPr>
      <t xml:space="preserve">        </t>
    </r>
    <r>
      <rPr>
        <sz val="9"/>
        <color rgb="FF000000"/>
        <rFont val="Arial"/>
        <family val="2"/>
        <charset val="238"/>
      </rPr>
      <t xml:space="preserve">                                 2016</t>
    </r>
  </si>
  <si>
    <t xml:space="preserve">TABL. 25. PLACÓWKI OPIEKI NAD DZIEĆMI DO LAT 3 WEDŁUG WOJEWÓDZTW, PODREGIONÓW I POWIATÓW </t>
  </si>
  <si>
    <t>TABL. 26. DZIECI PRZEBYWAJĄCE W PLACÓWKACH OPIEKI NAD DZIEĆMI DO LAT 3 WEDŁUG PŁCI, WIEKU I WOJEWÓDZTW</t>
  </si>
  <si>
    <t xml:space="preserve">TABL. 27. PERSONEL W ŻŁOBKACH, KLUBACH DZIECIĘCYCH I ODDZIAŁACH ŻŁOBKOWYCH WEDŁUG WOJEWÓDZTW </t>
  </si>
  <si>
    <t>TABL. 29. NIANIE WEDŁUG PŁCI, WIEKU I WOJEWÓDZTW</t>
  </si>
  <si>
    <r>
      <t xml:space="preserve">POLSKA                                            </t>
    </r>
    <r>
      <rPr>
        <sz val="9"/>
        <color rgb="FF000000"/>
        <rFont val="Arial"/>
        <family val="2"/>
        <charset val="238"/>
      </rPr>
      <t>2019</t>
    </r>
  </si>
  <si>
    <r>
      <rPr>
        <b/>
        <sz val="9"/>
        <color rgb="FF605D5C"/>
        <rFont val="Arial"/>
        <family val="2"/>
        <charset val="238"/>
      </rPr>
      <t xml:space="preserve">POLAND          </t>
    </r>
    <r>
      <rPr>
        <b/>
        <i/>
        <sz val="9"/>
        <color rgb="FF000000"/>
        <rFont val="Arial"/>
        <family val="2"/>
        <charset val="238"/>
      </rPr>
      <t xml:space="preserve">                                 </t>
    </r>
    <r>
      <rPr>
        <b/>
        <sz val="9"/>
        <color rgb="FF000000"/>
        <rFont val="Arial"/>
        <family val="2"/>
        <charset val="238"/>
      </rPr>
      <t>2020</t>
    </r>
  </si>
  <si>
    <r>
      <t>TABL. 30.  ŚWIADCZENIA RODZINNE</t>
    </r>
    <r>
      <rPr>
        <b/>
        <vertAlign val="superscript"/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 xml:space="preserve">I ŚWIADCZENIA Z FUNDUSZU ALIMENTACYJNEGO W 2020 ROKU </t>
    </r>
  </si>
  <si>
    <r>
      <t xml:space="preserve"> FAMILY BENEFITS</t>
    </r>
    <r>
      <rPr>
        <sz val="9"/>
        <color rgb="FF605D5C"/>
        <rFont val="Arial"/>
        <family val="2"/>
        <charset val="238"/>
      </rPr>
      <t xml:space="preserve"> AND ALIMONY FUND BENEFITS IN 2020</t>
    </r>
  </si>
  <si>
    <r>
      <rPr>
        <sz val="8"/>
        <color theme="1"/>
        <rFont val="Arial"/>
        <family val="2"/>
        <charset val="238"/>
      </rPr>
      <t xml:space="preserve">Źródło: dane Ministerstwa Rodziny i Polityki Społecznej. </t>
    </r>
    <r>
      <rPr>
        <sz val="8"/>
        <color rgb="FF605D5C"/>
        <rFont val="Arial"/>
        <family val="2"/>
        <charset val="238"/>
      </rPr>
      <t xml:space="preserve">
Source: data of the Ministry of Family and Social Policy.</t>
    </r>
  </si>
  <si>
    <r>
      <t>Dodatek do zasiłku rodzinnego</t>
    </r>
    <r>
      <rPr>
        <sz val="9"/>
        <color theme="1"/>
        <rFont val="Arial"/>
        <family val="2"/>
        <charset val="238"/>
      </rPr>
      <t xml:space="preserve"> z tytułu: </t>
    </r>
  </si>
  <si>
    <t>Supplement to the family allowance due to:</t>
  </si>
  <si>
    <t xml:space="preserve"> FAMILIES RECEIVING FAMILY ALLOWANCE BY NUMBER OF CHILDREN IN 2020</t>
  </si>
  <si>
    <r>
      <t xml:space="preserve">2020 rok- liczba
</t>
    </r>
    <r>
      <rPr>
        <sz val="9"/>
        <color rgb="FF605D5C"/>
        <rFont val="Arial"/>
        <family val="2"/>
        <charset val="238"/>
      </rPr>
      <t>Year-number</t>
    </r>
  </si>
  <si>
    <r>
      <t xml:space="preserve">2020 rok- struktura
</t>
    </r>
    <r>
      <rPr>
        <sz val="9"/>
        <color rgb="FF605D5C"/>
        <rFont val="Arial"/>
        <family val="2"/>
        <charset val="238"/>
      </rPr>
      <t>Year-structure</t>
    </r>
  </si>
  <si>
    <t>35 808</t>
  </si>
  <si>
    <t>2 158</t>
  </si>
  <si>
    <t>1 212</t>
  </si>
  <si>
    <t>2 951</t>
  </si>
  <si>
    <t>8 081</t>
  </si>
  <si>
    <t xml:space="preserve">  3 120</t>
  </si>
  <si>
    <t>-</t>
  </si>
  <si>
    <t>Powiat karkonoski</t>
  </si>
  <si>
    <t>_</t>
  </si>
  <si>
    <r>
      <t xml:space="preserve">POLSKA           </t>
    </r>
    <r>
      <rPr>
        <sz val="9"/>
        <color rgb="FF000000"/>
        <rFont val="Arial"/>
        <family val="2"/>
        <charset val="238"/>
      </rPr>
      <t xml:space="preserve">       2015</t>
    </r>
  </si>
  <si>
    <r>
      <rPr>
        <sz val="9"/>
        <color rgb="FF605D5C"/>
        <rFont val="Arial"/>
        <family val="2"/>
        <charset val="238"/>
      </rPr>
      <t xml:space="preserve">POLAND </t>
    </r>
    <r>
      <rPr>
        <sz val="9"/>
        <color rgb="FF000000"/>
        <rFont val="Arial"/>
        <family val="2"/>
        <charset val="238"/>
      </rPr>
      <t xml:space="preserve">      </t>
    </r>
    <r>
      <rPr>
        <i/>
        <sz val="9"/>
        <color rgb="FF000000"/>
        <rFont val="Arial"/>
        <family val="2"/>
        <charset val="238"/>
      </rPr>
      <t xml:space="preserve">          </t>
    </r>
    <r>
      <rPr>
        <sz val="9"/>
        <color rgb="FF000000"/>
        <rFont val="Arial"/>
        <family val="2"/>
        <charset val="238"/>
      </rPr>
      <t>2016</t>
    </r>
  </si>
  <si>
    <r>
      <t xml:space="preserve">Drzwi automatycznie otwierane </t>
    </r>
    <r>
      <rPr>
        <sz val="9"/>
        <color rgb="FF605D5C"/>
        <rFont val="Arial"/>
        <family val="2"/>
        <charset val="238"/>
      </rPr>
      <t>Automatically open door</t>
    </r>
  </si>
  <si>
    <r>
      <t xml:space="preserve">Udogodnienia dla osób słabowidzących i niewidomych </t>
    </r>
    <r>
      <rPr>
        <sz val="9"/>
        <color rgb="FF605D5C"/>
        <rFont val="Arial"/>
        <family val="2"/>
        <charset val="238"/>
      </rPr>
      <t>Adaptation for sight impaired and blind people</t>
    </r>
  </si>
  <si>
    <r>
      <t xml:space="preserve">Udogodnienia dla osób niedosłyszą-cych i niesłyszących
</t>
    </r>
    <r>
      <rPr>
        <sz val="9"/>
        <color rgb="FF605D5C"/>
        <rFont val="Arial"/>
        <family val="2"/>
        <charset val="238"/>
      </rPr>
      <t>Adaptation for hearing impaired and deaf people</t>
    </r>
  </si>
  <si>
    <r>
      <t xml:space="preserve">Łazienki przystosowane dla osób niepełnospraw-nych
</t>
    </r>
    <r>
      <rPr>
        <sz val="9"/>
        <color rgb="FF605D5C"/>
        <rFont val="Arial"/>
        <family val="2"/>
        <charset val="238"/>
      </rPr>
      <t>Bathrooms adapted for disabled people</t>
    </r>
  </si>
  <si>
    <r>
      <t xml:space="preserve">Posadzki antyposlizgowe
</t>
    </r>
    <r>
      <rPr>
        <sz val="9"/>
        <color rgb="FF605D5C"/>
        <rFont val="Arial"/>
        <family val="2"/>
        <charset val="238"/>
      </rPr>
      <t>Anti-slip floors</t>
    </r>
  </si>
  <si>
    <t xml:space="preserve">            </t>
  </si>
  <si>
    <r>
      <rPr>
        <sz val="9"/>
        <color theme="1"/>
        <rFont val="Arial"/>
        <family val="2"/>
        <charset val="238"/>
      </rPr>
      <t>OGÓŁEM</t>
    </r>
    <r>
      <rPr>
        <sz val="9"/>
        <color rgb="FF605D5C"/>
        <rFont val="Arial"/>
        <family val="2"/>
        <charset val="238"/>
      </rPr>
      <t xml:space="preserve">            </t>
    </r>
    <r>
      <rPr>
        <b/>
        <sz val="9"/>
        <color theme="1"/>
        <rFont val="Arial"/>
        <family val="2"/>
        <charset val="238"/>
      </rPr>
      <t xml:space="preserve"> 2020 </t>
    </r>
    <r>
      <rPr>
        <sz val="9"/>
        <color rgb="FF605D5C"/>
        <rFont val="Arial"/>
        <family val="2"/>
        <charset val="238"/>
      </rPr>
      <t xml:space="preserve">
TOTAL   </t>
    </r>
    <r>
      <rPr>
        <sz val="9"/>
        <color rgb="FF000000"/>
        <rFont val="Arial"/>
        <family val="2"/>
        <charset val="238"/>
      </rPr>
      <t xml:space="preserve">              </t>
    </r>
  </si>
  <si>
    <t xml:space="preserve">POLSKA </t>
  </si>
  <si>
    <t xml:space="preserve">POLAND </t>
  </si>
  <si>
    <t>2 905</t>
  </si>
  <si>
    <t>36,0%</t>
  </si>
  <si>
    <t>1,9%</t>
  </si>
  <si>
    <t>6,5%</t>
  </si>
  <si>
    <t>1,6%</t>
  </si>
  <si>
    <t>0,7%</t>
  </si>
  <si>
    <t>26,5%</t>
  </si>
  <si>
    <t>26,9%</t>
  </si>
  <si>
    <t>8,0%</t>
  </si>
  <si>
    <t>43,3%</t>
  </si>
  <si>
    <t>37,1%</t>
  </si>
  <si>
    <t>6,8%</t>
  </si>
  <si>
    <t>1,7%</t>
  </si>
  <si>
    <t>0,8%</t>
  </si>
  <si>
    <t>28,4%</t>
  </si>
  <si>
    <t>28,2%</t>
  </si>
  <si>
    <t>8,2%</t>
  </si>
  <si>
    <t>41,2%</t>
  </si>
  <si>
    <t>29,9%</t>
  </si>
  <si>
    <t>1,5%</t>
  </si>
  <si>
    <t>4,7%</t>
  </si>
  <si>
    <t>1,4%</t>
  </si>
  <si>
    <t>0,3%</t>
  </si>
  <si>
    <t>17,2%</t>
  </si>
  <si>
    <t>20,9%</t>
  </si>
  <si>
    <t>6,7%</t>
  </si>
  <si>
    <t>54,0%</t>
  </si>
  <si>
    <t>35,3%</t>
  </si>
  <si>
    <t>5,9%</t>
  </si>
  <si>
    <t>58,8%</t>
  </si>
  <si>
    <t>x</t>
  </si>
  <si>
    <t>TABL. 31.  RODZINY POBIERAJĄCE ZASIŁEK RODZINY WEDŁUG LICZBY DZIECI W 2020 R.</t>
  </si>
  <si>
    <r>
      <t xml:space="preserve">liczba rodzin ogółem
w tys.
</t>
    </r>
    <r>
      <rPr>
        <sz val="9"/>
        <color rgb="FF605D5C"/>
        <rFont val="Arial"/>
        <family val="2"/>
        <charset val="238"/>
      </rPr>
      <t>total number of families in thousand</t>
    </r>
  </si>
  <si>
    <r>
      <t>Wydatki w tys.zł</t>
    </r>
    <r>
      <rPr>
        <sz val="9"/>
        <color theme="1"/>
        <rFont val="Arial"/>
        <family val="2"/>
        <charset val="238"/>
      </rPr>
      <t xml:space="preserve">
</t>
    </r>
    <r>
      <rPr>
        <sz val="9"/>
        <color rgb="FF605D5C"/>
        <rFont val="Arial"/>
        <family val="2"/>
        <charset val="238"/>
      </rPr>
      <t>Expenditure
in thousands PLN</t>
    </r>
  </si>
  <si>
    <r>
      <t xml:space="preserve">a) Dane łącznie z zasiłkami rodzinnymi do których prawo zostało ustalone przez wojewodę/marszałka województwa na podstawie przepisów o koordynacji systemów zabezpieczenia społecznego
</t>
    </r>
    <r>
      <rPr>
        <sz val="8"/>
        <color theme="1" tint="0.34998626667073579"/>
        <rFont val="Arial"/>
        <family val="2"/>
        <charset val="238"/>
      </rPr>
      <t>a) Data including family allowances to which the right has been determined by the voivode / marshal of the voivodship on the basis of the provisions on the coordination of social security system</t>
    </r>
    <r>
      <rPr>
        <sz val="8"/>
        <color theme="1"/>
        <rFont val="Arial"/>
        <family val="2"/>
        <charset val="238"/>
      </rPr>
      <t xml:space="preserve">
</t>
    </r>
  </si>
  <si>
    <r>
      <t xml:space="preserve">Zasiłek rodzinny </t>
    </r>
    <r>
      <rPr>
        <vertAlign val="superscript"/>
        <sz val="9"/>
        <color theme="1"/>
        <rFont val="Arial"/>
        <family val="2"/>
        <charset val="238"/>
      </rPr>
      <t>a)</t>
    </r>
  </si>
  <si>
    <r>
      <t>Family allowance</t>
    </r>
    <r>
      <rPr>
        <vertAlign val="superscript"/>
        <sz val="9"/>
        <color rgb="FF605D5C"/>
        <rFont val="Arial"/>
        <family val="2"/>
        <charset val="238"/>
      </rPr>
      <t>a)</t>
    </r>
  </si>
  <si>
    <r>
      <t>urodzenia dziecka</t>
    </r>
    <r>
      <rPr>
        <vertAlign val="superscript"/>
        <sz val="9"/>
        <color theme="1"/>
        <rFont val="Arial"/>
        <family val="2"/>
        <charset val="238"/>
      </rPr>
      <t>b)</t>
    </r>
    <r>
      <rPr>
        <sz val="9"/>
        <color theme="1"/>
        <rFont val="Arial"/>
        <family val="2"/>
        <charset val="238"/>
      </rPr>
      <t xml:space="preserve"> </t>
    </r>
  </si>
  <si>
    <r>
      <t>giving birth to a child</t>
    </r>
    <r>
      <rPr>
        <vertAlign val="superscript"/>
        <sz val="9"/>
        <color rgb="FF605D5C"/>
        <rFont val="Arial"/>
        <family val="2"/>
        <charset val="238"/>
      </rPr>
      <t>b)</t>
    </r>
  </si>
  <si>
    <r>
      <t>rozpoczęcia roku szkolnego</t>
    </r>
    <r>
      <rPr>
        <vertAlign val="superscript"/>
        <sz val="9"/>
        <color theme="1"/>
        <rFont val="Arial"/>
        <family val="2"/>
        <charset val="238"/>
      </rPr>
      <t>b)</t>
    </r>
    <r>
      <rPr>
        <sz val="9"/>
        <color theme="1"/>
        <rFont val="Arial"/>
        <family val="2"/>
        <charset val="238"/>
      </rPr>
      <t xml:space="preserve"> </t>
    </r>
  </si>
  <si>
    <r>
      <t>beginning of a school year</t>
    </r>
    <r>
      <rPr>
        <vertAlign val="superscript"/>
        <sz val="9"/>
        <color rgb="FF605D5C"/>
        <rFont val="Arial"/>
        <family val="2"/>
        <charset val="238"/>
      </rPr>
      <t>b)</t>
    </r>
  </si>
  <si>
    <r>
      <t>Jednorazowa zapomoga z tytułu urodzenia się dziecka</t>
    </r>
    <r>
      <rPr>
        <vertAlign val="superscript"/>
        <sz val="9"/>
        <color theme="1"/>
        <rFont val="Arial"/>
        <family val="2"/>
        <charset val="238"/>
      </rPr>
      <t>b)</t>
    </r>
    <r>
      <rPr>
        <sz val="9"/>
        <color theme="1"/>
        <rFont val="Arial"/>
        <family val="2"/>
        <charset val="238"/>
      </rPr>
      <t xml:space="preserve"> </t>
    </r>
  </si>
  <si>
    <r>
      <t>One-off subsidy due to giving birth to a child</t>
    </r>
    <r>
      <rPr>
        <vertAlign val="superscript"/>
        <sz val="9"/>
        <color rgb="FF605D5C"/>
        <rFont val="Arial"/>
        <family val="2"/>
        <charset val="238"/>
      </rPr>
      <t>b)</t>
    </r>
  </si>
  <si>
    <r>
      <t xml:space="preserve">Zapomoga z tytułu urodzenia dziecka i inne świadczenia rodzinne wypłacane ze środków własnych gmin </t>
    </r>
    <r>
      <rPr>
        <vertAlign val="superscript"/>
        <sz val="9"/>
        <color theme="1"/>
        <rFont val="Arial"/>
        <family val="2"/>
        <charset val="238"/>
      </rPr>
      <t>b)</t>
    </r>
  </si>
  <si>
    <r>
      <t xml:space="preserve">Childbirth benefit and other family benefits paid from  own funds of gminas </t>
    </r>
    <r>
      <rPr>
        <vertAlign val="superscript"/>
        <sz val="9"/>
        <color rgb="FF605D5C"/>
        <rFont val="Arial"/>
        <family val="2"/>
        <charset val="238"/>
      </rPr>
      <t>b)</t>
    </r>
  </si>
  <si>
    <r>
      <t xml:space="preserve">b) Świadczenie jednorazowe, dane zostały przeliczone na przeciętne miesięczne wielkości
</t>
    </r>
    <r>
      <rPr>
        <sz val="8"/>
        <color theme="1" tint="0.34998626667073579"/>
        <rFont val="Arial"/>
        <family val="2"/>
        <charset val="238"/>
      </rPr>
      <t xml:space="preserve">b) One-off benefit, data have been converted into average monthly amounts. </t>
    </r>
    <r>
      <rPr>
        <sz val="8"/>
        <color theme="1"/>
        <rFont val="Arial"/>
        <family val="2"/>
        <charset val="238"/>
      </rPr>
      <t xml:space="preserve">
</t>
    </r>
  </si>
  <si>
    <r>
      <t>Łącznie z dodatkami wypłacanymi ze środków własnych gmin</t>
    </r>
    <r>
      <rPr>
        <vertAlign val="superscript"/>
        <sz val="9"/>
        <color theme="1"/>
        <rFont val="Arial"/>
        <family val="2"/>
        <charset val="238"/>
      </rPr>
      <t>a)</t>
    </r>
    <r>
      <rPr>
        <sz val="9"/>
        <color theme="1"/>
        <rFont val="Arial"/>
        <family val="2"/>
        <charset val="238"/>
      </rPr>
      <t xml:space="preserve">
</t>
    </r>
    <r>
      <rPr>
        <sz val="9"/>
        <color theme="1" tint="0.34998626667073579"/>
        <rFont val="Arial"/>
        <family val="2"/>
        <charset val="238"/>
      </rPr>
      <t>Including supplements paid from the funds of gminas</t>
    </r>
    <r>
      <rPr>
        <vertAlign val="superscript"/>
        <sz val="9"/>
        <color theme="1" tint="0.34998626667073579"/>
        <rFont val="Arial"/>
        <family val="2"/>
        <charset val="238"/>
      </rPr>
      <t>a)</t>
    </r>
  </si>
  <si>
    <r>
      <t xml:space="preserve">Bez dodatków 
</t>
    </r>
    <r>
      <rPr>
        <sz val="9"/>
        <color theme="1" tint="0.34998626667073579"/>
        <rFont val="Arial"/>
        <family val="2"/>
        <charset val="238"/>
      </rPr>
      <t xml:space="preserve">Without supplements </t>
    </r>
  </si>
  <si>
    <r>
      <t xml:space="preserve">Z ogółem w wieku
</t>
    </r>
    <r>
      <rPr>
        <sz val="9"/>
        <color rgb="FF605D5C"/>
        <rFont val="Arial"/>
        <family val="2"/>
        <charset val="238"/>
      </rPr>
      <t>Of which aged</t>
    </r>
  </si>
  <si>
    <r>
      <t xml:space="preserve">Personel
</t>
    </r>
    <r>
      <rPr>
        <sz val="9"/>
        <color rgb="FF605D5C"/>
        <rFont val="Arial"/>
        <family val="2"/>
        <charset val="238"/>
      </rPr>
      <t>Personnel</t>
    </r>
  </si>
  <si>
    <r>
      <t xml:space="preserve">pielęgniarki
</t>
    </r>
    <r>
      <rPr>
        <sz val="9"/>
        <color rgb="FF605D5C"/>
        <rFont val="Arial"/>
        <family val="2"/>
        <charset val="238"/>
      </rPr>
      <t>nurses</t>
    </r>
  </si>
  <si>
    <r>
      <t xml:space="preserve">położne
</t>
    </r>
    <r>
      <rPr>
        <sz val="9"/>
        <color rgb="FF605D5C"/>
        <rFont val="Arial"/>
        <family val="2"/>
        <charset val="238"/>
      </rPr>
      <t>midwives</t>
    </r>
  </si>
  <si>
    <r>
      <t xml:space="preserve">nauczyciele
</t>
    </r>
    <r>
      <rPr>
        <sz val="9"/>
        <color rgb="FF605D5C"/>
        <rFont val="Arial"/>
        <family val="2"/>
        <charset val="238"/>
      </rPr>
      <t>teachers</t>
    </r>
  </si>
  <si>
    <t>TABL. 28. RODZAJE UDOGODNIEŃ DLA OSÓB NIEPEŁNOSPRAWNYCH W PLACÓWKACH OPIEKI NAD DZIEĆMI DO LAT 3 WEDŁUG TYPU</t>
  </si>
  <si>
    <r>
      <t xml:space="preserve">Źródło: dane Ministerstwa Rodziny i Polityki Społecznej.
</t>
    </r>
    <r>
      <rPr>
        <sz val="8"/>
        <color rgb="FF605D5C"/>
        <rFont val="Arial"/>
        <family val="2"/>
        <charset val="238"/>
      </rPr>
      <t>Source: data of the Ministry of  Family and Social Policy.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</si>
</sst>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0_]"/>
    <numFmt numFmtId="166" formatCode="0.0"/>
    <numFmt numFmtId="167" formatCode="#,##0.000"/>
    <numFmt numFmtId="168" formatCode="0.0000000000"/>
  </numFmts>
  <fonts count="61">
    <font>
      <sz val="11"/>
      <color theme="1"/>
      <name val="Calibri"/>
      <family val="2"/>
      <charset val="238"/>
      <scheme val="minor"/>
    </font>
    <font>
      <i/>
      <vertAlign val="superscript"/>
      <sz val="8"/>
      <color rgb="FF00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1"/>
      <color rgb="FF000000"/>
      <name val="Calibri"/>
      <family val="2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vertAlign val="superscript"/>
      <sz val="8"/>
      <color rgb="FF000000"/>
      <name val="Arial"/>
      <family val="2"/>
      <charset val="238"/>
    </font>
    <font>
      <sz val="11"/>
      <color theme="1"/>
      <name val="arial Roman"/>
      <charset val="238"/>
    </font>
    <font>
      <i/>
      <vertAlign val="superscript"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rgb="FF000000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i/>
      <vertAlign val="superscript"/>
      <sz val="9"/>
      <color rgb="FFFF0000"/>
      <name val="Arial"/>
      <family val="2"/>
      <charset val="238"/>
    </font>
    <font>
      <sz val="9"/>
      <color rgb="FF605D5C"/>
      <name val="Arial"/>
      <family val="2"/>
      <charset val="238"/>
    </font>
    <font>
      <i/>
      <sz val="9"/>
      <color rgb="FF605D5C"/>
      <name val="Arial"/>
      <family val="2"/>
      <charset val="238"/>
    </font>
    <font>
      <b/>
      <sz val="9"/>
      <color rgb="FF605D5C"/>
      <name val="Arial"/>
      <family val="2"/>
      <charset val="238"/>
    </font>
    <font>
      <sz val="12"/>
      <color rgb="FF605D5C"/>
      <name val="Arial"/>
      <family val="2"/>
      <charset val="238"/>
    </font>
    <font>
      <vertAlign val="superscript"/>
      <sz val="8"/>
      <color rgb="FF605D5C"/>
      <name val="Arial"/>
      <family val="2"/>
      <charset val="238"/>
    </font>
    <font>
      <sz val="8"/>
      <color rgb="FF605D5C"/>
      <name val="Arial"/>
      <family val="2"/>
      <charset val="238"/>
    </font>
    <font>
      <vertAlign val="superscript"/>
      <sz val="9"/>
      <color rgb="FF605D5C"/>
      <name val="Arial"/>
      <family val="2"/>
      <charset val="238"/>
    </font>
    <font>
      <sz val="11"/>
      <color theme="1"/>
      <name val="Calibri"/>
      <family val="2"/>
      <scheme val="minor"/>
    </font>
    <font>
      <b/>
      <vertAlign val="superscript"/>
      <sz val="9"/>
      <color rgb="FF000000"/>
      <name val="Arial"/>
      <family val="2"/>
      <charset val="238"/>
    </font>
    <font>
      <sz val="11"/>
      <color rgb="FF605D5C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605D5C"/>
      <name val="Times New Roman"/>
      <family val="1"/>
      <charset val="238"/>
    </font>
    <font>
      <sz val="11"/>
      <color rgb="FF605D5C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9"/>
      <color rgb="FF000000"/>
      <name val="Segoe UI"/>
      <family val="2"/>
      <charset val="238"/>
    </font>
    <font>
      <sz val="10"/>
      <color rgb="FF000000"/>
      <name val="Segoe UI"/>
      <family val="2"/>
      <charset val="238"/>
    </font>
    <font>
      <b/>
      <i/>
      <sz val="9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theme="1" tint="0.34998626667073579"/>
      <name val="Arial"/>
      <family val="2"/>
      <charset val="238"/>
    </font>
    <font>
      <sz val="11"/>
      <name val="Calibri"/>
    </font>
    <font>
      <sz val="11"/>
      <color rgb="FF000000"/>
      <name val="Calibri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000000"/>
      <name val="Segoe UI"/>
      <family val="2"/>
      <charset val="238"/>
    </font>
    <font>
      <sz val="9"/>
      <color rgb="FF000000"/>
      <name val="Segoe UI"/>
    </font>
    <font>
      <sz val="9"/>
      <color rgb="FF1F497D"/>
      <name val="Fira Sans"/>
      <family val="2"/>
      <charset val="238"/>
    </font>
    <font>
      <sz val="8"/>
      <color theme="1" tint="0.34998626667073579"/>
      <name val="Arial"/>
      <family val="2"/>
      <charset val="238"/>
    </font>
    <font>
      <vertAlign val="superscript"/>
      <sz val="9"/>
      <color theme="1" tint="0.3499862666707357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D3D3D3"/>
      </top>
      <bottom style="thin">
        <color rgb="FFD3D3D3"/>
      </bottom>
      <diagonal/>
    </border>
    <border>
      <left style="thin">
        <color rgb="FF000000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indexed="64"/>
      </right>
      <top style="thin">
        <color rgb="FFD3D3D3"/>
      </top>
      <bottom style="thin">
        <color rgb="FFD3D3D3"/>
      </bottom>
      <diagonal/>
    </border>
    <border>
      <left/>
      <right style="thin">
        <color rgb="FF000000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/>
      <top style="thin">
        <color rgb="FFD3D3D3"/>
      </top>
      <bottom style="thin">
        <color rgb="FFD3D3D3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5" fillId="0" borderId="0"/>
    <xf numFmtId="0" fontId="37" fillId="0" borderId="0"/>
    <xf numFmtId="0" fontId="50" fillId="0" borderId="0"/>
    <xf numFmtId="0" fontId="51" fillId="2" borderId="23">
      <alignment horizontal="left" vertical="center" wrapText="1"/>
    </xf>
    <xf numFmtId="0" fontId="52" fillId="0" borderId="0"/>
    <xf numFmtId="0" fontId="53" fillId="2" borderId="23">
      <alignment horizontal="left" vertical="center" wrapText="1"/>
    </xf>
  </cellStyleXfs>
  <cellXfs count="43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6"/>
    </xf>
    <xf numFmtId="0" fontId="3" fillId="0" borderId="0" xfId="0" applyFont="1" applyAlignment="1">
      <alignment horizontal="left" vertical="center"/>
    </xf>
    <xf numFmtId="0" fontId="8" fillId="0" borderId="0" xfId="0" applyFont="1"/>
    <xf numFmtId="0" fontId="7" fillId="0" borderId="0" xfId="0" applyFont="1" applyBorder="1" applyAlignment="1">
      <alignment horizontal="left" vertical="center" wrapText="1"/>
    </xf>
    <xf numFmtId="3" fontId="7" fillId="0" borderId="11" xfId="0" applyNumberFormat="1" applyFont="1" applyBorder="1" applyAlignment="1">
      <alignment horizontal="right" wrapText="1"/>
    </xf>
    <xf numFmtId="3" fontId="7" fillId="0" borderId="2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3" fontId="10" fillId="0" borderId="6" xfId="0" applyNumberFormat="1" applyFont="1" applyBorder="1" applyAlignment="1">
      <alignment horizontal="right" wrapText="1"/>
    </xf>
    <xf numFmtId="3" fontId="10" fillId="0" borderId="1" xfId="0" applyNumberFormat="1" applyFont="1" applyBorder="1" applyAlignment="1">
      <alignment horizontal="right" wrapText="1"/>
    </xf>
    <xf numFmtId="0" fontId="7" fillId="0" borderId="0" xfId="0" applyFont="1" applyBorder="1" applyAlignment="1">
      <alignment vertical="center" wrapText="1"/>
    </xf>
    <xf numFmtId="3" fontId="7" fillId="0" borderId="6" xfId="0" applyNumberFormat="1" applyFont="1" applyBorder="1" applyAlignment="1">
      <alignment horizontal="right" wrapText="1"/>
    </xf>
    <xf numFmtId="3" fontId="7" fillId="0" borderId="1" xfId="0" applyNumberFormat="1" applyFont="1" applyBorder="1" applyAlignment="1">
      <alignment horizontal="right" wrapText="1"/>
    </xf>
    <xf numFmtId="0" fontId="8" fillId="0" borderId="0" xfId="0" applyFont="1" applyBorder="1"/>
    <xf numFmtId="0" fontId="11" fillId="0" borderId="0" xfId="0" applyFont="1" applyAlignment="1">
      <alignment vertical="center"/>
    </xf>
    <xf numFmtId="3" fontId="10" fillId="0" borderId="6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/>
    <xf numFmtId="0" fontId="8" fillId="0" borderId="0" xfId="0" applyFont="1" applyFill="1"/>
    <xf numFmtId="0" fontId="15" fillId="0" borderId="0" xfId="0" applyFont="1" applyFill="1" applyBorder="1"/>
    <xf numFmtId="0" fontId="16" fillId="0" borderId="0" xfId="0" applyFont="1" applyFill="1"/>
    <xf numFmtId="0" fontId="13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9" fillId="0" borderId="0" xfId="0" applyFont="1"/>
    <xf numFmtId="0" fontId="8" fillId="0" borderId="2" xfId="0" applyFont="1" applyBorder="1"/>
    <xf numFmtId="0" fontId="10" fillId="0" borderId="2" xfId="0" applyFont="1" applyBorder="1" applyAlignment="1">
      <alignment vertical="center" wrapText="1"/>
    </xf>
    <xf numFmtId="3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3" fontId="13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3" fontId="10" fillId="0" borderId="0" xfId="0" applyNumberFormat="1" applyFont="1" applyAlignment="1">
      <alignment horizontal="right" vertical="center" wrapText="1"/>
    </xf>
    <xf numFmtId="0" fontId="8" fillId="0" borderId="0" xfId="0" applyFont="1" applyAlignment="1"/>
    <xf numFmtId="0" fontId="18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indent="6"/>
    </xf>
    <xf numFmtId="0" fontId="24" fillId="0" borderId="0" xfId="0" applyFont="1"/>
    <xf numFmtId="0" fontId="23" fillId="0" borderId="0" xfId="0" applyFont="1" applyFill="1" applyAlignment="1">
      <alignment horizontal="left" vertical="center" indent="6"/>
    </xf>
    <xf numFmtId="0" fontId="21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4" fontId="14" fillId="0" borderId="2" xfId="0" applyNumberFormat="1" applyFont="1" applyFill="1" applyBorder="1" applyAlignment="1">
      <alignment horizontal="right"/>
    </xf>
    <xf numFmtId="3" fontId="8" fillId="0" borderId="0" xfId="0" applyNumberFormat="1" applyFont="1" applyFill="1"/>
    <xf numFmtId="4" fontId="13" fillId="0" borderId="1" xfId="0" applyNumberFormat="1" applyFont="1" applyFill="1" applyBorder="1" applyAlignment="1">
      <alignment horizontal="right" wrapText="1"/>
    </xf>
    <xf numFmtId="0" fontId="8" fillId="0" borderId="0" xfId="0" applyFont="1" applyFill="1" applyAlignment="1">
      <alignment vertical="top"/>
    </xf>
    <xf numFmtId="0" fontId="8" fillId="0" borderId="0" xfId="0" applyNumberFormat="1" applyFont="1" applyFill="1"/>
    <xf numFmtId="9" fontId="23" fillId="0" borderId="11" xfId="0" applyNumberFormat="1" applyFont="1" applyFill="1" applyBorder="1" applyAlignment="1">
      <alignment horizontal="right" wrapText="1"/>
    </xf>
    <xf numFmtId="0" fontId="21" fillId="0" borderId="6" xfId="0" applyFont="1" applyFill="1" applyBorder="1" applyAlignment="1">
      <alignment horizontal="right" wrapText="1"/>
    </xf>
    <xf numFmtId="0" fontId="10" fillId="0" borderId="6" xfId="0" applyFont="1" applyFill="1" applyBorder="1" applyAlignment="1">
      <alignment horizontal="right" wrapText="1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11" fillId="0" borderId="0" xfId="0" applyFont="1" applyFill="1" applyAlignment="1">
      <alignment vertical="center"/>
    </xf>
    <xf numFmtId="0" fontId="16" fillId="0" borderId="0" xfId="0" applyFont="1" applyFill="1" applyBorder="1"/>
    <xf numFmtId="0" fontId="10" fillId="0" borderId="0" xfId="0" applyFont="1" applyBorder="1" applyAlignment="1">
      <alignment vertical="center" wrapText="1"/>
    </xf>
    <xf numFmtId="3" fontId="14" fillId="0" borderId="2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13" fillId="0" borderId="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166" fontId="13" fillId="0" borderId="1" xfId="0" applyNumberFormat="1" applyFont="1" applyFill="1" applyBorder="1" applyAlignment="1">
      <alignment horizontal="right" vertical="center"/>
    </xf>
    <xf numFmtId="0" fontId="28" fillId="0" borderId="2" xfId="0" applyFont="1" applyBorder="1" applyAlignment="1">
      <alignment vertical="center" wrapText="1"/>
    </xf>
    <xf numFmtId="0" fontId="15" fillId="0" borderId="2" xfId="0" applyFont="1" applyBorder="1"/>
    <xf numFmtId="0" fontId="10" fillId="0" borderId="12" xfId="0" applyFont="1" applyBorder="1" applyAlignment="1">
      <alignment vertical="center"/>
    </xf>
    <xf numFmtId="3" fontId="8" fillId="0" borderId="0" xfId="0" applyNumberFormat="1" applyFont="1" applyFill="1" applyBorder="1"/>
    <xf numFmtId="3" fontId="10" fillId="0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 indent="6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 indent="6"/>
    </xf>
    <xf numFmtId="0" fontId="7" fillId="0" borderId="0" xfId="0" applyFont="1" applyAlignment="1">
      <alignment horizontal="left" vertical="center"/>
    </xf>
    <xf numFmtId="0" fontId="30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10" fillId="0" borderId="0" xfId="0" applyFont="1" applyAlignment="1">
      <alignment horizontal="left" vertical="center" indent="5"/>
    </xf>
    <xf numFmtId="0" fontId="30" fillId="0" borderId="0" xfId="0" applyFont="1" applyAlignment="1">
      <alignment horizontal="left" vertical="center" indent="5"/>
    </xf>
    <xf numFmtId="0" fontId="30" fillId="0" borderId="0" xfId="0" applyFont="1" applyAlignment="1">
      <alignment vertical="center" wrapText="1"/>
    </xf>
    <xf numFmtId="0" fontId="30" fillId="0" borderId="0" xfId="0" applyFont="1" applyFill="1" applyAlignment="1">
      <alignment horizontal="left" vertical="center" indent="6"/>
    </xf>
    <xf numFmtId="0" fontId="30" fillId="0" borderId="0" xfId="0" applyFont="1" applyAlignment="1">
      <alignment horizontal="left" vertical="center" indent="6"/>
    </xf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horizontal="left" vertical="center" indent="6"/>
    </xf>
    <xf numFmtId="0" fontId="10" fillId="0" borderId="0" xfId="0" applyFont="1" applyBorder="1" applyAlignment="1">
      <alignment vertical="center" wrapText="1"/>
    </xf>
    <xf numFmtId="3" fontId="8" fillId="0" borderId="0" xfId="0" applyNumberFormat="1" applyFont="1"/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right"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3" fontId="13" fillId="0" borderId="1" xfId="0" applyNumberFormat="1" applyFont="1" applyFill="1" applyBorder="1" applyAlignment="1">
      <alignment horizontal="right" vertical="center" wrapText="1"/>
    </xf>
    <xf numFmtId="0" fontId="10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8" fillId="0" borderId="12" xfId="0" applyFont="1" applyBorder="1"/>
    <xf numFmtId="0" fontId="13" fillId="0" borderId="0" xfId="0" applyFont="1" applyFill="1" applyBorder="1" applyAlignment="1">
      <alignment horizontal="right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3" fillId="0" borderId="0" xfId="0" applyFont="1" applyFill="1"/>
    <xf numFmtId="0" fontId="14" fillId="0" borderId="0" xfId="0" applyNumberFormat="1" applyFont="1" applyFill="1" applyBorder="1" applyAlignment="1">
      <alignment wrapText="1"/>
    </xf>
    <xf numFmtId="3" fontId="13" fillId="0" borderId="6" xfId="0" applyNumberFormat="1" applyFont="1" applyFill="1" applyBorder="1" applyAlignment="1">
      <alignment horizontal="right" wrapText="1"/>
    </xf>
    <xf numFmtId="0" fontId="13" fillId="0" borderId="0" xfId="2" applyNumberFormat="1" applyFont="1" applyFill="1" applyBorder="1" applyAlignment="1">
      <alignment wrapText="1"/>
    </xf>
    <xf numFmtId="4" fontId="13" fillId="0" borderId="6" xfId="0" applyNumberFormat="1" applyFont="1" applyFill="1" applyBorder="1" applyAlignment="1">
      <alignment horizontal="right"/>
    </xf>
    <xf numFmtId="4" fontId="13" fillId="0" borderId="1" xfId="0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>
      <alignment wrapText="1"/>
    </xf>
    <xf numFmtId="0" fontId="13" fillId="0" borderId="0" xfId="0" applyNumberFormat="1" applyFont="1" applyFill="1" applyBorder="1" applyAlignment="1">
      <alignment horizontal="left" wrapText="1"/>
    </xf>
    <xf numFmtId="0" fontId="14" fillId="0" borderId="0" xfId="0" applyNumberFormat="1" applyFont="1" applyFill="1" applyBorder="1" applyAlignment="1">
      <alignment horizontal="left" wrapText="1"/>
    </xf>
    <xf numFmtId="165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 vertical="top" wrapText="1"/>
    </xf>
    <xf numFmtId="0" fontId="7" fillId="0" borderId="0" xfId="0" applyNumberFormat="1" applyFont="1" applyFill="1" applyBorder="1" applyAlignment="1">
      <alignment wrapText="1"/>
    </xf>
    <xf numFmtId="0" fontId="10" fillId="0" borderId="0" xfId="0" applyNumberFormat="1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/>
    <xf numFmtId="0" fontId="30" fillId="0" borderId="0" xfId="0" applyFont="1" applyFill="1"/>
    <xf numFmtId="0" fontId="39" fillId="0" borderId="0" xfId="0" applyFont="1" applyFill="1"/>
    <xf numFmtId="0" fontId="13" fillId="0" borderId="0" xfId="0" applyFont="1" applyFill="1" applyBorder="1" applyAlignment="1">
      <alignment vertical="top" wrapText="1"/>
    </xf>
    <xf numFmtId="0" fontId="30" fillId="0" borderId="0" xfId="0" applyFont="1" applyFill="1" applyBorder="1" applyAlignment="1">
      <alignment wrapText="1"/>
    </xf>
    <xf numFmtId="0" fontId="30" fillId="0" borderId="0" xfId="0" applyNumberFormat="1" applyFont="1" applyFill="1" applyBorder="1" applyAlignment="1">
      <alignment wrapText="1"/>
    </xf>
    <xf numFmtId="0" fontId="13" fillId="0" borderId="0" xfId="0" applyNumberFormat="1" applyFont="1" applyFill="1" applyBorder="1" applyAlignment="1">
      <alignment horizontal="left" wrapText="1" indent="1"/>
    </xf>
    <xf numFmtId="0" fontId="30" fillId="0" borderId="0" xfId="0" applyNumberFormat="1" applyFont="1" applyFill="1" applyBorder="1" applyAlignment="1">
      <alignment horizontal="left" wrapText="1" indent="1"/>
    </xf>
    <xf numFmtId="0" fontId="30" fillId="0" borderId="0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horizontal="left" wrapText="1" indent="2"/>
    </xf>
    <xf numFmtId="0" fontId="41" fillId="0" borderId="0" xfId="0" applyFont="1" applyAlignment="1">
      <alignment horizontal="left" vertical="center" indent="6"/>
    </xf>
    <xf numFmtId="0" fontId="42" fillId="0" borderId="0" xfId="0" applyFont="1"/>
    <xf numFmtId="0" fontId="43" fillId="0" borderId="0" xfId="0" applyFont="1"/>
    <xf numFmtId="164" fontId="21" fillId="0" borderId="6" xfId="0" applyNumberFormat="1" applyFont="1" applyFill="1" applyBorder="1" applyAlignment="1">
      <alignment horizontal="right"/>
    </xf>
    <xf numFmtId="4" fontId="13" fillId="0" borderId="0" xfId="0" applyNumberFormat="1" applyFont="1" applyFill="1" applyAlignment="1"/>
    <xf numFmtId="4" fontId="14" fillId="0" borderId="0" xfId="0" applyNumberFormat="1" applyFont="1" applyFill="1" applyAlignment="1"/>
    <xf numFmtId="3" fontId="13" fillId="0" borderId="6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wrapText="1"/>
    </xf>
    <xf numFmtId="1" fontId="10" fillId="0" borderId="6" xfId="0" applyNumberFormat="1" applyFont="1" applyFill="1" applyBorder="1" applyAlignment="1">
      <alignment horizontal="right" vertical="center" wrapText="1"/>
    </xf>
    <xf numFmtId="3" fontId="10" fillId="0" borderId="6" xfId="0" applyNumberFormat="1" applyFont="1" applyFill="1" applyBorder="1" applyAlignment="1">
      <alignment horizontal="right" vertical="center" wrapText="1"/>
    </xf>
    <xf numFmtId="1" fontId="7" fillId="0" borderId="6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Alignment="1">
      <alignment vertical="center"/>
    </xf>
    <xf numFmtId="0" fontId="14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/>
    <xf numFmtId="0" fontId="14" fillId="0" borderId="21" xfId="0" applyFont="1" applyFill="1" applyBorder="1" applyAlignment="1">
      <alignment wrapText="1"/>
    </xf>
    <xf numFmtId="0" fontId="13" fillId="0" borderId="21" xfId="0" applyFont="1" applyFill="1" applyBorder="1" applyAlignment="1">
      <alignment wrapText="1"/>
    </xf>
    <xf numFmtId="0" fontId="14" fillId="0" borderId="21" xfId="0" applyFont="1" applyFill="1" applyBorder="1" applyAlignment="1"/>
    <xf numFmtId="0" fontId="7" fillId="0" borderId="21" xfId="0" applyFont="1" applyFill="1" applyBorder="1" applyAlignment="1">
      <alignment vertical="center"/>
    </xf>
    <xf numFmtId="0" fontId="10" fillId="0" borderId="11" xfId="0" applyFont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30" fillId="0" borderId="0" xfId="0" applyFont="1" applyAlignment="1">
      <alignment vertical="center"/>
    </xf>
    <xf numFmtId="3" fontId="7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left" vertical="center" indent="6"/>
    </xf>
    <xf numFmtId="3" fontId="30" fillId="0" borderId="0" xfId="0" applyNumberFormat="1" applyFont="1" applyFill="1" applyAlignment="1">
      <alignment horizontal="left" vertical="center" indent="6"/>
    </xf>
    <xf numFmtId="164" fontId="13" fillId="0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166" fontId="13" fillId="0" borderId="1" xfId="0" applyNumberFormat="1" applyFont="1" applyFill="1" applyBorder="1" applyAlignment="1">
      <alignment vertical="center"/>
    </xf>
    <xf numFmtId="0" fontId="47" fillId="0" borderId="0" xfId="0" applyFont="1"/>
    <xf numFmtId="0" fontId="47" fillId="0" borderId="0" xfId="0" applyFont="1" applyFill="1"/>
    <xf numFmtId="0" fontId="8" fillId="0" borderId="2" xfId="0" applyFont="1" applyFill="1" applyBorder="1"/>
    <xf numFmtId="0" fontId="10" fillId="0" borderId="2" xfId="0" applyFont="1" applyFill="1" applyBorder="1" applyAlignment="1">
      <alignment vertical="center" wrapText="1"/>
    </xf>
    <xf numFmtId="3" fontId="10" fillId="0" borderId="8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30" fillId="0" borderId="0" xfId="0" applyFont="1" applyAlignment="1">
      <alignment horizontal="left" vertical="center" indent="6"/>
    </xf>
    <xf numFmtId="0" fontId="7" fillId="0" borderId="0" xfId="0" applyFont="1" applyAlignment="1">
      <alignment vertical="center"/>
    </xf>
    <xf numFmtId="3" fontId="14" fillId="0" borderId="2" xfId="0" applyNumberFormat="1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" fontId="16" fillId="0" borderId="0" xfId="0" applyNumberFormat="1" applyFont="1" applyFill="1" applyBorder="1"/>
    <xf numFmtId="3" fontId="10" fillId="0" borderId="8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vertical="center" wrapText="1"/>
    </xf>
    <xf numFmtId="3" fontId="7" fillId="0" borderId="6" xfId="0" applyNumberFormat="1" applyFont="1" applyFill="1" applyBorder="1" applyAlignment="1">
      <alignment horizontal="right" vertical="center" wrapText="1" readingOrder="1"/>
    </xf>
    <xf numFmtId="3" fontId="13" fillId="0" borderId="6" xfId="0" applyNumberFormat="1" applyFont="1" applyFill="1" applyBorder="1" applyAlignment="1">
      <alignment horizontal="right" vertical="center" wrapText="1" readingOrder="1"/>
    </xf>
    <xf numFmtId="3" fontId="13" fillId="0" borderId="1" xfId="0" applyNumberFormat="1" applyFont="1" applyFill="1" applyBorder="1" applyAlignment="1">
      <alignment horizontal="right" vertical="center" wrapText="1" readingOrder="1"/>
    </xf>
    <xf numFmtId="0" fontId="23" fillId="0" borderId="6" xfId="0" applyFont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9" fontId="23" fillId="0" borderId="2" xfId="0" applyNumberFormat="1" applyFont="1" applyFill="1" applyBorder="1" applyAlignment="1">
      <alignment horizontal="right" wrapText="1"/>
    </xf>
    <xf numFmtId="0" fontId="6" fillId="0" borderId="0" xfId="3"/>
    <xf numFmtId="3" fontId="7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3" fontId="15" fillId="0" borderId="0" xfId="0" applyNumberFormat="1" applyFont="1" applyFill="1" applyBorder="1"/>
    <xf numFmtId="3" fontId="10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0" fontId="14" fillId="0" borderId="1" xfId="0" applyFont="1" applyBorder="1" applyAlignment="1">
      <alignment horizontal="right" wrapText="1"/>
    </xf>
    <xf numFmtId="3" fontId="14" fillId="0" borderId="1" xfId="0" applyNumberFormat="1" applyFont="1" applyBorder="1" applyAlignment="1">
      <alignment horizontal="right" wrapText="1"/>
    </xf>
    <xf numFmtId="0" fontId="13" fillId="0" borderId="1" xfId="0" applyFont="1" applyBorder="1" applyAlignment="1">
      <alignment horizontal="right" wrapText="1"/>
    </xf>
    <xf numFmtId="3" fontId="13" fillId="0" borderId="1" xfId="0" applyNumberFormat="1" applyFont="1" applyBorder="1" applyAlignment="1">
      <alignment horizontal="right" wrapText="1"/>
    </xf>
    <xf numFmtId="3" fontId="14" fillId="0" borderId="1" xfId="0" applyNumberFormat="1" applyFont="1" applyFill="1" applyBorder="1" applyAlignment="1">
      <alignment horizontal="right" wrapText="1"/>
    </xf>
    <xf numFmtId="3" fontId="14" fillId="0" borderId="0" xfId="0" applyNumberFormat="1" applyFont="1" applyFill="1" applyBorder="1" applyAlignment="1">
      <alignment horizontal="right" wrapText="1"/>
    </xf>
    <xf numFmtId="0" fontId="54" fillId="0" borderId="0" xfId="0" applyFont="1" applyBorder="1" applyAlignment="1">
      <alignment horizontal="right" vertical="center"/>
    </xf>
    <xf numFmtId="164" fontId="54" fillId="0" borderId="0" xfId="0" applyNumberFormat="1" applyFont="1" applyBorder="1" applyAlignment="1">
      <alignment horizontal="right" vertical="center"/>
    </xf>
    <xf numFmtId="0" fontId="55" fillId="0" borderId="0" xfId="0" applyFont="1" applyBorder="1" applyAlignment="1">
      <alignment horizontal="right" vertical="center"/>
    </xf>
    <xf numFmtId="3" fontId="55" fillId="0" borderId="0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vertical="center"/>
    </xf>
    <xf numFmtId="3" fontId="8" fillId="0" borderId="0" xfId="0" applyNumberFormat="1" applyFont="1"/>
    <xf numFmtId="0" fontId="13" fillId="0" borderId="1" xfId="0" applyFont="1" applyFill="1" applyBorder="1" applyAlignment="1">
      <alignment horizontal="right" vertical="center" wrapText="1"/>
    </xf>
    <xf numFmtId="0" fontId="10" fillId="0" borderId="11" xfId="0" applyFont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right"/>
    </xf>
    <xf numFmtId="3" fontId="14" fillId="0" borderId="6" xfId="0" applyNumberFormat="1" applyFont="1" applyFill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164" fontId="21" fillId="0" borderId="1" xfId="0" applyNumberFormat="1" applyFont="1" applyFill="1" applyBorder="1" applyAlignment="1">
      <alignment horizontal="right"/>
    </xf>
    <xf numFmtId="0" fontId="13" fillId="0" borderId="0" xfId="0" applyFont="1" applyBorder="1" applyAlignment="1"/>
    <xf numFmtId="0" fontId="10" fillId="0" borderId="1" xfId="0" applyFont="1" applyBorder="1" applyAlignment="1">
      <alignment wrapText="1"/>
    </xf>
    <xf numFmtId="164" fontId="13" fillId="0" borderId="1" xfId="0" applyNumberFormat="1" applyFont="1" applyFill="1" applyBorder="1" applyAlignment="1">
      <alignment horizontal="right"/>
    </xf>
    <xf numFmtId="0" fontId="10" fillId="0" borderId="0" xfId="0" applyFont="1" applyBorder="1" applyAlignment="1"/>
    <xf numFmtId="164" fontId="13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3" fillId="0" borderId="1" xfId="0" applyFont="1" applyFill="1" applyBorder="1" applyAlignment="1">
      <alignment horizontal="right" wrapText="1"/>
    </xf>
    <xf numFmtId="166" fontId="13" fillId="0" borderId="1" xfId="0" applyNumberFormat="1" applyFont="1" applyFill="1" applyBorder="1" applyAlignment="1">
      <alignment horizontal="right"/>
    </xf>
    <xf numFmtId="0" fontId="7" fillId="0" borderId="0" xfId="0" applyFont="1" applyBorder="1" applyAlignment="1"/>
    <xf numFmtId="164" fontId="14" fillId="0" borderId="1" xfId="0" applyNumberFormat="1" applyFont="1" applyFill="1" applyBorder="1" applyAlignment="1">
      <alignment horizontal="right"/>
    </xf>
    <xf numFmtId="166" fontId="14" fillId="0" borderId="1" xfId="0" applyNumberFormat="1" applyFont="1" applyFill="1" applyBorder="1" applyAlignment="1">
      <alignment horizontal="right"/>
    </xf>
    <xf numFmtId="3" fontId="21" fillId="0" borderId="1" xfId="0" applyNumberFormat="1" applyFont="1" applyFill="1" applyBorder="1" applyAlignment="1">
      <alignment horizontal="right"/>
    </xf>
    <xf numFmtId="166" fontId="21" fillId="0" borderId="1" xfId="0" applyNumberFormat="1" applyFont="1" applyFill="1" applyBorder="1" applyAlignment="1">
      <alignment horizontal="right"/>
    </xf>
    <xf numFmtId="0" fontId="13" fillId="0" borderId="6" xfId="0" applyFont="1" applyFill="1" applyBorder="1" applyAlignment="1">
      <alignment horizontal="right"/>
    </xf>
    <xf numFmtId="166" fontId="10" fillId="0" borderId="1" xfId="0" applyNumberFormat="1" applyFont="1" applyFill="1" applyBorder="1" applyAlignment="1">
      <alignment horizontal="right" wrapText="1"/>
    </xf>
    <xf numFmtId="166" fontId="10" fillId="0" borderId="1" xfId="0" applyNumberFormat="1" applyFont="1" applyFill="1" applyBorder="1" applyAlignment="1">
      <alignment horizontal="right"/>
    </xf>
    <xf numFmtId="164" fontId="13" fillId="0" borderId="6" xfId="0" applyNumberFormat="1" applyFont="1" applyBorder="1" applyAlignment="1"/>
    <xf numFmtId="3" fontId="13" fillId="0" borderId="0" xfId="0" applyNumberFormat="1" applyFont="1" applyFill="1" applyBorder="1" applyAlignment="1">
      <alignment horizontal="right"/>
    </xf>
    <xf numFmtId="0" fontId="1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6" fillId="0" borderId="22" xfId="1" applyNumberFormat="1" applyFont="1" applyFill="1" applyBorder="1" applyAlignment="1">
      <alignment horizontal="right" vertical="top" wrapText="1" readingOrder="1"/>
    </xf>
    <xf numFmtId="0" fontId="56" fillId="0" borderId="22" xfId="1" applyNumberFormat="1" applyFont="1" applyFill="1" applyBorder="1" applyAlignment="1">
      <alignment horizontal="right" vertical="top" wrapText="1" readingOrder="1"/>
    </xf>
    <xf numFmtId="0" fontId="14" fillId="0" borderId="1" xfId="0" applyFont="1" applyFill="1" applyBorder="1" applyAlignment="1">
      <alignment horizontal="right" wrapText="1"/>
    </xf>
    <xf numFmtId="166" fontId="21" fillId="0" borderId="1" xfId="0" applyNumberFormat="1" applyFont="1" applyFill="1" applyBorder="1" applyAlignment="1">
      <alignment horizontal="right" wrapText="1"/>
    </xf>
    <xf numFmtId="0" fontId="7" fillId="0" borderId="12" xfId="0" applyFont="1" applyBorder="1" applyAlignment="1">
      <alignment wrapText="1"/>
    </xf>
    <xf numFmtId="3" fontId="10" fillId="0" borderId="1" xfId="1" applyNumberFormat="1" applyFont="1" applyFill="1" applyBorder="1" applyAlignment="1">
      <alignment horizontal="right" wrapText="1"/>
    </xf>
    <xf numFmtId="3" fontId="10" fillId="0" borderId="6" xfId="1" applyNumberFormat="1" applyFont="1" applyFill="1" applyBorder="1" applyAlignment="1">
      <alignment horizontal="right" wrapText="1"/>
    </xf>
    <xf numFmtId="0" fontId="46" fillId="0" borderId="0" xfId="0" applyFont="1" applyBorder="1" applyAlignment="1">
      <alignment wrapText="1"/>
    </xf>
    <xf numFmtId="3" fontId="7" fillId="0" borderId="1" xfId="1" applyNumberFormat="1" applyFont="1" applyFill="1" applyBorder="1" applyAlignment="1">
      <alignment horizontal="right" wrapText="1"/>
    </xf>
    <xf numFmtId="3" fontId="7" fillId="0" borderId="6" xfId="1" applyNumberFormat="1" applyFont="1" applyFill="1" applyBorder="1" applyAlignment="1">
      <alignment horizontal="right" wrapText="1"/>
    </xf>
    <xf numFmtId="3" fontId="13" fillId="0" borderId="6" xfId="0" applyNumberFormat="1" applyFont="1" applyBorder="1" applyAlignment="1">
      <alignment horizontal="right"/>
    </xf>
    <xf numFmtId="3" fontId="14" fillId="0" borderId="6" xfId="0" applyNumberFormat="1" applyFont="1" applyBorder="1" applyAlignment="1">
      <alignment horizontal="right"/>
    </xf>
    <xf numFmtId="3" fontId="10" fillId="0" borderId="16" xfId="1" applyNumberFormat="1" applyFont="1" applyFill="1" applyBorder="1" applyAlignment="1">
      <alignment horizontal="right" vertical="top" wrapText="1"/>
    </xf>
    <xf numFmtId="3" fontId="10" fillId="0" borderId="24" xfId="1" applyNumberFormat="1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/>
    </xf>
    <xf numFmtId="3" fontId="13" fillId="0" borderId="6" xfId="0" applyNumberFormat="1" applyFont="1" applyFill="1" applyBorder="1" applyAlignment="1">
      <alignment horizontal="right" vertical="top"/>
    </xf>
    <xf numFmtId="3" fontId="13" fillId="0" borderId="1" xfId="0" applyNumberFormat="1" applyFont="1" applyFill="1" applyBorder="1" applyAlignment="1">
      <alignment horizontal="right" vertical="top"/>
    </xf>
    <xf numFmtId="3" fontId="47" fillId="0" borderId="0" xfId="0" applyNumberFormat="1" applyFont="1"/>
    <xf numFmtId="3" fontId="7" fillId="0" borderId="25" xfId="1" applyNumberFormat="1" applyFont="1" applyFill="1" applyBorder="1" applyAlignment="1">
      <alignment horizontal="right" wrapText="1" readingOrder="1"/>
    </xf>
    <xf numFmtId="3" fontId="21" fillId="0" borderId="1" xfId="0" applyNumberFormat="1" applyFont="1" applyBorder="1" applyAlignment="1">
      <alignment horizontal="right"/>
    </xf>
    <xf numFmtId="3" fontId="21" fillId="0" borderId="1" xfId="0" applyNumberFormat="1" applyFont="1" applyBorder="1" applyAlignment="1">
      <alignment horizontal="right" wrapText="1"/>
    </xf>
    <xf numFmtId="0" fontId="21" fillId="0" borderId="1" xfId="0" applyFont="1" applyBorder="1" applyAlignment="1">
      <alignment horizontal="right"/>
    </xf>
    <xf numFmtId="0" fontId="21" fillId="0" borderId="1" xfId="0" applyFont="1" applyBorder="1" applyAlignment="1">
      <alignment horizontal="right" wrapText="1"/>
    </xf>
    <xf numFmtId="3" fontId="13" fillId="0" borderId="1" xfId="0" applyNumberFormat="1" applyFont="1" applyFill="1" applyBorder="1" applyAlignment="1">
      <alignment horizontal="right" wrapText="1"/>
    </xf>
    <xf numFmtId="0" fontId="13" fillId="0" borderId="1" xfId="0" applyFont="1" applyFill="1" applyBorder="1" applyAlignment="1">
      <alignment horizontal="right"/>
    </xf>
    <xf numFmtId="0" fontId="9" fillId="0" borderId="0" xfId="0" applyFont="1" applyBorder="1" applyAlignment="1"/>
    <xf numFmtId="0" fontId="1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3" fontId="14" fillId="0" borderId="25" xfId="0" applyNumberFormat="1" applyFont="1" applyBorder="1" applyAlignment="1">
      <alignment horizontal="right"/>
    </xf>
    <xf numFmtId="0" fontId="10" fillId="0" borderId="6" xfId="0" applyFont="1" applyBorder="1" applyAlignment="1">
      <alignment horizontal="right" vertical="top" wrapText="1"/>
    </xf>
    <xf numFmtId="3" fontId="14" fillId="0" borderId="6" xfId="0" applyNumberFormat="1" applyFont="1" applyBorder="1" applyAlignment="1">
      <alignment horizontal="right" wrapText="1"/>
    </xf>
    <xf numFmtId="3" fontId="7" fillId="0" borderId="0" xfId="0" applyNumberFormat="1" applyFont="1" applyFill="1" applyAlignment="1">
      <alignment vertical="center" wrapText="1"/>
    </xf>
    <xf numFmtId="166" fontId="10" fillId="0" borderId="6" xfId="0" applyNumberFormat="1" applyFont="1" applyBorder="1" applyAlignment="1">
      <alignment horizontal="right" vertical="center" wrapText="1"/>
    </xf>
    <xf numFmtId="166" fontId="10" fillId="0" borderId="0" xfId="0" applyNumberFormat="1" applyFont="1" applyAlignment="1">
      <alignment horizontal="right" vertical="center" wrapText="1"/>
    </xf>
    <xf numFmtId="49" fontId="10" fillId="0" borderId="6" xfId="0" applyNumberFormat="1" applyFont="1" applyBorder="1" applyAlignment="1">
      <alignment horizontal="right" vertical="center" wrapText="1"/>
    </xf>
    <xf numFmtId="49" fontId="10" fillId="0" borderId="0" xfId="0" applyNumberFormat="1" applyFont="1" applyAlignment="1">
      <alignment horizontal="right" vertical="center" wrapText="1"/>
    </xf>
    <xf numFmtId="3" fontId="52" fillId="0" borderId="0" xfId="8" applyNumberFormat="1" applyFont="1"/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vertical="center"/>
    </xf>
    <xf numFmtId="164" fontId="13" fillId="0" borderId="1" xfId="0" applyNumberFormat="1" applyFont="1" applyFill="1" applyBorder="1" applyAlignment="1">
      <alignment vertical="center"/>
    </xf>
    <xf numFmtId="0" fontId="28" fillId="0" borderId="0" xfId="0" applyFont="1" applyFill="1"/>
    <xf numFmtId="0" fontId="28" fillId="0" borderId="7" xfId="0" applyFont="1" applyFill="1" applyBorder="1"/>
    <xf numFmtId="0" fontId="15" fillId="0" borderId="0" xfId="0" applyFont="1" applyFill="1"/>
    <xf numFmtId="167" fontId="14" fillId="0" borderId="11" xfId="0" applyNumberFormat="1" applyFont="1" applyFill="1" applyBorder="1" applyAlignment="1">
      <alignment horizontal="right"/>
    </xf>
    <xf numFmtId="4" fontId="8" fillId="0" borderId="0" xfId="0" applyNumberFormat="1" applyFont="1" applyFill="1" applyAlignment="1">
      <alignment vertical="top"/>
    </xf>
    <xf numFmtId="0" fontId="58" fillId="0" borderId="0" xfId="0" applyFont="1"/>
    <xf numFmtId="4" fontId="8" fillId="0" borderId="0" xfId="0" applyNumberFormat="1" applyFont="1" applyFill="1"/>
    <xf numFmtId="4" fontId="13" fillId="0" borderId="0" xfId="0" applyNumberFormat="1" applyFont="1" applyFill="1" applyAlignment="1">
      <alignment horizontal="right"/>
    </xf>
    <xf numFmtId="166" fontId="23" fillId="0" borderId="11" xfId="0" applyNumberFormat="1" applyFont="1" applyFill="1" applyBorder="1" applyAlignment="1">
      <alignment horizontal="right"/>
    </xf>
    <xf numFmtId="0" fontId="21" fillId="0" borderId="6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right"/>
    </xf>
    <xf numFmtId="168" fontId="8" fillId="0" borderId="0" xfId="0" applyNumberFormat="1" applyFont="1" applyFill="1" applyAlignment="1"/>
    <xf numFmtId="0" fontId="30" fillId="0" borderId="0" xfId="0" applyFont="1" applyAlignment="1">
      <alignment horizontal="left" vertical="center" indent="6"/>
    </xf>
    <xf numFmtId="0" fontId="7" fillId="0" borderId="0" xfId="0" applyFont="1" applyAlignment="1">
      <alignment vertical="center"/>
    </xf>
    <xf numFmtId="3" fontId="10" fillId="0" borderId="6" xfId="0" applyNumberFormat="1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3" fontId="7" fillId="0" borderId="6" xfId="0" applyNumberFormat="1" applyFont="1" applyFill="1" applyBorder="1" applyAlignment="1">
      <alignment horizontal="right" wrapText="1"/>
    </xf>
    <xf numFmtId="3" fontId="7" fillId="0" borderId="1" xfId="0" applyNumberFormat="1" applyFont="1" applyFill="1" applyBorder="1" applyAlignment="1">
      <alignment horizontal="right" wrapText="1"/>
    </xf>
    <xf numFmtId="3" fontId="7" fillId="0" borderId="17" xfId="1" applyNumberFormat="1" applyFont="1" applyFill="1" applyBorder="1" applyAlignment="1">
      <alignment horizontal="right" wrapText="1" readingOrder="1"/>
    </xf>
    <xf numFmtId="3" fontId="7" fillId="0" borderId="18" xfId="1" applyNumberFormat="1" applyFont="1" applyFill="1" applyBorder="1" applyAlignment="1">
      <alignment horizontal="right" wrapText="1" readingOrder="1"/>
    </xf>
    <xf numFmtId="3" fontId="10" fillId="0" borderId="17" xfId="1" applyNumberFormat="1" applyFont="1" applyFill="1" applyBorder="1" applyAlignment="1">
      <alignment horizontal="right" wrapText="1" readingOrder="1"/>
    </xf>
    <xf numFmtId="3" fontId="10" fillId="0" borderId="18" xfId="1" applyNumberFormat="1" applyFont="1" applyFill="1" applyBorder="1" applyAlignment="1">
      <alignment horizontal="right" wrapText="1" readingOrder="1"/>
    </xf>
    <xf numFmtId="3" fontId="10" fillId="0" borderId="6" xfId="0" applyNumberFormat="1" applyFont="1" applyFill="1" applyBorder="1" applyAlignment="1">
      <alignment horizontal="right" wrapText="1" readingOrder="1"/>
    </xf>
    <xf numFmtId="3" fontId="10" fillId="0" borderId="1" xfId="0" applyNumberFormat="1" applyFont="1" applyFill="1" applyBorder="1" applyAlignment="1">
      <alignment horizontal="right" wrapText="1" readingOrder="1"/>
    </xf>
    <xf numFmtId="0" fontId="45" fillId="0" borderId="17" xfId="1" applyNumberFormat="1" applyFont="1" applyFill="1" applyBorder="1" applyAlignment="1">
      <alignment horizontal="right" wrapText="1" readingOrder="1"/>
    </xf>
    <xf numFmtId="0" fontId="57" fillId="0" borderId="17" xfId="1" applyNumberFormat="1" applyFont="1" applyFill="1" applyBorder="1" applyAlignment="1">
      <alignment horizontal="right" wrapText="1" readingOrder="1"/>
    </xf>
    <xf numFmtId="0" fontId="56" fillId="0" borderId="17" xfId="1" applyNumberFormat="1" applyFont="1" applyFill="1" applyBorder="1" applyAlignment="1">
      <alignment horizontal="right" wrapText="1" readingOrder="1"/>
    </xf>
    <xf numFmtId="0" fontId="56" fillId="0" borderId="18" xfId="1" applyNumberFormat="1" applyFont="1" applyFill="1" applyBorder="1" applyAlignment="1">
      <alignment horizontal="right" wrapText="1" readingOrder="1"/>
    </xf>
    <xf numFmtId="0" fontId="57" fillId="0" borderId="18" xfId="1" applyNumberFormat="1" applyFont="1" applyFill="1" applyBorder="1" applyAlignment="1">
      <alignment horizontal="right" wrapText="1" readingOrder="1"/>
    </xf>
    <xf numFmtId="0" fontId="13" fillId="0" borderId="2" xfId="0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13" fillId="0" borderId="1" xfId="0" applyFont="1" applyBorder="1" applyAlignment="1"/>
    <xf numFmtId="0" fontId="13" fillId="0" borderId="6" xfId="0" applyFont="1" applyBorder="1" applyAlignment="1">
      <alignment horizontal="right"/>
    </xf>
    <xf numFmtId="0" fontId="10" fillId="0" borderId="19" xfId="1" applyNumberFormat="1" applyFont="1" applyFill="1" applyBorder="1" applyAlignment="1">
      <alignment horizontal="right" wrapText="1" readingOrder="1"/>
    </xf>
    <xf numFmtId="0" fontId="44" fillId="0" borderId="19" xfId="1" applyNumberFormat="1" applyFont="1" applyFill="1" applyBorder="1" applyAlignment="1">
      <alignment horizontal="right" wrapText="1" readingOrder="1"/>
    </xf>
    <xf numFmtId="3" fontId="23" fillId="0" borderId="1" xfId="0" applyNumberFormat="1" applyFont="1" applyBorder="1" applyAlignment="1">
      <alignment horizontal="right" wrapText="1"/>
    </xf>
    <xf numFmtId="3" fontId="10" fillId="0" borderId="16" xfId="1" applyNumberFormat="1" applyFont="1" applyFill="1" applyBorder="1" applyAlignment="1">
      <alignment horizontal="right" wrapText="1"/>
    </xf>
    <xf numFmtId="3" fontId="24" fillId="0" borderId="0" xfId="0" applyNumberFormat="1" applyFont="1"/>
    <xf numFmtId="3" fontId="13" fillId="0" borderId="2" xfId="0" applyNumberFormat="1" applyFont="1" applyBorder="1" applyAlignment="1">
      <alignment horizontal="right"/>
    </xf>
    <xf numFmtId="0" fontId="10" fillId="0" borderId="20" xfId="1" applyNumberFormat="1" applyFont="1" applyFill="1" applyBorder="1" applyAlignment="1">
      <alignment horizontal="right" wrapText="1"/>
    </xf>
    <xf numFmtId="0" fontId="10" fillId="0" borderId="16" xfId="1" applyNumberFormat="1" applyFont="1" applyFill="1" applyBorder="1" applyAlignment="1">
      <alignment horizontal="right" wrapText="1"/>
    </xf>
    <xf numFmtId="0" fontId="10" fillId="0" borderId="19" xfId="1" applyNumberFormat="1" applyFont="1" applyFill="1" applyBorder="1" applyAlignment="1">
      <alignment horizontal="right" wrapText="1"/>
    </xf>
    <xf numFmtId="166" fontId="10" fillId="0" borderId="0" xfId="0" applyNumberFormat="1" applyFont="1" applyBorder="1" applyAlignment="1">
      <alignment horizontal="right" vertical="center" wrapText="1"/>
    </xf>
    <xf numFmtId="3" fontId="13" fillId="0" borderId="6" xfId="0" applyNumberFormat="1" applyFont="1" applyBorder="1" applyAlignment="1">
      <alignment horizontal="right" wrapText="1"/>
    </xf>
    <xf numFmtId="0" fontId="13" fillId="0" borderId="6" xfId="0" applyFont="1" applyFill="1" applyBorder="1" applyAlignment="1">
      <alignment horizontal="right" wrapText="1"/>
    </xf>
    <xf numFmtId="164" fontId="14" fillId="0" borderId="11" xfId="0" applyNumberFormat="1" applyFont="1" applyFill="1" applyBorder="1" applyAlignment="1">
      <alignment horizontal="right"/>
    </xf>
    <xf numFmtId="164" fontId="13" fillId="0" borderId="6" xfId="0" applyNumberFormat="1" applyFont="1" applyFill="1" applyBorder="1" applyAlignment="1">
      <alignment horizontal="right" wrapText="1"/>
    </xf>
    <xf numFmtId="164" fontId="13" fillId="0" borderId="6" xfId="0" applyNumberFormat="1" applyFont="1" applyFill="1" applyBorder="1" applyAlignment="1">
      <alignment horizontal="right"/>
    </xf>
    <xf numFmtId="164" fontId="14" fillId="0" borderId="6" xfId="0" applyNumberFormat="1" applyFont="1" applyFill="1" applyBorder="1" applyAlignment="1">
      <alignment horizontal="right" vertical="center"/>
    </xf>
    <xf numFmtId="164" fontId="14" fillId="0" borderId="1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Alignment="1">
      <alignment vertical="top"/>
    </xf>
    <xf numFmtId="164" fontId="14" fillId="0" borderId="6" xfId="0" applyNumberFormat="1" applyFont="1" applyFill="1" applyBorder="1" applyAlignment="1">
      <alignment horizontal="right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 wrapText="1"/>
    </xf>
    <xf numFmtId="3" fontId="10" fillId="0" borderId="14" xfId="0" applyNumberFormat="1" applyFont="1" applyFill="1" applyBorder="1" applyAlignment="1">
      <alignment horizontal="center" vertical="center" wrapText="1"/>
    </xf>
    <xf numFmtId="3" fontId="10" fillId="0" borderId="11" xfId="0" applyNumberFormat="1" applyFont="1" applyFill="1" applyBorder="1" applyAlignment="1">
      <alignment horizontal="center" vertical="center" wrapText="1"/>
    </xf>
    <xf numFmtId="3" fontId="10" fillId="0" borderId="15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7" fillId="0" borderId="0" xfId="0" applyNumberFormat="1" applyFont="1" applyFill="1" applyAlignment="1">
      <alignment vertical="center" wrapText="1"/>
    </xf>
    <xf numFmtId="3" fontId="7" fillId="0" borderId="0" xfId="0" applyNumberFormat="1" applyFont="1" applyFill="1" applyBorder="1" applyAlignment="1">
      <alignment vertical="center" wrapText="1"/>
    </xf>
    <xf numFmtId="3" fontId="7" fillId="0" borderId="0" xfId="0" applyNumberFormat="1" applyFont="1" applyFill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3" fontId="10" fillId="0" borderId="13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Fill="1" applyBorder="1" applyAlignment="1">
      <alignment horizontal="center" vertical="center" wrapText="1"/>
    </xf>
    <xf numFmtId="3" fontId="10" fillId="0" borderId="9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indent="6"/>
    </xf>
    <xf numFmtId="0" fontId="12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0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30" fillId="0" borderId="0" xfId="0" applyFont="1" applyAlignment="1">
      <alignment horizontal="left" vertical="center" wrapText="1" indent="6"/>
    </xf>
    <xf numFmtId="0" fontId="10" fillId="0" borderId="12" xfId="0" applyFont="1" applyBorder="1" applyAlignment="1">
      <alignment horizontal="left" vertical="center" wrapText="1"/>
    </xf>
    <xf numFmtId="0" fontId="12" fillId="0" borderId="0" xfId="0" applyFont="1" applyAlignment="1"/>
    <xf numFmtId="0" fontId="35" fillId="0" borderId="0" xfId="0" applyFont="1" applyAlignment="1"/>
    <xf numFmtId="0" fontId="18" fillId="0" borderId="0" xfId="0" applyFont="1" applyAlignment="1">
      <alignment horizontal="left" wrapText="1"/>
    </xf>
    <xf numFmtId="0" fontId="34" fillId="0" borderId="0" xfId="0" applyFont="1" applyAlignment="1">
      <alignment horizontal="left" wrapText="1"/>
    </xf>
    <xf numFmtId="0" fontId="35" fillId="0" borderId="0" xfId="0" applyFont="1" applyFill="1" applyAlignment="1">
      <alignment horizontal="justify" vertical="center" wrapText="1"/>
    </xf>
    <xf numFmtId="0" fontId="35" fillId="0" borderId="0" xfId="0" applyFont="1" applyFill="1" applyAlignment="1"/>
    <xf numFmtId="0" fontId="40" fillId="0" borderId="0" xfId="0" applyFont="1" applyFill="1" applyAlignment="1">
      <alignment horizontal="justify" wrapText="1"/>
    </xf>
    <xf numFmtId="0" fontId="40" fillId="0" borderId="0" xfId="0" applyFont="1" applyFill="1" applyAlignment="1"/>
    <xf numFmtId="0" fontId="40" fillId="0" borderId="0" xfId="0" applyFont="1" applyFill="1" applyAlignment="1">
      <alignment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justify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48" fillId="0" borderId="0" xfId="0" applyFont="1" applyFill="1"/>
  </cellXfs>
  <cellStyles count="10">
    <cellStyle name="Hiperłącze" xfId="3" builtinId="8"/>
    <cellStyle name="Kolumna" xfId="7"/>
    <cellStyle name="Kolumna 2" xfId="9"/>
    <cellStyle name="Normal" xfId="1"/>
    <cellStyle name="Normalny" xfId="0" builtinId="0"/>
    <cellStyle name="Normalny 2" xfId="2"/>
    <cellStyle name="Normalny 3" xfId="4"/>
    <cellStyle name="Normalny 4" xfId="5"/>
    <cellStyle name="Normalny 5" xfId="6"/>
    <cellStyle name="Normalny 6" xfId="8"/>
  </cellStyles>
  <dxfs count="0"/>
  <tableStyles count="0" defaultTableStyle="TableStyleMedium2" defaultPivotStyle="PivotStyleLight16"/>
  <colors>
    <mruColors>
      <color rgb="FF605D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Q31"/>
  <sheetViews>
    <sheetView tabSelected="1" topLeftCell="A13" workbookViewId="0">
      <selection activeCell="C31" sqref="C31"/>
    </sheetView>
  </sheetViews>
  <sheetFormatPr defaultRowHeight="15"/>
  <sheetData>
    <row r="1" spans="1:11">
      <c r="A1" s="151" t="s">
        <v>673</v>
      </c>
      <c r="G1" s="438"/>
    </row>
    <row r="2" spans="1:11">
      <c r="A2" s="202" t="s">
        <v>674</v>
      </c>
      <c r="C2" s="311" t="s">
        <v>689</v>
      </c>
    </row>
    <row r="3" spans="1:11">
      <c r="C3" s="310" t="s">
        <v>690</v>
      </c>
    </row>
    <row r="4" spans="1:11">
      <c r="A4" s="202" t="s">
        <v>675</v>
      </c>
      <c r="C4" s="102" t="s">
        <v>520</v>
      </c>
    </row>
    <row r="5" spans="1:11">
      <c r="C5" s="98" t="s">
        <v>504</v>
      </c>
      <c r="D5" s="150"/>
    </row>
    <row r="6" spans="1:11">
      <c r="A6" s="202" t="s">
        <v>676</v>
      </c>
      <c r="C6" s="102" t="s">
        <v>521</v>
      </c>
    </row>
    <row r="7" spans="1:11">
      <c r="C7" s="98" t="s">
        <v>506</v>
      </c>
      <c r="D7" s="150"/>
    </row>
    <row r="8" spans="1:11">
      <c r="A8" s="202" t="s">
        <v>677</v>
      </c>
      <c r="C8" s="102" t="s">
        <v>522</v>
      </c>
    </row>
    <row r="9" spans="1:11">
      <c r="C9" s="98" t="s">
        <v>667</v>
      </c>
      <c r="D9" s="150"/>
    </row>
    <row r="10" spans="1:11">
      <c r="A10" s="202" t="s">
        <v>678</v>
      </c>
      <c r="C10" s="311" t="s">
        <v>691</v>
      </c>
      <c r="D10" s="1"/>
      <c r="E10" s="1"/>
      <c r="F10" s="1"/>
      <c r="G10" s="1"/>
      <c r="H10" s="1"/>
      <c r="I10" s="1"/>
      <c r="J10" s="1"/>
    </row>
    <row r="11" spans="1:11">
      <c r="C11" s="310" t="s">
        <v>692</v>
      </c>
      <c r="D11" s="149"/>
      <c r="E11" s="2"/>
      <c r="F11" s="2"/>
      <c r="G11" s="2"/>
      <c r="H11" s="2"/>
      <c r="I11" s="2"/>
      <c r="J11" s="2"/>
    </row>
    <row r="12" spans="1:11">
      <c r="A12" s="202" t="s">
        <v>679</v>
      </c>
      <c r="C12" s="102" t="s">
        <v>523</v>
      </c>
      <c r="D12" s="3"/>
      <c r="E12" s="3"/>
      <c r="F12" s="3"/>
      <c r="G12" s="3"/>
    </row>
    <row r="13" spans="1:11">
      <c r="C13" s="98" t="s">
        <v>1</v>
      </c>
      <c r="D13" s="149"/>
      <c r="E13" s="2"/>
      <c r="F13" s="2"/>
      <c r="G13" s="2"/>
    </row>
    <row r="14" spans="1:11">
      <c r="A14" s="202" t="s">
        <v>680</v>
      </c>
      <c r="C14" s="102" t="s">
        <v>524</v>
      </c>
      <c r="D14" s="1"/>
      <c r="E14" s="1"/>
      <c r="F14" s="1"/>
      <c r="G14" s="1"/>
    </row>
    <row r="15" spans="1:11">
      <c r="C15" s="98" t="s">
        <v>18</v>
      </c>
      <c r="D15" s="2"/>
      <c r="E15" s="2"/>
      <c r="F15" s="2"/>
      <c r="G15" s="2"/>
    </row>
    <row r="16" spans="1:11">
      <c r="A16" s="202" t="s">
        <v>681</v>
      </c>
      <c r="C16" s="102" t="s">
        <v>525</v>
      </c>
      <c r="D16" s="1"/>
      <c r="E16" s="1"/>
      <c r="F16" s="1"/>
      <c r="G16" s="1"/>
      <c r="H16" s="1"/>
      <c r="I16" s="1"/>
      <c r="J16" s="1"/>
      <c r="K16" s="1"/>
    </row>
    <row r="17" spans="1:17">
      <c r="C17" s="98" t="s">
        <v>29</v>
      </c>
      <c r="D17" s="2"/>
      <c r="E17" s="2"/>
      <c r="F17" s="2"/>
      <c r="G17" s="2"/>
      <c r="H17" s="2"/>
      <c r="I17" s="2"/>
      <c r="J17" s="2"/>
      <c r="K17" s="2"/>
    </row>
    <row r="18" spans="1:17">
      <c r="A18" s="202" t="s">
        <v>682</v>
      </c>
      <c r="C18" s="311" t="s">
        <v>704</v>
      </c>
      <c r="D18" s="311"/>
      <c r="E18" s="311"/>
      <c r="F18" s="311"/>
      <c r="G18" s="31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C19" s="310" t="s">
        <v>668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>
      <c r="A20" s="202" t="s">
        <v>683</v>
      </c>
      <c r="C20" s="391" t="s">
        <v>705</v>
      </c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</row>
    <row r="21" spans="1:17">
      <c r="C21" s="385" t="s">
        <v>19</v>
      </c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</row>
    <row r="22" spans="1:17" ht="15" customHeight="1">
      <c r="A22" s="202" t="s">
        <v>684</v>
      </c>
      <c r="C22" s="391" t="s">
        <v>706</v>
      </c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1"/>
    </row>
    <row r="23" spans="1:17" ht="15" customHeight="1">
      <c r="C23" s="385" t="s">
        <v>20</v>
      </c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5"/>
    </row>
    <row r="24" spans="1:17" ht="15" customHeight="1">
      <c r="A24" s="202" t="s">
        <v>685</v>
      </c>
      <c r="C24" s="311" t="s">
        <v>791</v>
      </c>
      <c r="D24" s="311"/>
      <c r="E24" s="311"/>
      <c r="F24" s="311"/>
      <c r="G24" s="311"/>
      <c r="H24" s="311"/>
      <c r="I24" s="311"/>
      <c r="J24" s="311"/>
      <c r="K24" s="311"/>
      <c r="L24" s="311"/>
    </row>
    <row r="25" spans="1:17">
      <c r="C25" s="413" t="s">
        <v>28</v>
      </c>
      <c r="D25" s="413"/>
      <c r="E25" s="413"/>
      <c r="F25" s="413"/>
      <c r="G25" s="413"/>
      <c r="H25" s="413"/>
      <c r="I25" s="413"/>
      <c r="J25" s="413"/>
      <c r="K25" s="413"/>
      <c r="L25" s="413"/>
    </row>
    <row r="26" spans="1:17">
      <c r="A26" s="202" t="s">
        <v>686</v>
      </c>
      <c r="C26" s="311" t="s">
        <v>707</v>
      </c>
      <c r="D26" s="311"/>
      <c r="E26" s="311"/>
      <c r="F26" s="311"/>
    </row>
    <row r="27" spans="1:17">
      <c r="C27" s="310" t="s">
        <v>27</v>
      </c>
      <c r="D27" s="310"/>
      <c r="E27" s="310"/>
      <c r="F27" s="310"/>
    </row>
    <row r="28" spans="1:17">
      <c r="A28" s="202" t="s">
        <v>687</v>
      </c>
      <c r="C28" s="53" t="s">
        <v>710</v>
      </c>
    </row>
    <row r="29" spans="1:17">
      <c r="C29" s="97" t="s">
        <v>711</v>
      </c>
    </row>
    <row r="30" spans="1:17">
      <c r="A30" s="202" t="s">
        <v>688</v>
      </c>
      <c r="C30" s="21" t="s">
        <v>769</v>
      </c>
    </row>
    <row r="31" spans="1:17">
      <c r="C31" s="97" t="s">
        <v>715</v>
      </c>
    </row>
  </sheetData>
  <mergeCells count="5">
    <mergeCell ref="C25:L25"/>
    <mergeCell ref="C20:Q20"/>
    <mergeCell ref="C21:Q21"/>
    <mergeCell ref="C22:O22"/>
    <mergeCell ref="C23:O23"/>
  </mergeCells>
  <hyperlinks>
    <hyperlink ref="A2" location="TABL.II.17!A1" display="TABL.II.17"/>
    <hyperlink ref="A4" location="TABL.II.18!A1" display="TABL.II.18"/>
    <hyperlink ref="A6" location="TABL.II.19!A1" display="TABL.II.19"/>
    <hyperlink ref="A8" location="TABL.II.20!A1" display="TABL.II.20"/>
    <hyperlink ref="A10" location="TABL.II.21!A1" display="TABL.II.21"/>
    <hyperlink ref="A12" location="TABL.II.22!A1" display="TABL.II.22"/>
    <hyperlink ref="A14" location="TABL.II.23!A1" display="TABL.II.23"/>
    <hyperlink ref="A16" location="TABL.II.24!A1" display="TABL.II.24"/>
    <hyperlink ref="A18" location="TABL.II.25!A1" display="TABL.II.25"/>
    <hyperlink ref="A20" location="TABL.II.26!A1" display="TABL.II.26"/>
    <hyperlink ref="A22" location="TABL.II.27!A1" display="TABL.II.27"/>
    <hyperlink ref="A24" location="TABL.II.28!A1" display="TABL.II.28"/>
    <hyperlink ref="A26" location="TABL.II.29!A1" display="TABL.II.29"/>
    <hyperlink ref="A28" location="TABL.II.30!A1" display="TABL.II.30"/>
    <hyperlink ref="A30" location="TABL.II.31!A1" display="TABL.II.3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4"/>
  <sheetViews>
    <sheetView zoomScaleNormal="100" zoomScaleSheetLayoutView="110" workbookViewId="0">
      <selection activeCell="A3" sqref="A3"/>
    </sheetView>
  </sheetViews>
  <sheetFormatPr defaultColWidth="9.140625" defaultRowHeight="14.25"/>
  <cols>
    <col min="1" max="1" width="32.7109375" style="45" customWidth="1"/>
    <col min="2" max="4" width="14.28515625" style="45" customWidth="1"/>
    <col min="5" max="5" width="16.140625" style="45" customWidth="1"/>
    <col min="6" max="16384" width="9.140625" style="45"/>
  </cols>
  <sheetData>
    <row r="1" spans="1:9" ht="15.75" customHeight="1">
      <c r="A1" s="407" t="s">
        <v>704</v>
      </c>
      <c r="B1" s="407"/>
      <c r="C1" s="407"/>
      <c r="D1" s="407"/>
      <c r="E1" s="407"/>
    </row>
    <row r="2" spans="1:9">
      <c r="A2" s="104" t="s">
        <v>570</v>
      </c>
      <c r="B2" s="44"/>
      <c r="C2" s="44"/>
      <c r="D2" s="46"/>
      <c r="E2" s="46"/>
    </row>
    <row r="3" spans="1:9">
      <c r="A3" s="98" t="s">
        <v>668</v>
      </c>
    </row>
    <row r="4" spans="1:9">
      <c r="A4" s="385" t="s">
        <v>571</v>
      </c>
      <c r="B4" s="385"/>
      <c r="C4" s="385"/>
      <c r="D4" s="385"/>
    </row>
    <row r="5" spans="1:9" ht="24">
      <c r="A5" s="403" t="s">
        <v>593</v>
      </c>
      <c r="B5" s="122" t="s">
        <v>651</v>
      </c>
      <c r="C5" s="122" t="s">
        <v>652</v>
      </c>
      <c r="D5" s="404" t="s">
        <v>611</v>
      </c>
      <c r="E5" s="405"/>
    </row>
    <row r="6" spans="1:9" ht="24">
      <c r="A6" s="403"/>
      <c r="B6" s="405" t="s">
        <v>654</v>
      </c>
      <c r="C6" s="406"/>
      <c r="D6" s="403"/>
      <c r="E6" s="123" t="s">
        <v>653</v>
      </c>
    </row>
    <row r="7" spans="1:9" ht="25.5" customHeight="1">
      <c r="A7" s="257" t="s">
        <v>708</v>
      </c>
      <c r="B7" s="258">
        <v>4358</v>
      </c>
      <c r="C7" s="258">
        <v>159896</v>
      </c>
      <c r="D7" s="259">
        <v>143574</v>
      </c>
      <c r="E7" s="258">
        <v>222204</v>
      </c>
    </row>
    <row r="8" spans="1:9" ht="24" customHeight="1">
      <c r="A8" s="260" t="s">
        <v>709</v>
      </c>
      <c r="B8" s="261">
        <v>4574</v>
      </c>
      <c r="C8" s="261">
        <v>173533</v>
      </c>
      <c r="D8" s="262">
        <v>142355</v>
      </c>
      <c r="E8" s="261">
        <v>229116</v>
      </c>
      <c r="F8" s="335"/>
      <c r="G8" s="335"/>
      <c r="H8" s="335"/>
      <c r="I8" s="335"/>
    </row>
    <row r="9" spans="1:9" ht="9.75" customHeight="1">
      <c r="A9" s="48"/>
      <c r="B9" s="333"/>
      <c r="C9" s="333"/>
      <c r="D9" s="333"/>
      <c r="E9" s="333"/>
    </row>
    <row r="10" spans="1:9" s="178" customFormat="1" ht="17.25" customHeight="1">
      <c r="A10" s="48" t="s">
        <v>30</v>
      </c>
      <c r="B10" s="264">
        <v>482</v>
      </c>
      <c r="C10" s="264">
        <v>19108</v>
      </c>
      <c r="D10" s="264">
        <v>15993</v>
      </c>
      <c r="E10" s="69">
        <v>25274</v>
      </c>
      <c r="F10" s="270"/>
      <c r="G10" s="270"/>
      <c r="H10" s="270"/>
      <c r="I10" s="270"/>
    </row>
    <row r="11" spans="1:9" s="178" customFormat="1" ht="17.25" customHeight="1">
      <c r="A11" s="48" t="s">
        <v>31</v>
      </c>
      <c r="B11" s="264">
        <v>41</v>
      </c>
      <c r="C11" s="264">
        <v>1585</v>
      </c>
      <c r="D11" s="264">
        <v>1343</v>
      </c>
      <c r="E11" s="69">
        <v>1955</v>
      </c>
      <c r="F11" s="270"/>
      <c r="G11" s="270"/>
      <c r="H11" s="270"/>
      <c r="I11" s="270"/>
    </row>
    <row r="12" spans="1:9" ht="17.25" customHeight="1">
      <c r="A12" s="47" t="s">
        <v>32</v>
      </c>
      <c r="B12" s="263">
        <v>5</v>
      </c>
      <c r="C12" s="263">
        <v>113</v>
      </c>
      <c r="D12" s="263">
        <v>109</v>
      </c>
      <c r="E12" s="231">
        <v>153</v>
      </c>
    </row>
    <row r="13" spans="1:9" ht="17.25" customHeight="1">
      <c r="A13" s="47" t="s">
        <v>33</v>
      </c>
      <c r="B13" s="263">
        <v>4</v>
      </c>
      <c r="C13" s="263">
        <v>199</v>
      </c>
      <c r="D13" s="263">
        <v>166</v>
      </c>
      <c r="E13" s="231">
        <v>252</v>
      </c>
    </row>
    <row r="14" spans="1:9" ht="17.25" customHeight="1">
      <c r="A14" s="47" t="s">
        <v>725</v>
      </c>
      <c r="B14" s="263">
        <v>4</v>
      </c>
      <c r="C14" s="263">
        <v>109</v>
      </c>
      <c r="D14" s="263">
        <v>94</v>
      </c>
      <c r="E14" s="231">
        <v>143</v>
      </c>
    </row>
    <row r="15" spans="1:9" ht="17.25" customHeight="1">
      <c r="A15" s="47" t="s">
        <v>35</v>
      </c>
      <c r="B15" s="263">
        <v>2</v>
      </c>
      <c r="C15" s="263">
        <v>97</v>
      </c>
      <c r="D15" s="263">
        <v>75</v>
      </c>
      <c r="E15" s="231">
        <v>133</v>
      </c>
    </row>
    <row r="16" spans="1:9" ht="17.25" customHeight="1">
      <c r="A16" s="47" t="s">
        <v>36</v>
      </c>
      <c r="B16" s="263">
        <v>6</v>
      </c>
      <c r="C16" s="263">
        <v>161</v>
      </c>
      <c r="D16" s="263">
        <v>137</v>
      </c>
      <c r="E16" s="231">
        <v>193</v>
      </c>
    </row>
    <row r="17" spans="1:6" ht="17.25" customHeight="1">
      <c r="A17" s="47" t="s">
        <v>37</v>
      </c>
      <c r="B17" s="263">
        <v>4</v>
      </c>
      <c r="C17" s="263">
        <v>103</v>
      </c>
      <c r="D17" s="263">
        <v>94</v>
      </c>
      <c r="E17" s="231">
        <v>154</v>
      </c>
    </row>
    <row r="18" spans="1:6" ht="17.25" customHeight="1">
      <c r="A18" s="47" t="s">
        <v>38</v>
      </c>
      <c r="B18" s="263">
        <v>6</v>
      </c>
      <c r="C18" s="263">
        <v>404</v>
      </c>
      <c r="D18" s="263">
        <v>322</v>
      </c>
      <c r="E18" s="231">
        <v>431</v>
      </c>
    </row>
    <row r="19" spans="1:6" ht="17.25" customHeight="1">
      <c r="A19" s="47" t="s">
        <v>39</v>
      </c>
      <c r="B19" s="263">
        <v>4</v>
      </c>
      <c r="C19" s="263">
        <v>134</v>
      </c>
      <c r="D19" s="263">
        <v>130</v>
      </c>
      <c r="E19" s="231">
        <v>174</v>
      </c>
    </row>
    <row r="20" spans="1:6" ht="17.25" customHeight="1">
      <c r="A20" s="47" t="s">
        <v>40</v>
      </c>
      <c r="B20" s="263">
        <v>6</v>
      </c>
      <c r="C20" s="263">
        <v>265</v>
      </c>
      <c r="D20" s="263">
        <v>216</v>
      </c>
      <c r="E20" s="231">
        <v>322</v>
      </c>
    </row>
    <row r="21" spans="1:6" ht="17.25" customHeight="1">
      <c r="A21" s="48" t="s">
        <v>41</v>
      </c>
      <c r="B21" s="264">
        <v>61</v>
      </c>
      <c r="C21" s="264">
        <v>2417</v>
      </c>
      <c r="D21" s="264">
        <v>2022</v>
      </c>
      <c r="E21" s="69">
        <v>3280</v>
      </c>
      <c r="F21" s="178"/>
    </row>
    <row r="22" spans="1:6" s="178" customFormat="1" ht="17.25" customHeight="1">
      <c r="A22" s="47" t="s">
        <v>42</v>
      </c>
      <c r="B22" s="263">
        <v>13</v>
      </c>
      <c r="C22" s="263">
        <v>481</v>
      </c>
      <c r="D22" s="263">
        <v>394</v>
      </c>
      <c r="E22" s="231">
        <v>651</v>
      </c>
      <c r="F22" s="45"/>
    </row>
    <row r="23" spans="1:6" ht="17.25" customHeight="1">
      <c r="A23" s="47" t="s">
        <v>43</v>
      </c>
      <c r="B23" s="263">
        <v>3</v>
      </c>
      <c r="C23" s="263">
        <v>114</v>
      </c>
      <c r="D23" s="263">
        <v>110</v>
      </c>
      <c r="E23" s="231">
        <v>123</v>
      </c>
    </row>
    <row r="24" spans="1:6" ht="17.25" customHeight="1">
      <c r="A24" s="47" t="s">
        <v>44</v>
      </c>
      <c r="B24" s="263">
        <v>2</v>
      </c>
      <c r="C24" s="263">
        <v>74</v>
      </c>
      <c r="D24" s="263">
        <v>59</v>
      </c>
      <c r="E24" s="231">
        <v>81</v>
      </c>
    </row>
    <row r="25" spans="1:6" ht="17.25" customHeight="1">
      <c r="A25" s="47" t="s">
        <v>45</v>
      </c>
      <c r="B25" s="263">
        <v>15</v>
      </c>
      <c r="C25" s="263">
        <v>576</v>
      </c>
      <c r="D25" s="263">
        <v>489</v>
      </c>
      <c r="E25" s="231">
        <v>764</v>
      </c>
    </row>
    <row r="26" spans="1:6" ht="17.25" customHeight="1">
      <c r="A26" s="47" t="s">
        <v>46</v>
      </c>
      <c r="B26" s="263">
        <v>10</v>
      </c>
      <c r="C26" s="263">
        <v>370</v>
      </c>
      <c r="D26" s="263">
        <v>302</v>
      </c>
      <c r="E26" s="231">
        <v>494</v>
      </c>
    </row>
    <row r="27" spans="1:6" ht="17.25" customHeight="1">
      <c r="A27" s="47" t="s">
        <v>47</v>
      </c>
      <c r="B27" s="263">
        <v>18</v>
      </c>
      <c r="C27" s="263">
        <v>802</v>
      </c>
      <c r="D27" s="263">
        <v>668</v>
      </c>
      <c r="E27" s="231">
        <v>1167</v>
      </c>
    </row>
    <row r="28" spans="1:6" ht="17.25" customHeight="1">
      <c r="A28" s="48" t="s">
        <v>48</v>
      </c>
      <c r="B28" s="264">
        <v>63</v>
      </c>
      <c r="C28" s="264">
        <v>2736</v>
      </c>
      <c r="D28" s="264">
        <v>2214</v>
      </c>
      <c r="E28" s="69">
        <v>3597</v>
      </c>
      <c r="F28" s="178"/>
    </row>
    <row r="29" spans="1:6" s="178" customFormat="1" ht="17.25" customHeight="1">
      <c r="A29" s="47" t="s">
        <v>49</v>
      </c>
      <c r="B29" s="263">
        <v>10</v>
      </c>
      <c r="C29" s="263">
        <v>642</v>
      </c>
      <c r="D29" s="263">
        <v>433</v>
      </c>
      <c r="E29" s="231">
        <v>669</v>
      </c>
      <c r="F29" s="45"/>
    </row>
    <row r="30" spans="1:6" ht="17.25" customHeight="1">
      <c r="A30" s="47" t="s">
        <v>50</v>
      </c>
      <c r="B30" s="263">
        <v>17</v>
      </c>
      <c r="C30" s="263">
        <v>553</v>
      </c>
      <c r="D30" s="263">
        <v>482</v>
      </c>
      <c r="E30" s="231">
        <v>822</v>
      </c>
    </row>
    <row r="31" spans="1:6" ht="17.25" customHeight="1">
      <c r="A31" s="47" t="s">
        <v>51</v>
      </c>
      <c r="B31" s="263">
        <v>19</v>
      </c>
      <c r="C31" s="263">
        <v>653</v>
      </c>
      <c r="D31" s="263">
        <v>618</v>
      </c>
      <c r="E31" s="231">
        <v>1002</v>
      </c>
    </row>
    <row r="32" spans="1:6" ht="17.25" customHeight="1">
      <c r="A32" s="47" t="s">
        <v>52</v>
      </c>
      <c r="B32" s="263">
        <v>3</v>
      </c>
      <c r="C32" s="263">
        <v>85</v>
      </c>
      <c r="D32" s="263">
        <v>83</v>
      </c>
      <c r="E32" s="231">
        <v>143</v>
      </c>
    </row>
    <row r="33" spans="1:6" ht="17.25" customHeight="1">
      <c r="A33" s="47" t="s">
        <v>53</v>
      </c>
      <c r="B33" s="263">
        <v>6</v>
      </c>
      <c r="C33" s="263">
        <v>239</v>
      </c>
      <c r="D33" s="263">
        <v>216</v>
      </c>
      <c r="E33" s="231">
        <v>307</v>
      </c>
    </row>
    <row r="34" spans="1:6" ht="17.25" customHeight="1">
      <c r="A34" s="47" t="s">
        <v>54</v>
      </c>
      <c r="B34" s="263">
        <v>8</v>
      </c>
      <c r="C34" s="263">
        <v>564</v>
      </c>
      <c r="D34" s="263">
        <v>382</v>
      </c>
      <c r="E34" s="231">
        <v>654</v>
      </c>
    </row>
    <row r="35" spans="1:6" ht="17.25" customHeight="1">
      <c r="A35" s="48" t="s">
        <v>55</v>
      </c>
      <c r="B35" s="264">
        <v>130</v>
      </c>
      <c r="C35" s="264">
        <v>4507</v>
      </c>
      <c r="D35" s="264">
        <v>3696</v>
      </c>
      <c r="E35" s="69">
        <v>5653</v>
      </c>
      <c r="F35" s="178"/>
    </row>
    <row r="36" spans="1:6" s="178" customFormat="1" ht="17.25" customHeight="1">
      <c r="A36" s="47" t="s">
        <v>56</v>
      </c>
      <c r="B36" s="263">
        <v>5</v>
      </c>
      <c r="C36" s="263">
        <v>123</v>
      </c>
      <c r="D36" s="263">
        <v>103</v>
      </c>
      <c r="E36" s="231">
        <v>166</v>
      </c>
      <c r="F36" s="45"/>
    </row>
    <row r="37" spans="1:6" ht="17.25" customHeight="1">
      <c r="A37" s="47" t="s">
        <v>57</v>
      </c>
      <c r="B37" s="263">
        <v>24</v>
      </c>
      <c r="C37" s="263">
        <v>904</v>
      </c>
      <c r="D37" s="263">
        <v>572</v>
      </c>
      <c r="E37" s="231">
        <v>940</v>
      </c>
    </row>
    <row r="38" spans="1:6" ht="17.25" customHeight="1">
      <c r="A38" s="47" t="s">
        <v>58</v>
      </c>
      <c r="B38" s="263">
        <v>12</v>
      </c>
      <c r="C38" s="263">
        <v>476</v>
      </c>
      <c r="D38" s="263">
        <v>412</v>
      </c>
      <c r="E38" s="231">
        <v>628</v>
      </c>
    </row>
    <row r="39" spans="1:6" ht="17.25" customHeight="1">
      <c r="A39" s="47" t="s">
        <v>59</v>
      </c>
      <c r="B39" s="263">
        <v>8</v>
      </c>
      <c r="C39" s="263">
        <v>289</v>
      </c>
      <c r="D39" s="263">
        <v>185</v>
      </c>
      <c r="E39" s="231">
        <v>274</v>
      </c>
    </row>
    <row r="40" spans="1:6" ht="17.25" customHeight="1">
      <c r="A40" s="47" t="s">
        <v>60</v>
      </c>
      <c r="B40" s="263">
        <v>8</v>
      </c>
      <c r="C40" s="263">
        <v>379</v>
      </c>
      <c r="D40" s="263">
        <v>369</v>
      </c>
      <c r="E40" s="231">
        <v>459</v>
      </c>
    </row>
    <row r="41" spans="1:6" ht="17.25" customHeight="1">
      <c r="A41" s="47" t="s">
        <v>61</v>
      </c>
      <c r="B41" s="263">
        <v>8</v>
      </c>
      <c r="C41" s="263">
        <v>406</v>
      </c>
      <c r="D41" s="263">
        <v>371</v>
      </c>
      <c r="E41" s="231">
        <v>623</v>
      </c>
    </row>
    <row r="42" spans="1:6" ht="17.25" customHeight="1">
      <c r="A42" s="47" t="s">
        <v>62</v>
      </c>
      <c r="B42" s="263">
        <v>12</v>
      </c>
      <c r="C42" s="263">
        <v>225</v>
      </c>
      <c r="D42" s="263">
        <v>186</v>
      </c>
      <c r="E42" s="231">
        <v>270</v>
      </c>
    </row>
    <row r="43" spans="1:6" ht="17.25" customHeight="1">
      <c r="A43" s="47" t="s">
        <v>63</v>
      </c>
      <c r="B43" s="263">
        <v>53</v>
      </c>
      <c r="C43" s="263">
        <v>1705</v>
      </c>
      <c r="D43" s="263">
        <v>1498</v>
      </c>
      <c r="E43" s="231">
        <v>2293</v>
      </c>
    </row>
    <row r="44" spans="1:6" ht="17.25" customHeight="1">
      <c r="A44" s="48" t="s">
        <v>64</v>
      </c>
      <c r="B44" s="264">
        <v>187</v>
      </c>
      <c r="C44" s="264">
        <v>7863</v>
      </c>
      <c r="D44" s="264">
        <v>6718</v>
      </c>
      <c r="E44" s="69">
        <v>10789</v>
      </c>
      <c r="F44" s="178"/>
    </row>
    <row r="45" spans="1:6" s="178" customFormat="1" ht="17.25" customHeight="1">
      <c r="A45" s="47" t="s">
        <v>65</v>
      </c>
      <c r="B45" s="263">
        <v>187</v>
      </c>
      <c r="C45" s="263">
        <v>7863</v>
      </c>
      <c r="D45" s="263">
        <v>6718</v>
      </c>
      <c r="E45" s="231">
        <v>10789</v>
      </c>
      <c r="F45" s="45"/>
    </row>
    <row r="46" spans="1:6" ht="17.25" customHeight="1">
      <c r="A46" s="48" t="s">
        <v>66</v>
      </c>
      <c r="B46" s="264">
        <v>192</v>
      </c>
      <c r="C46" s="264">
        <v>7934</v>
      </c>
      <c r="D46" s="264">
        <v>6213</v>
      </c>
      <c r="E46" s="69">
        <v>10012</v>
      </c>
      <c r="F46" s="178"/>
    </row>
    <row r="47" spans="1:6" s="178" customFormat="1" ht="17.25" customHeight="1">
      <c r="A47" s="48" t="s">
        <v>67</v>
      </c>
      <c r="B47" s="264">
        <v>107</v>
      </c>
      <c r="C47" s="264">
        <v>4996</v>
      </c>
      <c r="D47" s="264">
        <v>3902</v>
      </c>
      <c r="E47" s="69">
        <v>6292</v>
      </c>
    </row>
    <row r="48" spans="1:6" s="178" customFormat="1" ht="17.25" customHeight="1">
      <c r="A48" s="47" t="s">
        <v>68</v>
      </c>
      <c r="B48" s="263">
        <v>12</v>
      </c>
      <c r="C48" s="263">
        <v>449</v>
      </c>
      <c r="D48" s="263">
        <v>346</v>
      </c>
      <c r="E48" s="231">
        <v>519</v>
      </c>
      <c r="F48" s="45"/>
    </row>
    <row r="49" spans="1:6" ht="17.25" customHeight="1">
      <c r="A49" s="47" t="s">
        <v>69</v>
      </c>
      <c r="B49" s="263">
        <v>13</v>
      </c>
      <c r="C49" s="263">
        <v>418</v>
      </c>
      <c r="D49" s="263">
        <v>257</v>
      </c>
      <c r="E49" s="231">
        <v>401</v>
      </c>
    </row>
    <row r="50" spans="1:6" ht="17.25" customHeight="1">
      <c r="A50" s="47" t="s">
        <v>70</v>
      </c>
      <c r="B50" s="263">
        <v>44</v>
      </c>
      <c r="C50" s="263">
        <v>2135</v>
      </c>
      <c r="D50" s="263">
        <v>1868</v>
      </c>
      <c r="E50" s="231">
        <v>3135</v>
      </c>
    </row>
    <row r="51" spans="1:6" ht="17.25" customHeight="1">
      <c r="A51" s="47" t="s">
        <v>71</v>
      </c>
      <c r="B51" s="263">
        <v>38</v>
      </c>
      <c r="C51" s="263">
        <v>1994</v>
      </c>
      <c r="D51" s="263">
        <v>1431</v>
      </c>
      <c r="E51" s="231">
        <v>2237</v>
      </c>
    </row>
    <row r="52" spans="1:6" ht="17.25" customHeight="1">
      <c r="A52" s="48" t="s">
        <v>72</v>
      </c>
      <c r="B52" s="264">
        <v>27</v>
      </c>
      <c r="C52" s="264">
        <v>862</v>
      </c>
      <c r="D52" s="264">
        <v>557</v>
      </c>
      <c r="E52" s="69">
        <v>867</v>
      </c>
      <c r="F52" s="178"/>
    </row>
    <row r="53" spans="1:6" s="178" customFormat="1" ht="17.25" customHeight="1">
      <c r="A53" s="47" t="s">
        <v>73</v>
      </c>
      <c r="B53" s="263">
        <v>8</v>
      </c>
      <c r="C53" s="263">
        <v>197</v>
      </c>
      <c r="D53" s="263">
        <v>148</v>
      </c>
      <c r="E53" s="231">
        <v>203</v>
      </c>
      <c r="F53" s="45"/>
    </row>
    <row r="54" spans="1:6" ht="17.25" customHeight="1">
      <c r="A54" s="47" t="s">
        <v>74</v>
      </c>
      <c r="B54" s="263">
        <v>3</v>
      </c>
      <c r="C54" s="263">
        <v>98</v>
      </c>
      <c r="D54" s="263">
        <v>62</v>
      </c>
      <c r="E54" s="231">
        <v>109</v>
      </c>
    </row>
    <row r="55" spans="1:6" ht="17.25" customHeight="1">
      <c r="A55" s="47" t="s">
        <v>75</v>
      </c>
      <c r="B55" s="263">
        <v>3</v>
      </c>
      <c r="C55" s="263">
        <v>67</v>
      </c>
      <c r="D55" s="263">
        <v>49</v>
      </c>
      <c r="E55" s="231">
        <v>72</v>
      </c>
    </row>
    <row r="56" spans="1:6" ht="17.25" customHeight="1">
      <c r="A56" s="47" t="s">
        <v>76</v>
      </c>
      <c r="B56" s="263">
        <v>2</v>
      </c>
      <c r="C56" s="263">
        <v>39</v>
      </c>
      <c r="D56" s="263">
        <v>39</v>
      </c>
      <c r="E56" s="231">
        <v>48</v>
      </c>
    </row>
    <row r="57" spans="1:6" ht="17.25" customHeight="1">
      <c r="A57" s="47" t="s">
        <v>77</v>
      </c>
      <c r="B57" s="265" t="s">
        <v>726</v>
      </c>
      <c r="C57" s="265" t="s">
        <v>726</v>
      </c>
      <c r="D57" s="265" t="s">
        <v>726</v>
      </c>
      <c r="E57" s="266" t="s">
        <v>726</v>
      </c>
    </row>
    <row r="58" spans="1:6" ht="17.25" customHeight="1">
      <c r="A58" s="47" t="s">
        <v>78</v>
      </c>
      <c r="B58" s="263">
        <v>2</v>
      </c>
      <c r="C58" s="263">
        <v>28</v>
      </c>
      <c r="D58" s="263">
        <v>24</v>
      </c>
      <c r="E58" s="231">
        <v>24</v>
      </c>
    </row>
    <row r="59" spans="1:6" ht="17.25" customHeight="1">
      <c r="A59" s="47" t="s">
        <v>79</v>
      </c>
      <c r="B59" s="263">
        <v>9</v>
      </c>
      <c r="C59" s="263">
        <v>433</v>
      </c>
      <c r="D59" s="263">
        <v>235</v>
      </c>
      <c r="E59" s="231">
        <v>411</v>
      </c>
    </row>
    <row r="60" spans="1:6" ht="17.25" customHeight="1">
      <c r="A60" s="51" t="s">
        <v>80</v>
      </c>
      <c r="B60" s="264">
        <v>25</v>
      </c>
      <c r="C60" s="264">
        <v>781</v>
      </c>
      <c r="D60" s="264">
        <v>638</v>
      </c>
      <c r="E60" s="69">
        <v>1008</v>
      </c>
      <c r="F60" s="179"/>
    </row>
    <row r="61" spans="1:6" s="179" customFormat="1" ht="17.25" customHeight="1">
      <c r="A61" s="47" t="s">
        <v>81</v>
      </c>
      <c r="B61" s="263">
        <v>4</v>
      </c>
      <c r="C61" s="263">
        <v>80</v>
      </c>
      <c r="D61" s="263">
        <v>63</v>
      </c>
      <c r="E61" s="231">
        <v>97</v>
      </c>
      <c r="F61" s="45"/>
    </row>
    <row r="62" spans="1:6" ht="17.25" customHeight="1">
      <c r="A62" s="47" t="s">
        <v>82</v>
      </c>
      <c r="B62" s="263">
        <v>1</v>
      </c>
      <c r="C62" s="263">
        <v>16</v>
      </c>
      <c r="D62" s="263">
        <v>13</v>
      </c>
      <c r="E62" s="231">
        <v>24</v>
      </c>
    </row>
    <row r="63" spans="1:6" ht="17.25" customHeight="1">
      <c r="A63" s="47" t="s">
        <v>83</v>
      </c>
      <c r="B63" s="263">
        <v>3</v>
      </c>
      <c r="C63" s="263">
        <v>52</v>
      </c>
      <c r="D63" s="263">
        <v>41</v>
      </c>
      <c r="E63" s="231">
        <v>69</v>
      </c>
    </row>
    <row r="64" spans="1:6" ht="17.25" customHeight="1">
      <c r="A64" s="47" t="s">
        <v>84</v>
      </c>
      <c r="B64" s="263">
        <v>6</v>
      </c>
      <c r="C64" s="263">
        <v>158</v>
      </c>
      <c r="D64" s="263">
        <v>105</v>
      </c>
      <c r="E64" s="231">
        <v>151</v>
      </c>
    </row>
    <row r="65" spans="1:6" ht="17.25" customHeight="1">
      <c r="A65" s="47" t="s">
        <v>85</v>
      </c>
      <c r="B65" s="263">
        <v>11</v>
      </c>
      <c r="C65" s="263">
        <v>475</v>
      </c>
      <c r="D65" s="263">
        <v>416</v>
      </c>
      <c r="E65" s="231">
        <v>667</v>
      </c>
    </row>
    <row r="66" spans="1:6" ht="17.25" customHeight="1">
      <c r="A66" s="48" t="s">
        <v>526</v>
      </c>
      <c r="B66" s="264">
        <v>19</v>
      </c>
      <c r="C66" s="264">
        <v>803</v>
      </c>
      <c r="D66" s="264">
        <v>659</v>
      </c>
      <c r="E66" s="69">
        <v>1129</v>
      </c>
      <c r="F66" s="178"/>
    </row>
    <row r="67" spans="1:6" s="178" customFormat="1" ht="17.25" customHeight="1">
      <c r="A67" s="47" t="s">
        <v>86</v>
      </c>
      <c r="B67" s="263">
        <v>10</v>
      </c>
      <c r="C67" s="263">
        <v>496</v>
      </c>
      <c r="D67" s="263">
        <v>383</v>
      </c>
      <c r="E67" s="231">
        <v>694</v>
      </c>
      <c r="F67" s="45"/>
    </row>
    <row r="68" spans="1:6" ht="17.25" customHeight="1">
      <c r="A68" s="47" t="s">
        <v>87</v>
      </c>
      <c r="B68" s="263">
        <v>1</v>
      </c>
      <c r="C68" s="263">
        <v>48</v>
      </c>
      <c r="D68" s="263">
        <v>48</v>
      </c>
      <c r="E68" s="231">
        <v>88</v>
      </c>
    </row>
    <row r="69" spans="1:6" ht="17.25" customHeight="1">
      <c r="A69" s="47" t="s">
        <v>88</v>
      </c>
      <c r="B69" s="263">
        <v>5</v>
      </c>
      <c r="C69" s="263">
        <v>157</v>
      </c>
      <c r="D69" s="263">
        <v>132</v>
      </c>
      <c r="E69" s="231">
        <v>183</v>
      </c>
    </row>
    <row r="70" spans="1:6" ht="17.25" customHeight="1">
      <c r="A70" s="47" t="s">
        <v>89</v>
      </c>
      <c r="B70" s="263">
        <v>3</v>
      </c>
      <c r="C70" s="263">
        <v>102</v>
      </c>
      <c r="D70" s="263">
        <v>96</v>
      </c>
      <c r="E70" s="231">
        <v>164</v>
      </c>
    </row>
    <row r="71" spans="1:6" ht="17.25" customHeight="1">
      <c r="A71" s="48" t="s">
        <v>527</v>
      </c>
      <c r="B71" s="264">
        <v>14</v>
      </c>
      <c r="C71" s="264">
        <v>492</v>
      </c>
      <c r="D71" s="264">
        <v>457</v>
      </c>
      <c r="E71" s="69">
        <v>716</v>
      </c>
      <c r="F71" s="178"/>
    </row>
    <row r="72" spans="1:6" s="178" customFormat="1" ht="17.25" customHeight="1">
      <c r="A72" s="47" t="s">
        <v>90</v>
      </c>
      <c r="B72" s="263">
        <v>3</v>
      </c>
      <c r="C72" s="263">
        <v>127</v>
      </c>
      <c r="D72" s="263">
        <v>126</v>
      </c>
      <c r="E72" s="231">
        <v>209</v>
      </c>
      <c r="F72" s="45"/>
    </row>
    <row r="73" spans="1:6" ht="17.25" customHeight="1">
      <c r="A73" s="47" t="s">
        <v>91</v>
      </c>
      <c r="B73" s="263">
        <v>3</v>
      </c>
      <c r="C73" s="263">
        <v>155</v>
      </c>
      <c r="D73" s="263">
        <v>155</v>
      </c>
      <c r="E73" s="231">
        <v>227</v>
      </c>
    </row>
    <row r="74" spans="1:6" ht="17.25" customHeight="1">
      <c r="A74" s="47" t="s">
        <v>92</v>
      </c>
      <c r="B74" s="263">
        <v>8</v>
      </c>
      <c r="C74" s="263">
        <v>210</v>
      </c>
      <c r="D74" s="263">
        <v>176</v>
      </c>
      <c r="E74" s="231">
        <v>280</v>
      </c>
    </row>
    <row r="75" spans="1:6" ht="17.25" customHeight="1">
      <c r="A75" s="48" t="s">
        <v>93</v>
      </c>
      <c r="B75" s="264">
        <v>182</v>
      </c>
      <c r="C75" s="264">
        <v>6923</v>
      </c>
      <c r="D75" s="264">
        <v>5648</v>
      </c>
      <c r="E75" s="69">
        <v>9153</v>
      </c>
      <c r="F75" s="178"/>
    </row>
    <row r="76" spans="1:6" s="178" customFormat="1" ht="17.25" customHeight="1">
      <c r="A76" s="48" t="s">
        <v>94</v>
      </c>
      <c r="B76" s="264">
        <v>22</v>
      </c>
      <c r="C76" s="264">
        <v>723</v>
      </c>
      <c r="D76" s="264">
        <v>607</v>
      </c>
      <c r="E76" s="69">
        <v>935</v>
      </c>
    </row>
    <row r="77" spans="1:6" s="178" customFormat="1" ht="17.25" customHeight="1">
      <c r="A77" s="47" t="s">
        <v>95</v>
      </c>
      <c r="B77" s="263">
        <v>6</v>
      </c>
      <c r="C77" s="263">
        <v>151</v>
      </c>
      <c r="D77" s="263">
        <v>149</v>
      </c>
      <c r="E77" s="231">
        <v>220</v>
      </c>
      <c r="F77" s="45"/>
    </row>
    <row r="78" spans="1:6" ht="17.25" customHeight="1">
      <c r="A78" s="47" t="s">
        <v>96</v>
      </c>
      <c r="B78" s="263">
        <v>2</v>
      </c>
      <c r="C78" s="263">
        <v>28</v>
      </c>
      <c r="D78" s="263">
        <v>23</v>
      </c>
      <c r="E78" s="231">
        <v>38</v>
      </c>
    </row>
    <row r="79" spans="1:6" ht="17.25" customHeight="1">
      <c r="A79" s="47" t="s">
        <v>97</v>
      </c>
      <c r="B79" s="263">
        <v>4</v>
      </c>
      <c r="C79" s="263">
        <v>128</v>
      </c>
      <c r="D79" s="263">
        <v>85</v>
      </c>
      <c r="E79" s="231">
        <v>127</v>
      </c>
    </row>
    <row r="80" spans="1:6" ht="17.25" customHeight="1">
      <c r="A80" s="47" t="s">
        <v>98</v>
      </c>
      <c r="B80" s="263">
        <v>4</v>
      </c>
      <c r="C80" s="263">
        <v>69</v>
      </c>
      <c r="D80" s="263">
        <v>62</v>
      </c>
      <c r="E80" s="231">
        <v>110</v>
      </c>
    </row>
    <row r="81" spans="1:6" ht="17.25" customHeight="1">
      <c r="A81" s="47" t="s">
        <v>99</v>
      </c>
      <c r="B81" s="263">
        <v>6</v>
      </c>
      <c r="C81" s="263">
        <v>347</v>
      </c>
      <c r="D81" s="263">
        <v>288</v>
      </c>
      <c r="E81" s="231">
        <v>440</v>
      </c>
    </row>
    <row r="82" spans="1:6" ht="17.25" customHeight="1">
      <c r="A82" s="48" t="s">
        <v>100</v>
      </c>
      <c r="B82" s="264">
        <v>28</v>
      </c>
      <c r="C82" s="264">
        <v>1140</v>
      </c>
      <c r="D82" s="264">
        <v>886</v>
      </c>
      <c r="E82" s="69">
        <v>1618</v>
      </c>
      <c r="F82" s="178"/>
    </row>
    <row r="83" spans="1:6" s="178" customFormat="1" ht="17.25" customHeight="1">
      <c r="A83" s="47" t="s">
        <v>101</v>
      </c>
      <c r="B83" s="263">
        <v>5</v>
      </c>
      <c r="C83" s="263">
        <v>168</v>
      </c>
      <c r="D83" s="263">
        <v>130</v>
      </c>
      <c r="E83" s="231">
        <v>237</v>
      </c>
      <c r="F83" s="45"/>
    </row>
    <row r="84" spans="1:6" ht="17.25" customHeight="1">
      <c r="A84" s="47" t="s">
        <v>102</v>
      </c>
      <c r="B84" s="265" t="s">
        <v>726</v>
      </c>
      <c r="C84" s="265" t="s">
        <v>726</v>
      </c>
      <c r="D84" s="265" t="s">
        <v>726</v>
      </c>
      <c r="E84" s="267" t="s">
        <v>726</v>
      </c>
    </row>
    <row r="85" spans="1:6" ht="17.25" customHeight="1">
      <c r="A85" s="47" t="s">
        <v>103</v>
      </c>
      <c r="B85" s="263">
        <v>2</v>
      </c>
      <c r="C85" s="263">
        <v>45</v>
      </c>
      <c r="D85" s="263">
        <v>35</v>
      </c>
      <c r="E85" s="231">
        <v>53</v>
      </c>
    </row>
    <row r="86" spans="1:6" ht="17.25" customHeight="1">
      <c r="A86" s="47" t="s">
        <v>104</v>
      </c>
      <c r="B86" s="263">
        <v>2</v>
      </c>
      <c r="C86" s="263">
        <v>91</v>
      </c>
      <c r="D86" s="263">
        <v>74</v>
      </c>
      <c r="E86" s="231">
        <v>168</v>
      </c>
    </row>
    <row r="87" spans="1:6" ht="17.25" customHeight="1">
      <c r="A87" s="47" t="s">
        <v>105</v>
      </c>
      <c r="B87" s="263">
        <v>3</v>
      </c>
      <c r="C87" s="263">
        <v>87</v>
      </c>
      <c r="D87" s="263">
        <v>66</v>
      </c>
      <c r="E87" s="231">
        <v>149</v>
      </c>
    </row>
    <row r="88" spans="1:6" ht="17.25" customHeight="1">
      <c r="A88" s="47" t="s">
        <v>106</v>
      </c>
      <c r="B88" s="265" t="s">
        <v>726</v>
      </c>
      <c r="C88" s="265" t="s">
        <v>726</v>
      </c>
      <c r="D88" s="265" t="s">
        <v>726</v>
      </c>
      <c r="E88" s="267" t="s">
        <v>726</v>
      </c>
    </row>
    <row r="89" spans="1:6" ht="17.25" customHeight="1">
      <c r="A89" s="47" t="s">
        <v>107</v>
      </c>
      <c r="B89" s="263">
        <v>7</v>
      </c>
      <c r="C89" s="263">
        <v>371</v>
      </c>
      <c r="D89" s="263">
        <v>282</v>
      </c>
      <c r="E89" s="231">
        <v>499</v>
      </c>
    </row>
    <row r="90" spans="1:6" ht="17.25" customHeight="1">
      <c r="A90" s="47" t="s">
        <v>108</v>
      </c>
      <c r="B90" s="263">
        <v>9</v>
      </c>
      <c r="C90" s="263">
        <v>378</v>
      </c>
      <c r="D90" s="263">
        <v>299</v>
      </c>
      <c r="E90" s="231">
        <v>512</v>
      </c>
    </row>
    <row r="91" spans="1:6" ht="17.25" customHeight="1">
      <c r="A91" s="48" t="s">
        <v>109</v>
      </c>
      <c r="B91" s="264">
        <v>99</v>
      </c>
      <c r="C91" s="264">
        <v>3845</v>
      </c>
      <c r="D91" s="264">
        <v>3191</v>
      </c>
      <c r="E91" s="69">
        <v>5140</v>
      </c>
      <c r="F91" s="178"/>
    </row>
    <row r="92" spans="1:6" s="178" customFormat="1" ht="17.25" customHeight="1">
      <c r="A92" s="47" t="s">
        <v>110</v>
      </c>
      <c r="B92" s="263">
        <v>2</v>
      </c>
      <c r="C92" s="263">
        <v>60</v>
      </c>
      <c r="D92" s="263">
        <v>59</v>
      </c>
      <c r="E92" s="231">
        <v>62</v>
      </c>
      <c r="F92" s="45"/>
    </row>
    <row r="93" spans="1:6" ht="17.25" customHeight="1">
      <c r="A93" s="47" t="s">
        <v>111</v>
      </c>
      <c r="B93" s="263">
        <v>12</v>
      </c>
      <c r="C93" s="263">
        <v>314</v>
      </c>
      <c r="D93" s="263">
        <v>266</v>
      </c>
      <c r="E93" s="231">
        <v>395</v>
      </c>
    </row>
    <row r="94" spans="1:6" ht="17.25" customHeight="1">
      <c r="A94" s="47" t="s">
        <v>112</v>
      </c>
      <c r="B94" s="263">
        <v>7</v>
      </c>
      <c r="C94" s="263">
        <v>175</v>
      </c>
      <c r="D94" s="263">
        <v>141</v>
      </c>
      <c r="E94" s="231">
        <v>186</v>
      </c>
    </row>
    <row r="95" spans="1:6" ht="17.25" customHeight="1">
      <c r="A95" s="47" t="s">
        <v>51</v>
      </c>
      <c r="B95" s="263">
        <v>9</v>
      </c>
      <c r="C95" s="263">
        <v>229</v>
      </c>
      <c r="D95" s="263">
        <v>211</v>
      </c>
      <c r="E95" s="231">
        <v>331</v>
      </c>
    </row>
    <row r="96" spans="1:6" ht="17.25" customHeight="1">
      <c r="A96" s="47" t="s">
        <v>113</v>
      </c>
      <c r="B96" s="263">
        <v>69</v>
      </c>
      <c r="C96" s="263">
        <v>3067</v>
      </c>
      <c r="D96" s="263">
        <v>2514</v>
      </c>
      <c r="E96" s="231">
        <v>4166</v>
      </c>
    </row>
    <row r="97" spans="1:6" ht="17.25" customHeight="1">
      <c r="A97" s="48" t="s">
        <v>672</v>
      </c>
      <c r="B97" s="264">
        <v>33</v>
      </c>
      <c r="C97" s="264">
        <v>1215</v>
      </c>
      <c r="D97" s="264">
        <v>964</v>
      </c>
      <c r="E97" s="69">
        <v>1460</v>
      </c>
      <c r="F97" s="178"/>
    </row>
    <row r="98" spans="1:6" s="178" customFormat="1" ht="17.25" customHeight="1">
      <c r="A98" s="47" t="s">
        <v>115</v>
      </c>
      <c r="B98" s="263">
        <v>1</v>
      </c>
      <c r="C98" s="263">
        <v>35</v>
      </c>
      <c r="D98" s="263">
        <v>16</v>
      </c>
      <c r="E98" s="231">
        <v>16</v>
      </c>
      <c r="F98" s="45"/>
    </row>
    <row r="99" spans="1:6" ht="17.25" customHeight="1">
      <c r="A99" s="47" t="s">
        <v>116</v>
      </c>
      <c r="B99" s="263">
        <v>6</v>
      </c>
      <c r="C99" s="263">
        <v>158</v>
      </c>
      <c r="D99" s="263">
        <v>133</v>
      </c>
      <c r="E99" s="231">
        <v>215</v>
      </c>
    </row>
    <row r="100" spans="1:6" ht="17.25" customHeight="1">
      <c r="A100" s="47" t="s">
        <v>117</v>
      </c>
      <c r="B100" s="263">
        <v>5</v>
      </c>
      <c r="C100" s="263">
        <v>265</v>
      </c>
      <c r="D100" s="263">
        <v>227</v>
      </c>
      <c r="E100" s="231">
        <v>350</v>
      </c>
    </row>
    <row r="101" spans="1:6" ht="17.25" customHeight="1">
      <c r="A101" s="47" t="s">
        <v>118</v>
      </c>
      <c r="B101" s="263">
        <v>3</v>
      </c>
      <c r="C101" s="263">
        <v>120</v>
      </c>
      <c r="D101" s="263">
        <v>108</v>
      </c>
      <c r="E101" s="231">
        <v>173</v>
      </c>
    </row>
    <row r="102" spans="1:6" ht="17.25" customHeight="1">
      <c r="A102" s="47" t="s">
        <v>119</v>
      </c>
      <c r="B102" s="263">
        <v>15</v>
      </c>
      <c r="C102" s="263">
        <v>465</v>
      </c>
      <c r="D102" s="263">
        <v>325</v>
      </c>
      <c r="E102" s="231">
        <v>495</v>
      </c>
    </row>
    <row r="103" spans="1:6" ht="17.25" customHeight="1">
      <c r="A103" s="47" t="s">
        <v>120</v>
      </c>
      <c r="B103" s="263">
        <v>3</v>
      </c>
      <c r="C103" s="263">
        <v>172</v>
      </c>
      <c r="D103" s="263">
        <v>155</v>
      </c>
      <c r="E103" s="231">
        <v>211</v>
      </c>
    </row>
    <row r="104" spans="1:6" ht="17.25" customHeight="1">
      <c r="A104" s="48" t="s">
        <v>121</v>
      </c>
      <c r="B104" s="264">
        <v>115</v>
      </c>
      <c r="C104" s="264">
        <v>4741</v>
      </c>
      <c r="D104" s="264">
        <v>4163</v>
      </c>
      <c r="E104" s="69">
        <v>6512</v>
      </c>
      <c r="F104" s="178"/>
    </row>
    <row r="105" spans="1:6" s="178" customFormat="1" ht="17.25" customHeight="1">
      <c r="A105" s="48" t="s">
        <v>122</v>
      </c>
      <c r="B105" s="264">
        <v>42</v>
      </c>
      <c r="C105" s="264">
        <v>1650</v>
      </c>
      <c r="D105" s="264">
        <v>1526</v>
      </c>
      <c r="E105" s="69">
        <v>2372</v>
      </c>
    </row>
    <row r="106" spans="1:6" s="178" customFormat="1" ht="17.25" customHeight="1">
      <c r="A106" s="47" t="s">
        <v>123</v>
      </c>
      <c r="B106" s="263">
        <v>9</v>
      </c>
      <c r="C106" s="263">
        <v>316</v>
      </c>
      <c r="D106" s="263">
        <v>289</v>
      </c>
      <c r="E106" s="231">
        <v>480</v>
      </c>
      <c r="F106" s="45"/>
    </row>
    <row r="107" spans="1:6" ht="17.25" customHeight="1">
      <c r="A107" s="47" t="s">
        <v>124</v>
      </c>
      <c r="B107" s="263">
        <v>5</v>
      </c>
      <c r="C107" s="263">
        <v>136</v>
      </c>
      <c r="D107" s="263">
        <v>115</v>
      </c>
      <c r="E107" s="231">
        <v>180</v>
      </c>
    </row>
    <row r="108" spans="1:6" ht="17.25" customHeight="1">
      <c r="A108" s="47" t="s">
        <v>125</v>
      </c>
      <c r="B108" s="263">
        <v>3</v>
      </c>
      <c r="C108" s="263">
        <v>170</v>
      </c>
      <c r="D108" s="263">
        <v>157</v>
      </c>
      <c r="E108" s="231">
        <v>307</v>
      </c>
    </row>
    <row r="109" spans="1:6" ht="17.25" customHeight="1">
      <c r="A109" s="47" t="s">
        <v>126</v>
      </c>
      <c r="B109" s="263">
        <v>4</v>
      </c>
      <c r="C109" s="263">
        <v>215</v>
      </c>
      <c r="D109" s="263">
        <v>198</v>
      </c>
      <c r="E109" s="231">
        <v>277</v>
      </c>
    </row>
    <row r="110" spans="1:6" ht="17.25" customHeight="1">
      <c r="A110" s="47" t="s">
        <v>127</v>
      </c>
      <c r="B110" s="263">
        <v>1</v>
      </c>
      <c r="C110" s="263">
        <v>18</v>
      </c>
      <c r="D110" s="263">
        <v>18</v>
      </c>
      <c r="E110" s="231">
        <v>22</v>
      </c>
    </row>
    <row r="111" spans="1:6" ht="17.25" customHeight="1">
      <c r="A111" s="47" t="s">
        <v>128</v>
      </c>
      <c r="B111" s="263">
        <v>20</v>
      </c>
      <c r="C111" s="263">
        <v>795</v>
      </c>
      <c r="D111" s="263">
        <v>749</v>
      </c>
      <c r="E111" s="231">
        <v>1106</v>
      </c>
    </row>
    <row r="112" spans="1:6" ht="17.25" customHeight="1">
      <c r="A112" s="48" t="s">
        <v>129</v>
      </c>
      <c r="B112" s="264">
        <v>73</v>
      </c>
      <c r="C112" s="264">
        <v>3091</v>
      </c>
      <c r="D112" s="264">
        <v>2637</v>
      </c>
      <c r="E112" s="69">
        <v>4140</v>
      </c>
      <c r="F112" s="178"/>
    </row>
    <row r="113" spans="1:6" s="178" customFormat="1" ht="17.25" customHeight="1">
      <c r="A113" s="47" t="s">
        <v>130</v>
      </c>
      <c r="B113" s="263">
        <v>4</v>
      </c>
      <c r="C113" s="263">
        <v>163</v>
      </c>
      <c r="D113" s="263">
        <v>153</v>
      </c>
      <c r="E113" s="231">
        <v>220</v>
      </c>
      <c r="F113" s="45"/>
    </row>
    <row r="114" spans="1:6" ht="17.25" customHeight="1">
      <c r="A114" s="47" t="s">
        <v>131</v>
      </c>
      <c r="B114" s="263">
        <v>8</v>
      </c>
      <c r="C114" s="263">
        <v>349</v>
      </c>
      <c r="D114" s="263">
        <v>295</v>
      </c>
      <c r="E114" s="231">
        <v>478</v>
      </c>
    </row>
    <row r="115" spans="1:6" ht="17.25" customHeight="1">
      <c r="A115" s="47" t="s">
        <v>132</v>
      </c>
      <c r="B115" s="263">
        <v>5</v>
      </c>
      <c r="C115" s="263">
        <v>90</v>
      </c>
      <c r="D115" s="263">
        <v>105</v>
      </c>
      <c r="E115" s="231">
        <v>126</v>
      </c>
    </row>
    <row r="116" spans="1:6" ht="17.25" customHeight="1">
      <c r="A116" s="47" t="s">
        <v>528</v>
      </c>
      <c r="B116" s="263">
        <v>11</v>
      </c>
      <c r="C116" s="263">
        <v>440</v>
      </c>
      <c r="D116" s="263">
        <v>307</v>
      </c>
      <c r="E116" s="231">
        <v>472</v>
      </c>
    </row>
    <row r="117" spans="1:6" ht="17.25" customHeight="1">
      <c r="A117" s="47" t="s">
        <v>529</v>
      </c>
      <c r="B117" s="263">
        <v>9</v>
      </c>
      <c r="C117" s="263">
        <v>374</v>
      </c>
      <c r="D117" s="263">
        <v>327</v>
      </c>
      <c r="E117" s="231">
        <v>472</v>
      </c>
    </row>
    <row r="118" spans="1:6" ht="17.25" customHeight="1">
      <c r="A118" s="47" t="s">
        <v>530</v>
      </c>
      <c r="B118" s="263">
        <v>7</v>
      </c>
      <c r="C118" s="263">
        <v>329</v>
      </c>
      <c r="D118" s="263">
        <v>259</v>
      </c>
      <c r="E118" s="231">
        <v>457</v>
      </c>
    </row>
    <row r="119" spans="1:6" ht="17.25" customHeight="1">
      <c r="A119" s="47" t="s">
        <v>531</v>
      </c>
      <c r="B119" s="263">
        <v>6</v>
      </c>
      <c r="C119" s="263">
        <v>182</v>
      </c>
      <c r="D119" s="263">
        <v>116</v>
      </c>
      <c r="E119" s="231">
        <v>196</v>
      </c>
    </row>
    <row r="120" spans="1:6" ht="17.25" customHeight="1">
      <c r="A120" s="47" t="s">
        <v>133</v>
      </c>
      <c r="B120" s="263">
        <v>23</v>
      </c>
      <c r="C120" s="263">
        <v>1164</v>
      </c>
      <c r="D120" s="263">
        <v>1075</v>
      </c>
      <c r="E120" s="231">
        <v>1719</v>
      </c>
    </row>
    <row r="121" spans="1:6" ht="17.25" customHeight="1">
      <c r="A121" s="48" t="s">
        <v>134</v>
      </c>
      <c r="B121" s="264">
        <v>223</v>
      </c>
      <c r="C121" s="264">
        <v>8915</v>
      </c>
      <c r="D121" s="264">
        <v>7390</v>
      </c>
      <c r="E121" s="69">
        <v>12611</v>
      </c>
      <c r="F121" s="178"/>
    </row>
    <row r="122" spans="1:6" s="178" customFormat="1" ht="17.25" customHeight="1">
      <c r="A122" s="48" t="s">
        <v>135</v>
      </c>
      <c r="B122" s="264">
        <v>39</v>
      </c>
      <c r="C122" s="264">
        <v>1329</v>
      </c>
      <c r="D122" s="264">
        <v>1144</v>
      </c>
      <c r="E122" s="69">
        <v>1808</v>
      </c>
    </row>
    <row r="123" spans="1:6" s="178" customFormat="1" ht="17.25" customHeight="1">
      <c r="A123" s="47" t="s">
        <v>136</v>
      </c>
      <c r="B123" s="263">
        <v>6</v>
      </c>
      <c r="C123" s="263">
        <v>153</v>
      </c>
      <c r="D123" s="263">
        <v>126</v>
      </c>
      <c r="E123" s="231">
        <v>194</v>
      </c>
      <c r="F123" s="45"/>
    </row>
    <row r="124" spans="1:6" ht="17.25" customHeight="1">
      <c r="A124" s="47" t="s">
        <v>137</v>
      </c>
      <c r="B124" s="263">
        <v>12</v>
      </c>
      <c r="C124" s="263">
        <v>484</v>
      </c>
      <c r="D124" s="263">
        <v>393</v>
      </c>
      <c r="E124" s="231">
        <v>683</v>
      </c>
    </row>
    <row r="125" spans="1:6" ht="17.25" customHeight="1">
      <c r="A125" s="47" t="s">
        <v>138</v>
      </c>
      <c r="B125" s="263">
        <v>19</v>
      </c>
      <c r="C125" s="263">
        <v>624</v>
      </c>
      <c r="D125" s="263">
        <v>557</v>
      </c>
      <c r="E125" s="231">
        <v>839</v>
      </c>
    </row>
    <row r="126" spans="1:6" ht="17.25" customHeight="1">
      <c r="A126" s="47" t="s">
        <v>559</v>
      </c>
      <c r="B126" s="263">
        <v>2</v>
      </c>
      <c r="C126" s="263">
        <v>68</v>
      </c>
      <c r="D126" s="263">
        <v>68</v>
      </c>
      <c r="E126" s="231">
        <v>92</v>
      </c>
    </row>
    <row r="127" spans="1:6" ht="17.25" customHeight="1">
      <c r="A127" s="48" t="s">
        <v>140</v>
      </c>
      <c r="B127" s="264">
        <v>70</v>
      </c>
      <c r="C127" s="264">
        <v>3387</v>
      </c>
      <c r="D127" s="264">
        <v>3109</v>
      </c>
      <c r="E127" s="69">
        <v>5686</v>
      </c>
      <c r="F127" s="178"/>
    </row>
    <row r="128" spans="1:6" s="178" customFormat="1" ht="17.25" customHeight="1">
      <c r="A128" s="47" t="s">
        <v>141</v>
      </c>
      <c r="B128" s="263">
        <v>70</v>
      </c>
      <c r="C128" s="263">
        <v>3387</v>
      </c>
      <c r="D128" s="263">
        <v>3109</v>
      </c>
      <c r="E128" s="231">
        <v>5686</v>
      </c>
      <c r="F128" s="45"/>
    </row>
    <row r="129" spans="1:6" ht="17.25" customHeight="1">
      <c r="A129" s="48" t="s">
        <v>142</v>
      </c>
      <c r="B129" s="264">
        <v>60</v>
      </c>
      <c r="C129" s="264">
        <v>2071</v>
      </c>
      <c r="D129" s="264">
        <v>1508</v>
      </c>
      <c r="E129" s="69">
        <v>2448</v>
      </c>
      <c r="F129" s="178"/>
    </row>
    <row r="130" spans="1:6" s="178" customFormat="1" ht="17.25" customHeight="1">
      <c r="A130" s="47" t="s">
        <v>143</v>
      </c>
      <c r="B130" s="263">
        <v>15</v>
      </c>
      <c r="C130" s="263">
        <v>619</v>
      </c>
      <c r="D130" s="263">
        <v>467</v>
      </c>
      <c r="E130" s="231">
        <v>824</v>
      </c>
      <c r="F130" s="45"/>
    </row>
    <row r="131" spans="1:6" ht="17.25" customHeight="1">
      <c r="A131" s="47" t="s">
        <v>144</v>
      </c>
      <c r="B131" s="263">
        <v>6</v>
      </c>
      <c r="C131" s="263">
        <v>190</v>
      </c>
      <c r="D131" s="263">
        <v>113</v>
      </c>
      <c r="E131" s="231">
        <v>169</v>
      </c>
    </row>
    <row r="132" spans="1:6" ht="17.25" customHeight="1">
      <c r="A132" s="47" t="s">
        <v>145</v>
      </c>
      <c r="B132" s="263">
        <v>13</v>
      </c>
      <c r="C132" s="263">
        <v>315</v>
      </c>
      <c r="D132" s="263">
        <v>200</v>
      </c>
      <c r="E132" s="231">
        <v>305</v>
      </c>
    </row>
    <row r="133" spans="1:6" ht="17.25" customHeight="1">
      <c r="A133" s="47" t="s">
        <v>146</v>
      </c>
      <c r="B133" s="263">
        <v>7</v>
      </c>
      <c r="C133" s="263">
        <v>194</v>
      </c>
      <c r="D133" s="263">
        <v>128</v>
      </c>
      <c r="E133" s="231">
        <v>199</v>
      </c>
    </row>
    <row r="134" spans="1:6" ht="17.25" customHeight="1">
      <c r="A134" s="47" t="s">
        <v>105</v>
      </c>
      <c r="B134" s="263">
        <v>7</v>
      </c>
      <c r="C134" s="263">
        <v>257</v>
      </c>
      <c r="D134" s="263">
        <v>206</v>
      </c>
      <c r="E134" s="231">
        <v>349</v>
      </c>
    </row>
    <row r="135" spans="1:6" ht="17.25" customHeight="1">
      <c r="A135" s="47" t="s">
        <v>147</v>
      </c>
      <c r="B135" s="263">
        <v>12</v>
      </c>
      <c r="C135" s="263">
        <v>496</v>
      </c>
      <c r="D135" s="263">
        <v>394</v>
      </c>
      <c r="E135" s="231">
        <v>602</v>
      </c>
    </row>
    <row r="136" spans="1:6" ht="17.25" customHeight="1">
      <c r="A136" s="48" t="s">
        <v>148</v>
      </c>
      <c r="B136" s="264">
        <v>31</v>
      </c>
      <c r="C136" s="264">
        <v>1051</v>
      </c>
      <c r="D136" s="264">
        <v>816</v>
      </c>
      <c r="E136" s="69">
        <v>1446</v>
      </c>
      <c r="F136" s="178"/>
    </row>
    <row r="137" spans="1:6" s="178" customFormat="1" ht="17.25" customHeight="1">
      <c r="A137" s="47" t="s">
        <v>149</v>
      </c>
      <c r="B137" s="263">
        <v>3</v>
      </c>
      <c r="C137" s="263">
        <v>121</v>
      </c>
      <c r="D137" s="263">
        <v>93</v>
      </c>
      <c r="E137" s="231">
        <v>179</v>
      </c>
      <c r="F137" s="45"/>
    </row>
    <row r="138" spans="1:6" ht="17.25" customHeight="1">
      <c r="A138" s="47" t="s">
        <v>150</v>
      </c>
      <c r="B138" s="263">
        <v>5</v>
      </c>
      <c r="C138" s="263">
        <v>142</v>
      </c>
      <c r="D138" s="263">
        <v>117</v>
      </c>
      <c r="E138" s="231">
        <v>196</v>
      </c>
    </row>
    <row r="139" spans="1:6" ht="17.25" customHeight="1">
      <c r="A139" s="47" t="s">
        <v>151</v>
      </c>
      <c r="B139" s="263">
        <v>5</v>
      </c>
      <c r="C139" s="263">
        <v>225</v>
      </c>
      <c r="D139" s="263">
        <v>133</v>
      </c>
      <c r="E139" s="231">
        <v>307</v>
      </c>
    </row>
    <row r="140" spans="1:6" ht="17.25" customHeight="1">
      <c r="A140" s="47" t="s">
        <v>152</v>
      </c>
      <c r="B140" s="263">
        <v>7</v>
      </c>
      <c r="C140" s="263">
        <v>167</v>
      </c>
      <c r="D140" s="263">
        <v>141</v>
      </c>
      <c r="E140" s="231">
        <v>262</v>
      </c>
    </row>
    <row r="141" spans="1:6" ht="17.25" customHeight="1">
      <c r="A141" s="47" t="s">
        <v>153</v>
      </c>
      <c r="B141" s="263">
        <v>2</v>
      </c>
      <c r="C141" s="263">
        <v>125</v>
      </c>
      <c r="D141" s="263">
        <v>123</v>
      </c>
      <c r="E141" s="231">
        <v>144</v>
      </c>
    </row>
    <row r="142" spans="1:6" ht="17.25" customHeight="1">
      <c r="A142" s="47" t="s">
        <v>154</v>
      </c>
      <c r="B142" s="263">
        <v>1</v>
      </c>
      <c r="C142" s="263">
        <v>60</v>
      </c>
      <c r="D142" s="263">
        <v>54</v>
      </c>
      <c r="E142" s="231">
        <v>95</v>
      </c>
    </row>
    <row r="143" spans="1:6" ht="17.25" customHeight="1">
      <c r="A143" s="47" t="s">
        <v>155</v>
      </c>
      <c r="B143" s="263">
        <v>8</v>
      </c>
      <c r="C143" s="263">
        <v>211</v>
      </c>
      <c r="D143" s="263">
        <v>155</v>
      </c>
      <c r="E143" s="231">
        <v>263</v>
      </c>
    </row>
    <row r="144" spans="1:6" ht="17.25" customHeight="1">
      <c r="A144" s="48" t="s">
        <v>156</v>
      </c>
      <c r="B144" s="264">
        <v>23</v>
      </c>
      <c r="C144" s="264">
        <v>1077</v>
      </c>
      <c r="D144" s="264">
        <v>813</v>
      </c>
      <c r="E144" s="69">
        <v>1223</v>
      </c>
      <c r="F144" s="178"/>
    </row>
    <row r="145" spans="1:6" s="178" customFormat="1" ht="17.25" customHeight="1">
      <c r="A145" s="47" t="s">
        <v>157</v>
      </c>
      <c r="B145" s="263">
        <v>6</v>
      </c>
      <c r="C145" s="263">
        <v>174</v>
      </c>
      <c r="D145" s="263">
        <v>149</v>
      </c>
      <c r="E145" s="231">
        <v>183</v>
      </c>
      <c r="F145" s="45"/>
    </row>
    <row r="146" spans="1:6" ht="17.25" customHeight="1">
      <c r="A146" s="47" t="s">
        <v>158</v>
      </c>
      <c r="B146" s="263">
        <v>4</v>
      </c>
      <c r="C146" s="263">
        <v>121</v>
      </c>
      <c r="D146" s="263">
        <v>82</v>
      </c>
      <c r="E146" s="231">
        <v>136</v>
      </c>
    </row>
    <row r="147" spans="1:6" ht="17.25" customHeight="1">
      <c r="A147" s="47" t="s">
        <v>159</v>
      </c>
      <c r="B147" s="263">
        <v>5</v>
      </c>
      <c r="C147" s="263">
        <v>113</v>
      </c>
      <c r="D147" s="263">
        <v>101</v>
      </c>
      <c r="E147" s="231">
        <v>154</v>
      </c>
    </row>
    <row r="148" spans="1:6" ht="17.25" customHeight="1">
      <c r="A148" s="47" t="s">
        <v>160</v>
      </c>
      <c r="B148" s="263">
        <v>3</v>
      </c>
      <c r="C148" s="263">
        <v>229</v>
      </c>
      <c r="D148" s="263">
        <v>173</v>
      </c>
      <c r="E148" s="231">
        <v>276</v>
      </c>
    </row>
    <row r="149" spans="1:6" ht="17.25" customHeight="1">
      <c r="A149" s="47" t="s">
        <v>161</v>
      </c>
      <c r="B149" s="263">
        <v>2</v>
      </c>
      <c r="C149" s="263">
        <v>50</v>
      </c>
      <c r="D149" s="263">
        <v>50</v>
      </c>
      <c r="E149" s="231">
        <v>70</v>
      </c>
    </row>
    <row r="150" spans="1:6" ht="17.25" customHeight="1">
      <c r="A150" s="47" t="s">
        <v>162</v>
      </c>
      <c r="B150" s="263">
        <v>3</v>
      </c>
      <c r="C150" s="263">
        <v>390</v>
      </c>
      <c r="D150" s="263">
        <v>258</v>
      </c>
      <c r="E150" s="231">
        <v>404</v>
      </c>
    </row>
    <row r="151" spans="1:6" ht="17.25" customHeight="1">
      <c r="A151" s="48" t="s">
        <v>163</v>
      </c>
      <c r="B151" s="264">
        <v>513</v>
      </c>
      <c r="C151" s="264">
        <v>17914</v>
      </c>
      <c r="D151" s="264">
        <v>13402</v>
      </c>
      <c r="E151" s="69">
        <v>22607</v>
      </c>
      <c r="F151" s="178"/>
    </row>
    <row r="152" spans="1:6" s="178" customFormat="1" ht="17.25" customHeight="1">
      <c r="A152" s="48" t="s">
        <v>164</v>
      </c>
      <c r="B152" s="264">
        <v>91</v>
      </c>
      <c r="C152" s="264">
        <v>2658</v>
      </c>
      <c r="D152" s="264">
        <v>2060</v>
      </c>
      <c r="E152" s="69">
        <v>3251</v>
      </c>
    </row>
    <row r="153" spans="1:6" s="178" customFormat="1" ht="17.25" customHeight="1">
      <c r="A153" s="47" t="s">
        <v>165</v>
      </c>
      <c r="B153" s="263">
        <v>9</v>
      </c>
      <c r="C153" s="263">
        <v>280</v>
      </c>
      <c r="D153" s="263">
        <v>223</v>
      </c>
      <c r="E153" s="231">
        <v>313</v>
      </c>
      <c r="F153" s="45"/>
    </row>
    <row r="154" spans="1:6" ht="17.25" customHeight="1">
      <c r="A154" s="47" t="s">
        <v>166</v>
      </c>
      <c r="B154" s="263">
        <v>27</v>
      </c>
      <c r="C154" s="263">
        <v>839</v>
      </c>
      <c r="D154" s="263">
        <v>721</v>
      </c>
      <c r="E154" s="231">
        <v>1038</v>
      </c>
    </row>
    <row r="155" spans="1:6" ht="17.25" customHeight="1">
      <c r="A155" s="47" t="s">
        <v>167</v>
      </c>
      <c r="B155" s="263">
        <v>6</v>
      </c>
      <c r="C155" s="263">
        <v>150</v>
      </c>
      <c r="D155" s="263">
        <v>138</v>
      </c>
      <c r="E155" s="231">
        <v>232</v>
      </c>
    </row>
    <row r="156" spans="1:6" ht="17.25" customHeight="1">
      <c r="A156" s="47" t="s">
        <v>168</v>
      </c>
      <c r="B156" s="263">
        <v>13</v>
      </c>
      <c r="C156" s="263">
        <v>448</v>
      </c>
      <c r="D156" s="263">
        <v>269</v>
      </c>
      <c r="E156" s="231">
        <v>486</v>
      </c>
    </row>
    <row r="157" spans="1:6" ht="17.25" customHeight="1">
      <c r="A157" s="47" t="s">
        <v>169</v>
      </c>
      <c r="B157" s="263">
        <v>3</v>
      </c>
      <c r="C157" s="263">
        <v>113</v>
      </c>
      <c r="D157" s="263">
        <v>76</v>
      </c>
      <c r="E157" s="231">
        <v>160</v>
      </c>
    </row>
    <row r="158" spans="1:6" ht="17.25" customHeight="1">
      <c r="A158" s="47" t="s">
        <v>170</v>
      </c>
      <c r="B158" s="263">
        <v>33</v>
      </c>
      <c r="C158" s="263">
        <v>828</v>
      </c>
      <c r="D158" s="263">
        <v>633</v>
      </c>
      <c r="E158" s="231">
        <v>1022</v>
      </c>
    </row>
    <row r="159" spans="1:6" ht="17.25" customHeight="1">
      <c r="A159" s="48" t="s">
        <v>171</v>
      </c>
      <c r="B159" s="264">
        <v>264</v>
      </c>
      <c r="C159" s="264">
        <v>10183</v>
      </c>
      <c r="D159" s="264">
        <v>7525</v>
      </c>
      <c r="E159" s="69">
        <v>12878</v>
      </c>
      <c r="F159" s="178"/>
    </row>
    <row r="160" spans="1:6" s="178" customFormat="1" ht="17.25" customHeight="1">
      <c r="A160" s="47" t="s">
        <v>172</v>
      </c>
      <c r="B160" s="263">
        <v>264</v>
      </c>
      <c r="C160" s="263">
        <v>10183</v>
      </c>
      <c r="D160" s="263">
        <v>7525</v>
      </c>
      <c r="E160" s="231">
        <v>12878</v>
      </c>
      <c r="F160" s="45"/>
    </row>
    <row r="161" spans="1:6" ht="17.25" customHeight="1">
      <c r="A161" s="48" t="s">
        <v>173</v>
      </c>
      <c r="B161" s="264">
        <v>56</v>
      </c>
      <c r="C161" s="264">
        <v>1967</v>
      </c>
      <c r="D161" s="264">
        <v>1358</v>
      </c>
      <c r="E161" s="69">
        <v>2288</v>
      </c>
      <c r="F161" s="178"/>
    </row>
    <row r="162" spans="1:6" s="178" customFormat="1" ht="17.25" customHeight="1">
      <c r="A162" s="47" t="s">
        <v>174</v>
      </c>
      <c r="B162" s="263">
        <v>7</v>
      </c>
      <c r="C162" s="263">
        <v>235</v>
      </c>
      <c r="D162" s="263">
        <v>189</v>
      </c>
      <c r="E162" s="231">
        <v>315</v>
      </c>
      <c r="F162" s="45"/>
    </row>
    <row r="163" spans="1:6" ht="17.25" customHeight="1">
      <c r="A163" s="47" t="s">
        <v>175</v>
      </c>
      <c r="B163" s="263">
        <v>16</v>
      </c>
      <c r="C163" s="263">
        <v>612</v>
      </c>
      <c r="D163" s="263">
        <v>472</v>
      </c>
      <c r="E163" s="231">
        <v>807</v>
      </c>
    </row>
    <row r="164" spans="1:6" ht="17.25" customHeight="1">
      <c r="A164" s="47" t="s">
        <v>176</v>
      </c>
      <c r="B164" s="263">
        <v>18</v>
      </c>
      <c r="C164" s="263">
        <v>433</v>
      </c>
      <c r="D164" s="263">
        <v>300</v>
      </c>
      <c r="E164" s="231">
        <v>497</v>
      </c>
    </row>
    <row r="165" spans="1:6" ht="17.25" customHeight="1">
      <c r="A165" s="47" t="s">
        <v>177</v>
      </c>
      <c r="B165" s="263">
        <v>15</v>
      </c>
      <c r="C165" s="263">
        <v>687</v>
      </c>
      <c r="D165" s="263">
        <v>397</v>
      </c>
      <c r="E165" s="231">
        <v>669</v>
      </c>
    </row>
    <row r="166" spans="1:6" ht="17.25" customHeight="1">
      <c r="A166" s="48" t="s">
        <v>178</v>
      </c>
      <c r="B166" s="264">
        <v>60</v>
      </c>
      <c r="C166" s="264">
        <v>1618</v>
      </c>
      <c r="D166" s="264">
        <v>1282</v>
      </c>
      <c r="E166" s="69">
        <v>2100</v>
      </c>
      <c r="F166" s="178"/>
    </row>
    <row r="167" spans="1:6" s="178" customFormat="1" ht="17.25" customHeight="1">
      <c r="A167" s="47" t="s">
        <v>179</v>
      </c>
      <c r="B167" s="263">
        <v>12</v>
      </c>
      <c r="C167" s="263">
        <v>334</v>
      </c>
      <c r="D167" s="263">
        <v>243</v>
      </c>
      <c r="E167" s="231">
        <v>441</v>
      </c>
      <c r="F167" s="45"/>
    </row>
    <row r="168" spans="1:6" ht="17.25" customHeight="1">
      <c r="A168" s="47" t="s">
        <v>180</v>
      </c>
      <c r="B168" s="263">
        <v>19</v>
      </c>
      <c r="C168" s="263">
        <v>512</v>
      </c>
      <c r="D168" s="263">
        <v>405</v>
      </c>
      <c r="E168" s="231">
        <v>659</v>
      </c>
    </row>
    <row r="169" spans="1:6" ht="17.25" customHeight="1">
      <c r="A169" s="47" t="s">
        <v>181</v>
      </c>
      <c r="B169" s="263">
        <v>13</v>
      </c>
      <c r="C169" s="263">
        <v>396</v>
      </c>
      <c r="D169" s="263">
        <v>339</v>
      </c>
      <c r="E169" s="231">
        <v>500</v>
      </c>
    </row>
    <row r="170" spans="1:6" ht="17.25" customHeight="1">
      <c r="A170" s="47" t="s">
        <v>182</v>
      </c>
      <c r="B170" s="263">
        <v>16</v>
      </c>
      <c r="C170" s="263">
        <v>376</v>
      </c>
      <c r="D170" s="263">
        <v>295</v>
      </c>
      <c r="E170" s="231">
        <v>500</v>
      </c>
    </row>
    <row r="171" spans="1:6" ht="17.25" customHeight="1">
      <c r="A171" s="48" t="s">
        <v>183</v>
      </c>
      <c r="B171" s="264">
        <v>27</v>
      </c>
      <c r="C171" s="264">
        <v>1027</v>
      </c>
      <c r="D171" s="264">
        <v>874</v>
      </c>
      <c r="E171" s="69">
        <v>1518</v>
      </c>
      <c r="F171" s="178"/>
    </row>
    <row r="172" spans="1:6" s="178" customFormat="1" ht="17.25" customHeight="1">
      <c r="A172" s="47" t="s">
        <v>184</v>
      </c>
      <c r="B172" s="263">
        <v>6</v>
      </c>
      <c r="C172" s="263">
        <v>151</v>
      </c>
      <c r="D172" s="263">
        <v>97</v>
      </c>
      <c r="E172" s="231">
        <v>166</v>
      </c>
      <c r="F172" s="45"/>
    </row>
    <row r="173" spans="1:6" ht="17.25" customHeight="1">
      <c r="A173" s="47" t="s">
        <v>185</v>
      </c>
      <c r="B173" s="263">
        <v>2</v>
      </c>
      <c r="C173" s="263">
        <v>86</v>
      </c>
      <c r="D173" s="263">
        <v>63</v>
      </c>
      <c r="E173" s="231">
        <v>100</v>
      </c>
    </row>
    <row r="174" spans="1:6" ht="17.25" customHeight="1">
      <c r="A174" s="47" t="s">
        <v>186</v>
      </c>
      <c r="B174" s="263">
        <v>9</v>
      </c>
      <c r="C174" s="263">
        <v>234</v>
      </c>
      <c r="D174" s="263">
        <v>201</v>
      </c>
      <c r="E174" s="231">
        <v>310</v>
      </c>
    </row>
    <row r="175" spans="1:6" ht="17.25" customHeight="1">
      <c r="A175" s="47" t="s">
        <v>187</v>
      </c>
      <c r="B175" s="263">
        <v>10</v>
      </c>
      <c r="C175" s="263">
        <v>556</v>
      </c>
      <c r="D175" s="263">
        <v>513</v>
      </c>
      <c r="E175" s="231">
        <v>942</v>
      </c>
    </row>
    <row r="176" spans="1:6" ht="17.25" customHeight="1">
      <c r="A176" s="48" t="s">
        <v>188</v>
      </c>
      <c r="B176" s="264">
        <v>15</v>
      </c>
      <c r="C176" s="264">
        <v>461</v>
      </c>
      <c r="D176" s="264">
        <v>303</v>
      </c>
      <c r="E176" s="69">
        <v>572</v>
      </c>
      <c r="F176" s="178"/>
    </row>
    <row r="177" spans="1:6" s="178" customFormat="1" ht="17.25" customHeight="1">
      <c r="A177" s="47" t="s">
        <v>189</v>
      </c>
      <c r="B177" s="263">
        <v>9</v>
      </c>
      <c r="C177" s="263">
        <v>302</v>
      </c>
      <c r="D177" s="263">
        <v>182</v>
      </c>
      <c r="E177" s="231">
        <v>363</v>
      </c>
      <c r="F177" s="45"/>
    </row>
    <row r="178" spans="1:6" ht="17.25" customHeight="1">
      <c r="A178" s="47" t="s">
        <v>190</v>
      </c>
      <c r="B178" s="263">
        <v>5</v>
      </c>
      <c r="C178" s="263">
        <v>114</v>
      </c>
      <c r="D178" s="263">
        <v>97</v>
      </c>
      <c r="E178" s="231">
        <v>166</v>
      </c>
    </row>
    <row r="179" spans="1:6" ht="17.25" customHeight="1">
      <c r="A179" s="47" t="s">
        <v>191</v>
      </c>
      <c r="B179" s="263">
        <v>1</v>
      </c>
      <c r="C179" s="263">
        <v>45</v>
      </c>
      <c r="D179" s="263">
        <v>24</v>
      </c>
      <c r="E179" s="231">
        <v>43</v>
      </c>
    </row>
    <row r="180" spans="1:6" ht="17.25" customHeight="1">
      <c r="A180" s="48" t="s">
        <v>192</v>
      </c>
      <c r="B180" s="264">
        <v>788</v>
      </c>
      <c r="C180" s="264">
        <v>28853</v>
      </c>
      <c r="D180" s="264">
        <v>24595</v>
      </c>
      <c r="E180" s="69">
        <v>39323</v>
      </c>
      <c r="F180" s="178"/>
    </row>
    <row r="181" spans="1:6" ht="17.25" customHeight="1">
      <c r="A181" s="51" t="s">
        <v>533</v>
      </c>
      <c r="B181" s="264">
        <v>387</v>
      </c>
      <c r="C181" s="264">
        <v>16201</v>
      </c>
      <c r="D181" s="264">
        <v>14486</v>
      </c>
      <c r="E181" s="69">
        <v>23304</v>
      </c>
      <c r="F181" s="178"/>
    </row>
    <row r="182" spans="1:6" ht="17.25" customHeight="1">
      <c r="A182" s="50" t="s">
        <v>214</v>
      </c>
      <c r="B182" s="263">
        <v>387</v>
      </c>
      <c r="C182" s="263">
        <v>16201</v>
      </c>
      <c r="D182" s="263">
        <v>14486</v>
      </c>
      <c r="E182" s="231">
        <v>23304</v>
      </c>
      <c r="F182" s="178"/>
    </row>
    <row r="183" spans="1:6" ht="23.25" customHeight="1">
      <c r="A183" s="51" t="s">
        <v>215</v>
      </c>
      <c r="B183" s="264">
        <v>114</v>
      </c>
      <c r="C183" s="264">
        <v>3529</v>
      </c>
      <c r="D183" s="264">
        <v>2588</v>
      </c>
      <c r="E183" s="69">
        <v>4202</v>
      </c>
      <c r="F183" s="178"/>
    </row>
    <row r="184" spans="1:6" ht="17.25" customHeight="1">
      <c r="A184" s="49" t="s">
        <v>217</v>
      </c>
      <c r="B184" s="263">
        <v>25</v>
      </c>
      <c r="C184" s="263">
        <v>858</v>
      </c>
      <c r="D184" s="263">
        <v>626</v>
      </c>
      <c r="E184" s="231">
        <v>1077</v>
      </c>
      <c r="F184" s="178"/>
    </row>
    <row r="185" spans="1:6" ht="17.25" customHeight="1">
      <c r="A185" s="49" t="s">
        <v>218</v>
      </c>
      <c r="B185" s="263">
        <v>26</v>
      </c>
      <c r="C185" s="263">
        <v>832</v>
      </c>
      <c r="D185" s="263">
        <v>593</v>
      </c>
      <c r="E185" s="231">
        <v>968</v>
      </c>
      <c r="F185" s="178"/>
    </row>
    <row r="186" spans="1:6" ht="17.25" customHeight="1">
      <c r="A186" s="49" t="s">
        <v>220</v>
      </c>
      <c r="B186" s="263">
        <v>13</v>
      </c>
      <c r="C186" s="263">
        <v>534</v>
      </c>
      <c r="D186" s="263">
        <v>430</v>
      </c>
      <c r="E186" s="231">
        <v>615</v>
      </c>
      <c r="F186" s="178"/>
    </row>
    <row r="187" spans="1:6" ht="17.25" customHeight="1">
      <c r="A187" s="49" t="s">
        <v>221</v>
      </c>
      <c r="B187" s="263">
        <v>50</v>
      </c>
      <c r="C187" s="263">
        <v>1305</v>
      </c>
      <c r="D187" s="263">
        <v>939</v>
      </c>
      <c r="E187" s="231">
        <v>1542</v>
      </c>
      <c r="F187" s="178"/>
    </row>
    <row r="188" spans="1:6" ht="17.25" customHeight="1">
      <c r="A188" s="51" t="s">
        <v>222</v>
      </c>
      <c r="B188" s="264">
        <v>131</v>
      </c>
      <c r="C188" s="264">
        <v>3516</v>
      </c>
      <c r="D188" s="264">
        <v>2745</v>
      </c>
      <c r="E188" s="69">
        <v>4217</v>
      </c>
      <c r="F188" s="178"/>
    </row>
    <row r="189" spans="1:6" ht="17.25" customHeight="1">
      <c r="A189" s="49" t="s">
        <v>223</v>
      </c>
      <c r="B189" s="263">
        <v>20</v>
      </c>
      <c r="C189" s="263">
        <v>590</v>
      </c>
      <c r="D189" s="263">
        <v>452</v>
      </c>
      <c r="E189" s="231">
        <v>620</v>
      </c>
      <c r="F189" s="178"/>
    </row>
    <row r="190" spans="1:6" ht="17.25" customHeight="1">
      <c r="A190" s="49" t="s">
        <v>562</v>
      </c>
      <c r="B190" s="263">
        <v>13</v>
      </c>
      <c r="C190" s="263">
        <v>338</v>
      </c>
      <c r="D190" s="263">
        <v>249</v>
      </c>
      <c r="E190" s="231">
        <v>385</v>
      </c>
      <c r="F190" s="178"/>
    </row>
    <row r="191" spans="1:6" ht="17.25" customHeight="1">
      <c r="A191" s="49" t="s">
        <v>224</v>
      </c>
      <c r="B191" s="263">
        <v>44</v>
      </c>
      <c r="C191" s="263">
        <v>1135</v>
      </c>
      <c r="D191" s="263">
        <v>878</v>
      </c>
      <c r="E191" s="231">
        <v>1335</v>
      </c>
      <c r="F191" s="178"/>
    </row>
    <row r="192" spans="1:6" ht="17.25" customHeight="1">
      <c r="A192" s="49" t="s">
        <v>225</v>
      </c>
      <c r="B192" s="263">
        <v>35</v>
      </c>
      <c r="C192" s="263">
        <v>993</v>
      </c>
      <c r="D192" s="263">
        <v>856</v>
      </c>
      <c r="E192" s="231">
        <v>1367</v>
      </c>
      <c r="F192" s="178"/>
    </row>
    <row r="193" spans="1:6" ht="17.25" customHeight="1">
      <c r="A193" s="49" t="s">
        <v>226</v>
      </c>
      <c r="B193" s="263">
        <v>19</v>
      </c>
      <c r="C193" s="263">
        <v>460</v>
      </c>
      <c r="D193" s="263">
        <v>310</v>
      </c>
      <c r="E193" s="231">
        <v>510</v>
      </c>
      <c r="F193" s="178"/>
    </row>
    <row r="194" spans="1:6" s="178" customFormat="1" ht="17.25" customHeight="1">
      <c r="A194" s="51" t="s">
        <v>193</v>
      </c>
      <c r="B194" s="264">
        <v>15</v>
      </c>
      <c r="C194" s="264">
        <v>604</v>
      </c>
      <c r="D194" s="264">
        <v>507</v>
      </c>
      <c r="E194" s="69">
        <v>822</v>
      </c>
    </row>
    <row r="195" spans="1:6" s="178" customFormat="1" ht="17.25" customHeight="1">
      <c r="A195" s="50" t="s">
        <v>194</v>
      </c>
      <c r="B195" s="263">
        <v>5</v>
      </c>
      <c r="C195" s="263">
        <v>179</v>
      </c>
      <c r="D195" s="263">
        <v>179</v>
      </c>
      <c r="E195" s="231">
        <v>293</v>
      </c>
      <c r="F195" s="45"/>
    </row>
    <row r="196" spans="1:6" ht="17.25" customHeight="1">
      <c r="A196" s="50" t="s">
        <v>195</v>
      </c>
      <c r="B196" s="263">
        <v>2</v>
      </c>
      <c r="C196" s="263">
        <v>100</v>
      </c>
      <c r="D196" s="263">
        <v>73</v>
      </c>
      <c r="E196" s="231">
        <v>138</v>
      </c>
    </row>
    <row r="197" spans="1:6" ht="17.25" customHeight="1">
      <c r="A197" s="50" t="s">
        <v>196</v>
      </c>
      <c r="B197" s="263">
        <v>4</v>
      </c>
      <c r="C197" s="263">
        <v>144</v>
      </c>
      <c r="D197" s="263">
        <v>74</v>
      </c>
      <c r="E197" s="231">
        <v>105</v>
      </c>
    </row>
    <row r="198" spans="1:6" ht="17.25" customHeight="1">
      <c r="A198" s="50" t="s">
        <v>197</v>
      </c>
      <c r="B198" s="263">
        <v>3</v>
      </c>
      <c r="C198" s="263">
        <v>131</v>
      </c>
      <c r="D198" s="263">
        <v>131</v>
      </c>
      <c r="E198" s="231">
        <v>207</v>
      </c>
    </row>
    <row r="199" spans="1:6" ht="17.25" customHeight="1">
      <c r="A199" s="50" t="s">
        <v>198</v>
      </c>
      <c r="B199" s="263">
        <v>1</v>
      </c>
      <c r="C199" s="263">
        <v>50</v>
      </c>
      <c r="D199" s="263">
        <v>50</v>
      </c>
      <c r="E199" s="231">
        <v>79</v>
      </c>
    </row>
    <row r="200" spans="1:6" ht="17.25" customHeight="1">
      <c r="A200" s="51" t="s">
        <v>199</v>
      </c>
      <c r="B200" s="264">
        <v>25</v>
      </c>
      <c r="C200" s="264">
        <v>710</v>
      </c>
      <c r="D200" s="264">
        <v>602</v>
      </c>
      <c r="E200" s="69">
        <v>936</v>
      </c>
      <c r="F200" s="178"/>
    </row>
    <row r="201" spans="1:6" s="178" customFormat="1" ht="17.25" customHeight="1">
      <c r="A201" s="50" t="s">
        <v>200</v>
      </c>
      <c r="B201" s="263">
        <v>2</v>
      </c>
      <c r="C201" s="263">
        <v>35</v>
      </c>
      <c r="D201" s="263">
        <v>26</v>
      </c>
      <c r="E201" s="231">
        <v>51</v>
      </c>
      <c r="F201" s="45"/>
    </row>
    <row r="202" spans="1:6" ht="17.25" customHeight="1">
      <c r="A202" s="50" t="s">
        <v>201</v>
      </c>
      <c r="B202" s="263">
        <v>4</v>
      </c>
      <c r="C202" s="263">
        <v>127</v>
      </c>
      <c r="D202" s="263">
        <v>96</v>
      </c>
      <c r="E202" s="231">
        <v>128</v>
      </c>
    </row>
    <row r="203" spans="1:6" ht="17.25" customHeight="1">
      <c r="A203" s="50" t="s">
        <v>202</v>
      </c>
      <c r="B203" s="263">
        <v>4</v>
      </c>
      <c r="C203" s="263">
        <v>79</v>
      </c>
      <c r="D203" s="263">
        <v>79</v>
      </c>
      <c r="E203" s="231">
        <v>124</v>
      </c>
    </row>
    <row r="204" spans="1:6" ht="17.25" customHeight="1">
      <c r="A204" s="50" t="s">
        <v>203</v>
      </c>
      <c r="B204" s="263">
        <v>5</v>
      </c>
      <c r="C204" s="263">
        <v>163</v>
      </c>
      <c r="D204" s="263">
        <v>159</v>
      </c>
      <c r="E204" s="231">
        <v>231</v>
      </c>
    </row>
    <row r="205" spans="1:6" ht="17.25" customHeight="1">
      <c r="A205" s="50" t="s">
        <v>532</v>
      </c>
      <c r="B205" s="263">
        <v>6</v>
      </c>
      <c r="C205" s="263">
        <v>156</v>
      </c>
      <c r="D205" s="263">
        <v>110</v>
      </c>
      <c r="E205" s="231">
        <v>221</v>
      </c>
    </row>
    <row r="206" spans="1:6" ht="17.25" customHeight="1">
      <c r="A206" s="50" t="s">
        <v>204</v>
      </c>
      <c r="B206" s="263">
        <v>4</v>
      </c>
      <c r="C206" s="263">
        <v>150</v>
      </c>
      <c r="D206" s="263">
        <v>132</v>
      </c>
      <c r="E206" s="231">
        <v>181</v>
      </c>
    </row>
    <row r="207" spans="1:6" ht="17.25" customHeight="1">
      <c r="A207" s="51" t="s">
        <v>205</v>
      </c>
      <c r="B207" s="264">
        <v>28</v>
      </c>
      <c r="C207" s="264">
        <v>1147</v>
      </c>
      <c r="D207" s="264">
        <v>955</v>
      </c>
      <c r="E207" s="69">
        <v>1514</v>
      </c>
      <c r="F207" s="178"/>
    </row>
    <row r="208" spans="1:6" s="178" customFormat="1" ht="17.25" customHeight="1">
      <c r="A208" s="50" t="s">
        <v>206</v>
      </c>
      <c r="B208" s="263">
        <v>2</v>
      </c>
      <c r="C208" s="263">
        <v>43</v>
      </c>
      <c r="D208" s="263">
        <v>34</v>
      </c>
      <c r="E208" s="231">
        <v>70</v>
      </c>
      <c r="F208" s="45"/>
    </row>
    <row r="209" spans="1:6" ht="17.25" customHeight="1">
      <c r="A209" s="50" t="s">
        <v>207</v>
      </c>
      <c r="B209" s="263">
        <v>2</v>
      </c>
      <c r="C209" s="263">
        <v>97</v>
      </c>
      <c r="D209" s="263">
        <v>97</v>
      </c>
      <c r="E209" s="231">
        <v>145</v>
      </c>
    </row>
    <row r="210" spans="1:6" ht="17.25" customHeight="1">
      <c r="A210" s="50" t="s">
        <v>560</v>
      </c>
      <c r="B210" s="268" t="s">
        <v>726</v>
      </c>
      <c r="C210" s="268" t="s">
        <v>726</v>
      </c>
      <c r="D210" s="268" t="s">
        <v>726</v>
      </c>
      <c r="E210" s="269" t="s">
        <v>726</v>
      </c>
    </row>
    <row r="211" spans="1:6" ht="17.25" customHeight="1">
      <c r="A211" s="50" t="s">
        <v>561</v>
      </c>
      <c r="B211" s="263">
        <v>4</v>
      </c>
      <c r="C211" s="263">
        <v>113</v>
      </c>
      <c r="D211" s="263">
        <v>105</v>
      </c>
      <c r="E211" s="231">
        <v>163</v>
      </c>
    </row>
    <row r="212" spans="1:6" ht="17.25" customHeight="1">
      <c r="A212" s="50" t="s">
        <v>210</v>
      </c>
      <c r="B212" s="263">
        <v>4</v>
      </c>
      <c r="C212" s="263">
        <v>175</v>
      </c>
      <c r="D212" s="263">
        <v>157</v>
      </c>
      <c r="E212" s="231">
        <v>191</v>
      </c>
    </row>
    <row r="213" spans="1:6" ht="17.25" customHeight="1">
      <c r="A213" s="50" t="s">
        <v>211</v>
      </c>
      <c r="B213" s="263">
        <v>4</v>
      </c>
      <c r="C213" s="263">
        <v>84</v>
      </c>
      <c r="D213" s="263">
        <v>78</v>
      </c>
      <c r="E213" s="231">
        <v>106</v>
      </c>
    </row>
    <row r="214" spans="1:6" ht="17.25" customHeight="1">
      <c r="A214" s="50" t="s">
        <v>212</v>
      </c>
      <c r="B214" s="263">
        <v>1</v>
      </c>
      <c r="C214" s="263">
        <v>50</v>
      </c>
      <c r="D214" s="263">
        <v>32</v>
      </c>
      <c r="E214" s="231">
        <v>42</v>
      </c>
    </row>
    <row r="215" spans="1:6" ht="17.25" customHeight="1">
      <c r="A215" s="50" t="s">
        <v>213</v>
      </c>
      <c r="B215" s="263">
        <v>11</v>
      </c>
      <c r="C215" s="263">
        <v>585</v>
      </c>
      <c r="D215" s="263">
        <v>452</v>
      </c>
      <c r="E215" s="231">
        <v>797</v>
      </c>
    </row>
    <row r="216" spans="1:6" ht="17.25" customHeight="1">
      <c r="A216" s="51" t="s">
        <v>227</v>
      </c>
      <c r="B216" s="264">
        <v>22</v>
      </c>
      <c r="C216" s="264">
        <v>978</v>
      </c>
      <c r="D216" s="264">
        <v>876</v>
      </c>
      <c r="E216" s="69">
        <v>1395</v>
      </c>
      <c r="F216" s="178"/>
    </row>
    <row r="217" spans="1:6" s="178" customFormat="1" ht="17.25" customHeight="1">
      <c r="A217" s="50" t="s">
        <v>228</v>
      </c>
      <c r="B217" s="263">
        <v>1</v>
      </c>
      <c r="C217" s="263">
        <v>30</v>
      </c>
      <c r="D217" s="263">
        <v>29</v>
      </c>
      <c r="E217" s="231">
        <v>51</v>
      </c>
      <c r="F217" s="45"/>
    </row>
    <row r="218" spans="1:6" ht="17.25" customHeight="1">
      <c r="A218" s="50" t="s">
        <v>229</v>
      </c>
      <c r="B218" s="263">
        <v>6</v>
      </c>
      <c r="C218" s="263">
        <v>202</v>
      </c>
      <c r="D218" s="263">
        <v>180</v>
      </c>
      <c r="E218" s="231">
        <v>292</v>
      </c>
      <c r="F218" s="178"/>
    </row>
    <row r="219" spans="1:6" s="178" customFormat="1" ht="21.75" customHeight="1">
      <c r="A219" s="50" t="s">
        <v>230</v>
      </c>
      <c r="B219" s="263">
        <v>3</v>
      </c>
      <c r="C219" s="263">
        <v>75</v>
      </c>
      <c r="D219" s="263">
        <v>75</v>
      </c>
      <c r="E219" s="231">
        <v>103</v>
      </c>
      <c r="F219" s="45"/>
    </row>
    <row r="220" spans="1:6" ht="17.25" customHeight="1">
      <c r="A220" s="50" t="s">
        <v>231</v>
      </c>
      <c r="B220" s="263">
        <v>12</v>
      </c>
      <c r="C220" s="263">
        <v>671</v>
      </c>
      <c r="D220" s="263">
        <v>592</v>
      </c>
      <c r="E220" s="231">
        <v>949</v>
      </c>
    </row>
    <row r="221" spans="1:6" ht="17.25" customHeight="1">
      <c r="A221" s="51" t="s">
        <v>232</v>
      </c>
      <c r="B221" s="264">
        <v>40</v>
      </c>
      <c r="C221" s="264">
        <v>1468</v>
      </c>
      <c r="D221" s="264">
        <v>1231</v>
      </c>
      <c r="E221" s="69">
        <v>1887</v>
      </c>
    </row>
    <row r="222" spans="1:6" ht="17.25" customHeight="1">
      <c r="A222" s="49" t="s">
        <v>216</v>
      </c>
      <c r="B222" s="263">
        <v>10</v>
      </c>
      <c r="C222" s="263">
        <v>233</v>
      </c>
      <c r="D222" s="263">
        <v>197</v>
      </c>
      <c r="E222" s="231">
        <v>361</v>
      </c>
    </row>
    <row r="223" spans="1:6" ht="17.25" customHeight="1">
      <c r="A223" s="49" t="s">
        <v>233</v>
      </c>
      <c r="B223" s="268" t="s">
        <v>726</v>
      </c>
      <c r="C223" s="268" t="s">
        <v>726</v>
      </c>
      <c r="D223" s="268" t="s">
        <v>726</v>
      </c>
      <c r="E223" s="269" t="s">
        <v>726</v>
      </c>
      <c r="F223" s="178"/>
    </row>
    <row r="224" spans="1:6" s="178" customFormat="1" ht="17.25" customHeight="1">
      <c r="A224" s="49" t="s">
        <v>234</v>
      </c>
      <c r="B224" s="263">
        <v>7</v>
      </c>
      <c r="C224" s="263">
        <v>164</v>
      </c>
      <c r="D224" s="263">
        <v>137</v>
      </c>
      <c r="E224" s="231">
        <v>204</v>
      </c>
      <c r="F224" s="45"/>
    </row>
    <row r="225" spans="1:6" ht="17.25" customHeight="1">
      <c r="A225" s="49" t="s">
        <v>235</v>
      </c>
      <c r="B225" s="263">
        <v>6</v>
      </c>
      <c r="C225" s="263">
        <v>246</v>
      </c>
      <c r="D225" s="263">
        <v>202</v>
      </c>
      <c r="E225" s="231">
        <v>321</v>
      </c>
    </row>
    <row r="226" spans="1:6" ht="17.25" customHeight="1">
      <c r="A226" s="49" t="s">
        <v>236</v>
      </c>
      <c r="B226" s="263">
        <v>5</v>
      </c>
      <c r="C226" s="263">
        <v>182</v>
      </c>
      <c r="D226" s="263">
        <v>127</v>
      </c>
      <c r="E226" s="231">
        <v>233</v>
      </c>
    </row>
    <row r="227" spans="1:6" ht="17.25" customHeight="1">
      <c r="A227" s="49" t="s">
        <v>237</v>
      </c>
      <c r="B227" s="263">
        <v>12</v>
      </c>
      <c r="C227" s="263">
        <v>643</v>
      </c>
      <c r="D227" s="263">
        <v>568</v>
      </c>
      <c r="E227" s="231">
        <v>768</v>
      </c>
    </row>
    <row r="228" spans="1:6" ht="17.25" customHeight="1">
      <c r="A228" s="52" t="s">
        <v>534</v>
      </c>
      <c r="B228" s="264">
        <v>26</v>
      </c>
      <c r="C228" s="264">
        <v>700</v>
      </c>
      <c r="D228" s="264">
        <v>605</v>
      </c>
      <c r="E228" s="69">
        <v>1046</v>
      </c>
    </row>
    <row r="229" spans="1:6" ht="17.25" customHeight="1">
      <c r="A229" s="49" t="s">
        <v>546</v>
      </c>
      <c r="B229" s="263">
        <v>11</v>
      </c>
      <c r="C229" s="263">
        <v>209</v>
      </c>
      <c r="D229" s="263">
        <v>179</v>
      </c>
      <c r="E229" s="231">
        <v>310</v>
      </c>
      <c r="F229" s="178"/>
    </row>
    <row r="230" spans="1:6" s="178" customFormat="1" ht="17.25" customHeight="1">
      <c r="A230" s="49" t="s">
        <v>547</v>
      </c>
      <c r="B230" s="263">
        <v>6</v>
      </c>
      <c r="C230" s="263">
        <v>265</v>
      </c>
      <c r="D230" s="263">
        <v>211</v>
      </c>
      <c r="E230" s="231">
        <v>371</v>
      </c>
      <c r="F230" s="45"/>
    </row>
    <row r="231" spans="1:6" ht="17.25" customHeight="1">
      <c r="A231" s="49" t="s">
        <v>548</v>
      </c>
      <c r="B231" s="263">
        <v>9</v>
      </c>
      <c r="C231" s="263">
        <v>226</v>
      </c>
      <c r="D231" s="263">
        <v>215</v>
      </c>
      <c r="E231" s="231">
        <v>365</v>
      </c>
    </row>
    <row r="232" spans="1:6" ht="17.25" customHeight="1">
      <c r="A232" s="48" t="s">
        <v>238</v>
      </c>
      <c r="B232" s="264">
        <v>110</v>
      </c>
      <c r="C232" s="264">
        <v>5274</v>
      </c>
      <c r="D232" s="264">
        <v>4380</v>
      </c>
      <c r="E232" s="69">
        <v>7159</v>
      </c>
    </row>
    <row r="233" spans="1:6" ht="17.25" customHeight="1">
      <c r="A233" s="48" t="s">
        <v>239</v>
      </c>
      <c r="B233" s="264">
        <v>38</v>
      </c>
      <c r="C233" s="264">
        <v>1610</v>
      </c>
      <c r="D233" s="264">
        <v>1408</v>
      </c>
      <c r="E233" s="69">
        <v>2406</v>
      </c>
    </row>
    <row r="234" spans="1:6" ht="17.25" customHeight="1">
      <c r="A234" s="47" t="s">
        <v>184</v>
      </c>
      <c r="B234" s="263">
        <v>10</v>
      </c>
      <c r="C234" s="263">
        <v>393</v>
      </c>
      <c r="D234" s="263">
        <v>368</v>
      </c>
      <c r="E234" s="231">
        <v>652</v>
      </c>
      <c r="F234" s="178"/>
    </row>
    <row r="235" spans="1:6" s="178" customFormat="1" ht="17.25" customHeight="1">
      <c r="A235" s="47" t="s">
        <v>240</v>
      </c>
      <c r="B235" s="263">
        <v>6</v>
      </c>
      <c r="C235" s="263">
        <v>269</v>
      </c>
      <c r="D235" s="263">
        <v>205</v>
      </c>
      <c r="E235" s="231">
        <v>301</v>
      </c>
      <c r="F235" s="45"/>
    </row>
    <row r="236" spans="1:6" ht="17.25" customHeight="1">
      <c r="A236" s="47" t="s">
        <v>241</v>
      </c>
      <c r="B236" s="263">
        <v>3</v>
      </c>
      <c r="C236" s="263">
        <v>210</v>
      </c>
      <c r="D236" s="263">
        <v>140</v>
      </c>
      <c r="E236" s="231">
        <v>305</v>
      </c>
    </row>
    <row r="237" spans="1:6" ht="17.25" customHeight="1">
      <c r="A237" s="47" t="s">
        <v>242</v>
      </c>
      <c r="B237" s="263">
        <v>15</v>
      </c>
      <c r="C237" s="263">
        <v>572</v>
      </c>
      <c r="D237" s="263">
        <v>546</v>
      </c>
      <c r="E237" s="231">
        <v>891</v>
      </c>
    </row>
    <row r="238" spans="1:6" ht="17.25" customHeight="1">
      <c r="A238" s="47" t="s">
        <v>243</v>
      </c>
      <c r="B238" s="263">
        <v>4</v>
      </c>
      <c r="C238" s="263">
        <v>166</v>
      </c>
      <c r="D238" s="263">
        <v>149</v>
      </c>
      <c r="E238" s="231">
        <v>257</v>
      </c>
    </row>
    <row r="239" spans="1:6" ht="17.25" customHeight="1">
      <c r="A239" s="48" t="s">
        <v>244</v>
      </c>
      <c r="B239" s="264">
        <v>72</v>
      </c>
      <c r="C239" s="264">
        <v>3664</v>
      </c>
      <c r="D239" s="264">
        <v>2972</v>
      </c>
      <c r="E239" s="69">
        <v>4753</v>
      </c>
    </row>
    <row r="240" spans="1:6" ht="17.25" customHeight="1">
      <c r="A240" s="47" t="s">
        <v>245</v>
      </c>
      <c r="B240" s="263">
        <v>9</v>
      </c>
      <c r="C240" s="263">
        <v>449</v>
      </c>
      <c r="D240" s="263">
        <v>397</v>
      </c>
      <c r="E240" s="231">
        <v>693</v>
      </c>
    </row>
    <row r="241" spans="1:6" ht="17.25" customHeight="1">
      <c r="A241" s="47" t="s">
        <v>246</v>
      </c>
      <c r="B241" s="263">
        <v>7</v>
      </c>
      <c r="C241" s="263">
        <v>267</v>
      </c>
      <c r="D241" s="263">
        <v>217</v>
      </c>
      <c r="E241" s="231">
        <v>350</v>
      </c>
      <c r="F241" s="178"/>
    </row>
    <row r="242" spans="1:6" s="178" customFormat="1" ht="17.25" customHeight="1">
      <c r="A242" s="47" t="s">
        <v>247</v>
      </c>
      <c r="B242" s="263">
        <v>6</v>
      </c>
      <c r="C242" s="263">
        <v>265</v>
      </c>
      <c r="D242" s="263">
        <v>206</v>
      </c>
      <c r="E242" s="231">
        <v>331</v>
      </c>
      <c r="F242" s="45"/>
    </row>
    <row r="243" spans="1:6" ht="17.25" customHeight="1">
      <c r="A243" s="47" t="s">
        <v>248</v>
      </c>
      <c r="B243" s="263">
        <v>4</v>
      </c>
      <c r="C243" s="263">
        <v>154</v>
      </c>
      <c r="D243" s="263">
        <v>154</v>
      </c>
      <c r="E243" s="231">
        <v>199</v>
      </c>
    </row>
    <row r="244" spans="1:6" ht="17.25" customHeight="1">
      <c r="A244" s="47" t="s">
        <v>118</v>
      </c>
      <c r="B244" s="263">
        <v>13</v>
      </c>
      <c r="C244" s="263">
        <v>484</v>
      </c>
      <c r="D244" s="263">
        <v>402</v>
      </c>
      <c r="E244" s="231">
        <v>619</v>
      </c>
    </row>
    <row r="245" spans="1:6" ht="17.25" customHeight="1">
      <c r="A245" s="47" t="s">
        <v>249</v>
      </c>
      <c r="B245" s="263">
        <v>7</v>
      </c>
      <c r="C245" s="263">
        <v>278</v>
      </c>
      <c r="D245" s="263">
        <v>277</v>
      </c>
      <c r="E245" s="231">
        <v>421</v>
      </c>
      <c r="F245" s="178"/>
    </row>
    <row r="246" spans="1:6" s="178" customFormat="1" ht="17.25" customHeight="1">
      <c r="A246" s="47" t="s">
        <v>250</v>
      </c>
      <c r="B246" s="263">
        <v>26</v>
      </c>
      <c r="C246" s="263">
        <v>1767</v>
      </c>
      <c r="D246" s="263">
        <v>1319</v>
      </c>
      <c r="E246" s="231">
        <v>2140</v>
      </c>
    </row>
    <row r="247" spans="1:6" s="178" customFormat="1" ht="17.25" customHeight="1">
      <c r="A247" s="48" t="s">
        <v>251</v>
      </c>
      <c r="B247" s="264">
        <v>216</v>
      </c>
      <c r="C247" s="264">
        <v>8557</v>
      </c>
      <c r="D247" s="264">
        <v>7123</v>
      </c>
      <c r="E247" s="69">
        <v>11579</v>
      </c>
      <c r="F247" s="45"/>
    </row>
    <row r="248" spans="1:6" ht="17.25" customHeight="1">
      <c r="A248" s="48" t="s">
        <v>252</v>
      </c>
      <c r="B248" s="264">
        <v>32</v>
      </c>
      <c r="C248" s="264">
        <v>1134</v>
      </c>
      <c r="D248" s="264">
        <v>1014</v>
      </c>
      <c r="E248" s="69">
        <v>1539</v>
      </c>
    </row>
    <row r="249" spans="1:6" ht="17.25" customHeight="1">
      <c r="A249" s="47" t="s">
        <v>253</v>
      </c>
      <c r="B249" s="263">
        <v>1</v>
      </c>
      <c r="C249" s="263">
        <v>48</v>
      </c>
      <c r="D249" s="263">
        <v>35</v>
      </c>
      <c r="E249" s="231">
        <v>66</v>
      </c>
    </row>
    <row r="250" spans="1:6" ht="17.25" customHeight="1">
      <c r="A250" s="47" t="s">
        <v>254</v>
      </c>
      <c r="B250" s="263">
        <v>2</v>
      </c>
      <c r="C250" s="263">
        <v>45</v>
      </c>
      <c r="D250" s="263">
        <v>32</v>
      </c>
      <c r="E250" s="231">
        <v>64</v>
      </c>
    </row>
    <row r="251" spans="1:6" ht="17.25" customHeight="1">
      <c r="A251" s="47" t="s">
        <v>255</v>
      </c>
      <c r="B251" s="263">
        <v>5</v>
      </c>
      <c r="C251" s="263">
        <v>147</v>
      </c>
      <c r="D251" s="263">
        <v>118</v>
      </c>
      <c r="E251" s="231">
        <v>191</v>
      </c>
    </row>
    <row r="252" spans="1:6" ht="17.25" customHeight="1">
      <c r="A252" s="47" t="s">
        <v>130</v>
      </c>
      <c r="B252" s="263">
        <v>9</v>
      </c>
      <c r="C252" s="263">
        <v>274</v>
      </c>
      <c r="D252" s="263">
        <v>255</v>
      </c>
      <c r="E252" s="231">
        <v>416</v>
      </c>
    </row>
    <row r="253" spans="1:6" ht="17.25" customHeight="1">
      <c r="A253" s="47" t="s">
        <v>256</v>
      </c>
      <c r="B253" s="263">
        <v>5</v>
      </c>
      <c r="C253" s="263">
        <v>266</v>
      </c>
      <c r="D253" s="263">
        <v>247</v>
      </c>
      <c r="E253" s="231">
        <v>324</v>
      </c>
    </row>
    <row r="254" spans="1:6" ht="17.25" customHeight="1">
      <c r="A254" s="47" t="s">
        <v>563</v>
      </c>
      <c r="B254" s="263">
        <v>1</v>
      </c>
      <c r="C254" s="263">
        <v>15</v>
      </c>
      <c r="D254" s="263">
        <v>15</v>
      </c>
      <c r="E254" s="231">
        <v>16</v>
      </c>
    </row>
    <row r="255" spans="1:6" ht="17.25" customHeight="1">
      <c r="A255" s="47" t="s">
        <v>258</v>
      </c>
      <c r="B255" s="263">
        <v>9</v>
      </c>
      <c r="C255" s="263">
        <v>339</v>
      </c>
      <c r="D255" s="263">
        <v>312</v>
      </c>
      <c r="E255" s="231">
        <v>462</v>
      </c>
    </row>
    <row r="256" spans="1:6" ht="17.25" customHeight="1">
      <c r="A256" s="48" t="s">
        <v>259</v>
      </c>
      <c r="B256" s="264">
        <v>31</v>
      </c>
      <c r="C256" s="264">
        <v>825</v>
      </c>
      <c r="D256" s="264">
        <v>691</v>
      </c>
      <c r="E256" s="69">
        <v>1108</v>
      </c>
    </row>
    <row r="257" spans="1:5" ht="17.25" customHeight="1">
      <c r="A257" s="47" t="s">
        <v>260</v>
      </c>
      <c r="B257" s="263">
        <v>3</v>
      </c>
      <c r="C257" s="263">
        <v>117</v>
      </c>
      <c r="D257" s="263">
        <v>117</v>
      </c>
      <c r="E257" s="231">
        <v>156</v>
      </c>
    </row>
    <row r="258" spans="1:5" ht="17.25" customHeight="1">
      <c r="A258" s="47" t="s">
        <v>261</v>
      </c>
      <c r="B258" s="263">
        <v>3</v>
      </c>
      <c r="C258" s="263">
        <v>73</v>
      </c>
      <c r="D258" s="263">
        <v>76</v>
      </c>
      <c r="E258" s="231">
        <v>114</v>
      </c>
    </row>
    <row r="259" spans="1:5" ht="17.25" customHeight="1">
      <c r="A259" s="47" t="s">
        <v>262</v>
      </c>
      <c r="B259" s="263">
        <v>2</v>
      </c>
      <c r="C259" s="263">
        <v>35</v>
      </c>
      <c r="D259" s="263">
        <v>18</v>
      </c>
      <c r="E259" s="231">
        <v>36</v>
      </c>
    </row>
    <row r="260" spans="1:5" ht="17.25" customHeight="1">
      <c r="A260" s="47" t="s">
        <v>263</v>
      </c>
      <c r="B260" s="263">
        <v>10</v>
      </c>
      <c r="C260" s="263">
        <v>205</v>
      </c>
      <c r="D260" s="263">
        <v>166</v>
      </c>
      <c r="E260" s="231">
        <v>250</v>
      </c>
    </row>
    <row r="261" spans="1:5" ht="17.25" customHeight="1">
      <c r="A261" s="47" t="s">
        <v>264</v>
      </c>
      <c r="B261" s="263">
        <v>13</v>
      </c>
      <c r="C261" s="263">
        <v>395</v>
      </c>
      <c r="D261" s="263">
        <v>314</v>
      </c>
      <c r="E261" s="231">
        <v>552</v>
      </c>
    </row>
    <row r="262" spans="1:5" ht="17.25" customHeight="1">
      <c r="A262" s="48" t="s">
        <v>265</v>
      </c>
      <c r="B262" s="264">
        <v>100</v>
      </c>
      <c r="C262" s="264">
        <v>4338</v>
      </c>
      <c r="D262" s="264">
        <v>3549</v>
      </c>
      <c r="E262" s="69">
        <v>5814</v>
      </c>
    </row>
    <row r="263" spans="1:5" ht="17.25" customHeight="1">
      <c r="A263" s="47" t="s">
        <v>266</v>
      </c>
      <c r="B263" s="263">
        <v>5</v>
      </c>
      <c r="C263" s="263">
        <v>216</v>
      </c>
      <c r="D263" s="263">
        <v>180</v>
      </c>
      <c r="E263" s="231">
        <v>240</v>
      </c>
    </row>
    <row r="264" spans="1:5" ht="17.25" customHeight="1">
      <c r="A264" s="47" t="s">
        <v>267</v>
      </c>
      <c r="B264" s="263">
        <v>8</v>
      </c>
      <c r="C264" s="263">
        <v>183</v>
      </c>
      <c r="D264" s="263">
        <v>133</v>
      </c>
      <c r="E264" s="231">
        <v>279</v>
      </c>
    </row>
    <row r="265" spans="1:5" ht="17.25" customHeight="1">
      <c r="A265" s="47" t="s">
        <v>268</v>
      </c>
      <c r="B265" s="263">
        <v>7</v>
      </c>
      <c r="C265" s="263">
        <v>191</v>
      </c>
      <c r="D265" s="263">
        <v>139</v>
      </c>
      <c r="E265" s="231">
        <v>228</v>
      </c>
    </row>
    <row r="266" spans="1:5" ht="17.25" customHeight="1">
      <c r="A266" s="47" t="s">
        <v>269</v>
      </c>
      <c r="B266" s="263">
        <v>31</v>
      </c>
      <c r="C266" s="263">
        <v>1188</v>
      </c>
      <c r="D266" s="263">
        <v>946</v>
      </c>
      <c r="E266" s="231">
        <v>1433</v>
      </c>
    </row>
    <row r="267" spans="1:5" ht="17.25" customHeight="1">
      <c r="A267" s="47" t="s">
        <v>270</v>
      </c>
      <c r="B267" s="263">
        <v>7</v>
      </c>
      <c r="C267" s="263">
        <v>160</v>
      </c>
      <c r="D267" s="263">
        <v>134</v>
      </c>
      <c r="E267" s="231">
        <v>225</v>
      </c>
    </row>
    <row r="268" spans="1:5" ht="17.25" customHeight="1">
      <c r="A268" s="47" t="s">
        <v>271</v>
      </c>
      <c r="B268" s="263">
        <v>42</v>
      </c>
      <c r="C268" s="263">
        <v>2400</v>
      </c>
      <c r="D268" s="263">
        <v>2017</v>
      </c>
      <c r="E268" s="231">
        <v>3409</v>
      </c>
    </row>
    <row r="269" spans="1:5" ht="17.25" customHeight="1">
      <c r="A269" s="48" t="s">
        <v>272</v>
      </c>
      <c r="B269" s="264">
        <v>53</v>
      </c>
      <c r="C269" s="264">
        <v>2260</v>
      </c>
      <c r="D269" s="264">
        <v>1869</v>
      </c>
      <c r="E269" s="69">
        <v>3118</v>
      </c>
    </row>
    <row r="270" spans="1:5" ht="17.25" customHeight="1">
      <c r="A270" s="47" t="s">
        <v>273</v>
      </c>
      <c r="B270" s="263">
        <v>13</v>
      </c>
      <c r="C270" s="263">
        <v>495</v>
      </c>
      <c r="D270" s="263">
        <v>431</v>
      </c>
      <c r="E270" s="231">
        <v>704</v>
      </c>
    </row>
    <row r="271" spans="1:5" ht="17.25" customHeight="1">
      <c r="A271" s="47" t="s">
        <v>274</v>
      </c>
      <c r="B271" s="263">
        <v>4</v>
      </c>
      <c r="C271" s="263">
        <v>90</v>
      </c>
      <c r="D271" s="263">
        <v>90</v>
      </c>
      <c r="E271" s="231">
        <v>140</v>
      </c>
    </row>
    <row r="272" spans="1:5" ht="17.25" customHeight="1">
      <c r="A272" s="47" t="s">
        <v>275</v>
      </c>
      <c r="B272" s="263">
        <v>15</v>
      </c>
      <c r="C272" s="263">
        <v>744</v>
      </c>
      <c r="D272" s="263">
        <v>628</v>
      </c>
      <c r="E272" s="231">
        <v>1030</v>
      </c>
    </row>
    <row r="273" spans="1:5" ht="17.25" customHeight="1">
      <c r="A273" s="47" t="s">
        <v>276</v>
      </c>
      <c r="B273" s="263">
        <v>2</v>
      </c>
      <c r="C273" s="263">
        <v>123</v>
      </c>
      <c r="D273" s="263">
        <v>93</v>
      </c>
      <c r="E273" s="231">
        <v>175</v>
      </c>
    </row>
    <row r="274" spans="1:5" ht="17.25" customHeight="1">
      <c r="A274" s="47" t="s">
        <v>277</v>
      </c>
      <c r="B274" s="263">
        <v>10</v>
      </c>
      <c r="C274" s="263">
        <v>397</v>
      </c>
      <c r="D274" s="263">
        <v>305</v>
      </c>
      <c r="E274" s="231">
        <v>560</v>
      </c>
    </row>
    <row r="275" spans="1:5" ht="17.25" customHeight="1">
      <c r="A275" s="47" t="s">
        <v>278</v>
      </c>
      <c r="B275" s="263">
        <v>2</v>
      </c>
      <c r="C275" s="263">
        <v>68</v>
      </c>
      <c r="D275" s="263">
        <v>68</v>
      </c>
      <c r="E275" s="231">
        <v>97</v>
      </c>
    </row>
    <row r="276" spans="1:5" ht="17.25" customHeight="1">
      <c r="A276" s="47" t="s">
        <v>279</v>
      </c>
      <c r="B276" s="263">
        <v>7</v>
      </c>
      <c r="C276" s="263">
        <v>343</v>
      </c>
      <c r="D276" s="263">
        <v>254</v>
      </c>
      <c r="E276" s="231">
        <v>412</v>
      </c>
    </row>
    <row r="277" spans="1:5" ht="17.25" customHeight="1">
      <c r="A277" s="48" t="s">
        <v>280</v>
      </c>
      <c r="B277" s="264">
        <v>122</v>
      </c>
      <c r="C277" s="264">
        <v>5003</v>
      </c>
      <c r="D277" s="264">
        <v>4104</v>
      </c>
      <c r="E277" s="69">
        <v>6871</v>
      </c>
    </row>
    <row r="278" spans="1:5" ht="17.25" customHeight="1">
      <c r="A278" s="48" t="s">
        <v>281</v>
      </c>
      <c r="B278" s="264">
        <v>74</v>
      </c>
      <c r="C278" s="264">
        <v>3063</v>
      </c>
      <c r="D278" s="264">
        <v>2476</v>
      </c>
      <c r="E278" s="69">
        <v>4399</v>
      </c>
    </row>
    <row r="279" spans="1:5" ht="17.25" customHeight="1">
      <c r="A279" s="47" t="s">
        <v>282</v>
      </c>
      <c r="B279" s="263">
        <v>19</v>
      </c>
      <c r="C279" s="263">
        <v>599</v>
      </c>
      <c r="D279" s="263">
        <v>425</v>
      </c>
      <c r="E279" s="231">
        <v>696</v>
      </c>
    </row>
    <row r="280" spans="1:5" ht="17.25" customHeight="1">
      <c r="A280" s="47" t="s">
        <v>283</v>
      </c>
      <c r="B280" s="263">
        <v>3</v>
      </c>
      <c r="C280" s="263">
        <v>107</v>
      </c>
      <c r="D280" s="263">
        <v>75</v>
      </c>
      <c r="E280" s="231">
        <v>123</v>
      </c>
    </row>
    <row r="281" spans="1:5" ht="17.25" customHeight="1">
      <c r="A281" s="47" t="s">
        <v>284</v>
      </c>
      <c r="B281" s="263">
        <v>52</v>
      </c>
      <c r="C281" s="263">
        <v>2357</v>
      </c>
      <c r="D281" s="263">
        <v>1976</v>
      </c>
      <c r="E281" s="231">
        <v>3580</v>
      </c>
    </row>
    <row r="282" spans="1:5" ht="17.25" customHeight="1">
      <c r="A282" s="48" t="s">
        <v>285</v>
      </c>
      <c r="B282" s="264">
        <v>25</v>
      </c>
      <c r="C282" s="264">
        <v>834</v>
      </c>
      <c r="D282" s="264">
        <v>740</v>
      </c>
      <c r="E282" s="69">
        <v>1136</v>
      </c>
    </row>
    <row r="283" spans="1:5" ht="17.25" customHeight="1">
      <c r="A283" s="47" t="s">
        <v>286</v>
      </c>
      <c r="B283" s="263">
        <v>8</v>
      </c>
      <c r="C283" s="263">
        <v>169</v>
      </c>
      <c r="D283" s="263">
        <v>162</v>
      </c>
      <c r="E283" s="231">
        <v>225</v>
      </c>
    </row>
    <row r="284" spans="1:5" ht="17.25" customHeight="1">
      <c r="A284" s="47" t="s">
        <v>287</v>
      </c>
      <c r="B284" s="263">
        <v>3</v>
      </c>
      <c r="C284" s="263">
        <v>149</v>
      </c>
      <c r="D284" s="263">
        <v>136</v>
      </c>
      <c r="E284" s="231">
        <v>219</v>
      </c>
    </row>
    <row r="285" spans="1:5" ht="17.25" customHeight="1">
      <c r="A285" s="47" t="s">
        <v>288</v>
      </c>
      <c r="B285" s="263">
        <v>1</v>
      </c>
      <c r="C285" s="263">
        <v>45</v>
      </c>
      <c r="D285" s="263">
        <v>39</v>
      </c>
      <c r="E285" s="231">
        <v>39</v>
      </c>
    </row>
    <row r="286" spans="1:5" ht="17.25" customHeight="1">
      <c r="A286" s="47" t="s">
        <v>289</v>
      </c>
      <c r="B286" s="268" t="s">
        <v>726</v>
      </c>
      <c r="C286" s="268" t="s">
        <v>726</v>
      </c>
      <c r="D286" s="268" t="s">
        <v>726</v>
      </c>
      <c r="E286" s="269" t="s">
        <v>726</v>
      </c>
    </row>
    <row r="287" spans="1:5" ht="17.25" customHeight="1">
      <c r="A287" s="47" t="s">
        <v>290</v>
      </c>
      <c r="B287" s="263">
        <v>5</v>
      </c>
      <c r="C287" s="263">
        <v>148</v>
      </c>
      <c r="D287" s="263">
        <v>129</v>
      </c>
      <c r="E287" s="231">
        <v>179</v>
      </c>
    </row>
    <row r="288" spans="1:5" ht="17.25" customHeight="1">
      <c r="A288" s="47" t="s">
        <v>291</v>
      </c>
      <c r="B288" s="263">
        <v>2</v>
      </c>
      <c r="C288" s="263">
        <v>42</v>
      </c>
      <c r="D288" s="263">
        <v>40</v>
      </c>
      <c r="E288" s="231">
        <v>61</v>
      </c>
    </row>
    <row r="289" spans="1:5" ht="17.25" customHeight="1">
      <c r="A289" s="47" t="s">
        <v>292</v>
      </c>
      <c r="B289" s="263">
        <v>1</v>
      </c>
      <c r="C289" s="263">
        <v>109</v>
      </c>
      <c r="D289" s="263">
        <v>101</v>
      </c>
      <c r="E289" s="231">
        <v>197</v>
      </c>
    </row>
    <row r="290" spans="1:5" ht="17.25" customHeight="1">
      <c r="A290" s="47" t="s">
        <v>293</v>
      </c>
      <c r="B290" s="263">
        <v>5</v>
      </c>
      <c r="C290" s="263">
        <v>172</v>
      </c>
      <c r="D290" s="263">
        <v>133</v>
      </c>
      <c r="E290" s="231">
        <v>216</v>
      </c>
    </row>
    <row r="291" spans="1:5" ht="17.25" customHeight="1">
      <c r="A291" s="48" t="s">
        <v>294</v>
      </c>
      <c r="B291" s="264">
        <v>23</v>
      </c>
      <c r="C291" s="264">
        <v>1106</v>
      </c>
      <c r="D291" s="264">
        <v>888</v>
      </c>
      <c r="E291" s="69">
        <v>1336</v>
      </c>
    </row>
    <row r="292" spans="1:5" ht="17.25" customHeight="1">
      <c r="A292" s="47" t="s">
        <v>295</v>
      </c>
      <c r="B292" s="263">
        <v>4</v>
      </c>
      <c r="C292" s="263">
        <v>180</v>
      </c>
      <c r="D292" s="263">
        <v>138</v>
      </c>
      <c r="E292" s="231">
        <v>245</v>
      </c>
    </row>
    <row r="293" spans="1:5" ht="17.25" customHeight="1">
      <c r="A293" s="47" t="s">
        <v>296</v>
      </c>
      <c r="B293" s="263">
        <v>1</v>
      </c>
      <c r="C293" s="263">
        <v>72</v>
      </c>
      <c r="D293" s="263">
        <v>72</v>
      </c>
      <c r="E293" s="231">
        <v>72</v>
      </c>
    </row>
    <row r="294" spans="1:5" ht="17.25" customHeight="1">
      <c r="A294" s="47" t="s">
        <v>297</v>
      </c>
      <c r="B294" s="263">
        <v>2</v>
      </c>
      <c r="C294" s="263">
        <v>30</v>
      </c>
      <c r="D294" s="263">
        <v>30</v>
      </c>
      <c r="E294" s="231">
        <v>30</v>
      </c>
    </row>
    <row r="295" spans="1:5" ht="17.25" customHeight="1">
      <c r="A295" s="47" t="s">
        <v>298</v>
      </c>
      <c r="B295" s="263">
        <v>1</v>
      </c>
      <c r="C295" s="263">
        <v>36</v>
      </c>
      <c r="D295" s="263">
        <v>33</v>
      </c>
      <c r="E295" s="231">
        <v>49</v>
      </c>
    </row>
    <row r="296" spans="1:5" ht="17.25" customHeight="1">
      <c r="A296" s="47" t="s">
        <v>299</v>
      </c>
      <c r="B296" s="263">
        <v>1</v>
      </c>
      <c r="C296" s="263">
        <v>15</v>
      </c>
      <c r="D296" s="263">
        <v>15</v>
      </c>
      <c r="E296" s="231">
        <v>28</v>
      </c>
    </row>
    <row r="297" spans="1:5" ht="17.25" customHeight="1">
      <c r="A297" s="47" t="s">
        <v>300</v>
      </c>
      <c r="B297" s="263">
        <v>14</v>
      </c>
      <c r="C297" s="263">
        <v>773</v>
      </c>
      <c r="D297" s="263">
        <v>600</v>
      </c>
      <c r="E297" s="231">
        <v>912</v>
      </c>
    </row>
    <row r="298" spans="1:5" ht="17.25" customHeight="1">
      <c r="A298" s="48" t="s">
        <v>301</v>
      </c>
      <c r="B298" s="264">
        <v>329</v>
      </c>
      <c r="C298" s="264">
        <v>10696</v>
      </c>
      <c r="D298" s="264">
        <v>8589</v>
      </c>
      <c r="E298" s="69">
        <v>13732</v>
      </c>
    </row>
    <row r="299" spans="1:5" ht="17.25" customHeight="1">
      <c r="A299" s="48" t="s">
        <v>302</v>
      </c>
      <c r="B299" s="264">
        <v>99</v>
      </c>
      <c r="C299" s="264">
        <v>2783</v>
      </c>
      <c r="D299" s="264">
        <v>1929</v>
      </c>
      <c r="E299" s="69">
        <v>3048</v>
      </c>
    </row>
    <row r="300" spans="1:5" ht="17.25" customHeight="1">
      <c r="A300" s="47" t="s">
        <v>303</v>
      </c>
      <c r="B300" s="263">
        <v>26</v>
      </c>
      <c r="C300" s="263">
        <v>716</v>
      </c>
      <c r="D300" s="263">
        <v>549</v>
      </c>
      <c r="E300" s="231">
        <v>865</v>
      </c>
    </row>
    <row r="301" spans="1:5" ht="17.25" customHeight="1">
      <c r="A301" s="47" t="s">
        <v>304</v>
      </c>
      <c r="B301" s="263">
        <v>29</v>
      </c>
      <c r="C301" s="263">
        <v>684</v>
      </c>
      <c r="D301" s="263">
        <v>511</v>
      </c>
      <c r="E301" s="231">
        <v>788</v>
      </c>
    </row>
    <row r="302" spans="1:5" ht="17.25" customHeight="1">
      <c r="A302" s="47" t="s">
        <v>219</v>
      </c>
      <c r="B302" s="263">
        <v>3</v>
      </c>
      <c r="C302" s="263">
        <v>140</v>
      </c>
      <c r="D302" s="263">
        <v>76</v>
      </c>
      <c r="E302" s="231">
        <v>141</v>
      </c>
    </row>
    <row r="303" spans="1:5" ht="17.25" customHeight="1">
      <c r="A303" s="47" t="s">
        <v>305</v>
      </c>
      <c r="B303" s="263">
        <v>12</v>
      </c>
      <c r="C303" s="263">
        <v>362</v>
      </c>
      <c r="D303" s="263">
        <v>214</v>
      </c>
      <c r="E303" s="231">
        <v>320</v>
      </c>
    </row>
    <row r="304" spans="1:5" ht="17.25" customHeight="1">
      <c r="A304" s="47" t="s">
        <v>306</v>
      </c>
      <c r="B304" s="263">
        <v>29</v>
      </c>
      <c r="C304" s="263">
        <v>881</v>
      </c>
      <c r="D304" s="263">
        <v>579</v>
      </c>
      <c r="E304" s="231">
        <v>934</v>
      </c>
    </row>
    <row r="305" spans="1:5" ht="17.25" customHeight="1">
      <c r="A305" s="48" t="s">
        <v>307</v>
      </c>
      <c r="B305" s="264">
        <v>29</v>
      </c>
      <c r="C305" s="264">
        <v>1344</v>
      </c>
      <c r="D305" s="264">
        <v>1137</v>
      </c>
      <c r="E305" s="69">
        <v>1724</v>
      </c>
    </row>
    <row r="306" spans="1:5" ht="17.25" customHeight="1">
      <c r="A306" s="47" t="s">
        <v>308</v>
      </c>
      <c r="B306" s="263">
        <v>11</v>
      </c>
      <c r="C306" s="263">
        <v>456</v>
      </c>
      <c r="D306" s="263">
        <v>332</v>
      </c>
      <c r="E306" s="231">
        <v>503</v>
      </c>
    </row>
    <row r="307" spans="1:5" ht="17.25" customHeight="1">
      <c r="A307" s="47" t="s">
        <v>309</v>
      </c>
      <c r="B307" s="263">
        <v>2</v>
      </c>
      <c r="C307" s="263">
        <v>77</v>
      </c>
      <c r="D307" s="263">
        <v>74</v>
      </c>
      <c r="E307" s="231">
        <v>86</v>
      </c>
    </row>
    <row r="308" spans="1:5" ht="17.25" customHeight="1">
      <c r="A308" s="47" t="s">
        <v>310</v>
      </c>
      <c r="B308" s="263">
        <v>8</v>
      </c>
      <c r="C308" s="263">
        <v>310</v>
      </c>
      <c r="D308" s="263">
        <v>254</v>
      </c>
      <c r="E308" s="231">
        <v>399</v>
      </c>
    </row>
    <row r="309" spans="1:5" ht="17.25" customHeight="1">
      <c r="A309" s="47" t="s">
        <v>311</v>
      </c>
      <c r="B309" s="263">
        <v>8</v>
      </c>
      <c r="C309" s="263">
        <v>501</v>
      </c>
      <c r="D309" s="263">
        <v>477</v>
      </c>
      <c r="E309" s="231">
        <v>736</v>
      </c>
    </row>
    <row r="310" spans="1:5" ht="17.25" customHeight="1">
      <c r="A310" s="48" t="s">
        <v>312</v>
      </c>
      <c r="B310" s="264">
        <v>48</v>
      </c>
      <c r="C310" s="264">
        <v>1354</v>
      </c>
      <c r="D310" s="264">
        <v>1033</v>
      </c>
      <c r="E310" s="69">
        <v>1705</v>
      </c>
    </row>
    <row r="311" spans="1:5" ht="17.25" customHeight="1">
      <c r="A311" s="47" t="s">
        <v>313</v>
      </c>
      <c r="B311" s="263">
        <v>9</v>
      </c>
      <c r="C311" s="263">
        <v>280</v>
      </c>
      <c r="D311" s="263">
        <v>174</v>
      </c>
      <c r="E311" s="231">
        <v>331</v>
      </c>
    </row>
    <row r="312" spans="1:5" ht="17.25" customHeight="1">
      <c r="A312" s="47" t="s">
        <v>314</v>
      </c>
      <c r="B312" s="263">
        <v>10</v>
      </c>
      <c r="C312" s="263">
        <v>250</v>
      </c>
      <c r="D312" s="263">
        <v>198</v>
      </c>
      <c r="E312" s="231">
        <v>346</v>
      </c>
    </row>
    <row r="313" spans="1:5" ht="17.25" customHeight="1">
      <c r="A313" s="47" t="s">
        <v>315</v>
      </c>
      <c r="B313" s="263">
        <v>13</v>
      </c>
      <c r="C313" s="263">
        <v>290</v>
      </c>
      <c r="D313" s="263">
        <v>249</v>
      </c>
      <c r="E313" s="231">
        <v>380</v>
      </c>
    </row>
    <row r="314" spans="1:5" ht="17.25" customHeight="1">
      <c r="A314" s="47" t="s">
        <v>535</v>
      </c>
      <c r="B314" s="263">
        <v>14</v>
      </c>
      <c r="C314" s="263">
        <v>418</v>
      </c>
      <c r="D314" s="263">
        <v>302</v>
      </c>
      <c r="E314" s="231">
        <v>467</v>
      </c>
    </row>
    <row r="315" spans="1:5" ht="17.25" customHeight="1">
      <c r="A315" s="47" t="s">
        <v>536</v>
      </c>
      <c r="B315" s="263">
        <v>2</v>
      </c>
      <c r="C315" s="263">
        <v>116</v>
      </c>
      <c r="D315" s="263">
        <v>110</v>
      </c>
      <c r="E315" s="231">
        <v>181</v>
      </c>
    </row>
    <row r="316" spans="1:5" ht="17.25" customHeight="1">
      <c r="A316" s="48" t="s">
        <v>316</v>
      </c>
      <c r="B316" s="264">
        <v>126</v>
      </c>
      <c r="C316" s="264">
        <v>4224</v>
      </c>
      <c r="D316" s="264">
        <v>3659</v>
      </c>
      <c r="E316" s="69">
        <v>6118</v>
      </c>
    </row>
    <row r="317" spans="1:5" ht="17.25" customHeight="1">
      <c r="A317" s="47" t="s">
        <v>317</v>
      </c>
      <c r="B317" s="263">
        <v>100</v>
      </c>
      <c r="C317" s="263">
        <v>3239</v>
      </c>
      <c r="D317" s="263">
        <v>2718</v>
      </c>
      <c r="E317" s="231">
        <v>4523</v>
      </c>
    </row>
    <row r="318" spans="1:5" ht="17.25" customHeight="1">
      <c r="A318" s="47" t="s">
        <v>318</v>
      </c>
      <c r="B318" s="263">
        <v>21</v>
      </c>
      <c r="C318" s="263">
        <v>841</v>
      </c>
      <c r="D318" s="263">
        <v>805</v>
      </c>
      <c r="E318" s="231">
        <v>1360</v>
      </c>
    </row>
    <row r="319" spans="1:5" ht="17.25" customHeight="1">
      <c r="A319" s="47" t="s">
        <v>319</v>
      </c>
      <c r="B319" s="263">
        <v>5</v>
      </c>
      <c r="C319" s="263">
        <v>144</v>
      </c>
      <c r="D319" s="263">
        <v>136</v>
      </c>
      <c r="E319" s="231">
        <v>235</v>
      </c>
    </row>
    <row r="320" spans="1:5" ht="17.25" customHeight="1">
      <c r="A320" s="48" t="s">
        <v>320</v>
      </c>
      <c r="B320" s="264">
        <v>27</v>
      </c>
      <c r="C320" s="264">
        <v>991</v>
      </c>
      <c r="D320" s="264">
        <v>831</v>
      </c>
      <c r="E320" s="69">
        <v>1137</v>
      </c>
    </row>
    <row r="321" spans="1:5" ht="17.25" customHeight="1">
      <c r="A321" s="47" t="s">
        <v>321</v>
      </c>
      <c r="B321" s="263">
        <v>10</v>
      </c>
      <c r="C321" s="263">
        <v>299</v>
      </c>
      <c r="D321" s="263">
        <v>255</v>
      </c>
      <c r="E321" s="231">
        <v>375</v>
      </c>
    </row>
    <row r="322" spans="1:5" ht="17.25" customHeight="1">
      <c r="A322" s="47" t="s">
        <v>322</v>
      </c>
      <c r="B322" s="263">
        <v>10</v>
      </c>
      <c r="C322" s="263">
        <v>352</v>
      </c>
      <c r="D322" s="263">
        <v>264</v>
      </c>
      <c r="E322" s="231">
        <v>375</v>
      </c>
    </row>
    <row r="323" spans="1:5" ht="17.25" customHeight="1">
      <c r="A323" s="47" t="s">
        <v>323</v>
      </c>
      <c r="B323" s="263">
        <v>7</v>
      </c>
      <c r="C323" s="263">
        <v>340</v>
      </c>
      <c r="D323" s="263">
        <v>312</v>
      </c>
      <c r="E323" s="231">
        <v>387</v>
      </c>
    </row>
    <row r="324" spans="1:5" ht="17.25" customHeight="1">
      <c r="A324" s="48" t="s">
        <v>324</v>
      </c>
      <c r="B324" s="264">
        <v>451</v>
      </c>
      <c r="C324" s="264">
        <v>18345</v>
      </c>
      <c r="D324" s="264">
        <v>14517</v>
      </c>
      <c r="E324" s="69">
        <v>24098</v>
      </c>
    </row>
    <row r="325" spans="1:5" ht="17.25" customHeight="1">
      <c r="A325" s="48" t="s">
        <v>325</v>
      </c>
      <c r="B325" s="264">
        <v>63</v>
      </c>
      <c r="C325" s="264">
        <v>2128</v>
      </c>
      <c r="D325" s="264">
        <v>1573</v>
      </c>
      <c r="E325" s="69">
        <v>2657</v>
      </c>
    </row>
    <row r="326" spans="1:5" ht="17.25" customHeight="1">
      <c r="A326" s="47" t="s">
        <v>286</v>
      </c>
      <c r="B326" s="263">
        <v>16</v>
      </c>
      <c r="C326" s="263">
        <v>455</v>
      </c>
      <c r="D326" s="263">
        <v>367</v>
      </c>
      <c r="E326" s="231">
        <v>602</v>
      </c>
    </row>
    <row r="327" spans="1:5" ht="17.25" customHeight="1">
      <c r="A327" s="47" t="s">
        <v>326</v>
      </c>
      <c r="B327" s="263">
        <v>12</v>
      </c>
      <c r="C327" s="263">
        <v>669</v>
      </c>
      <c r="D327" s="263">
        <v>422</v>
      </c>
      <c r="E327" s="231">
        <v>771</v>
      </c>
    </row>
    <row r="328" spans="1:5" ht="17.25" customHeight="1">
      <c r="A328" s="47" t="s">
        <v>327</v>
      </c>
      <c r="B328" s="263">
        <v>8</v>
      </c>
      <c r="C328" s="263">
        <v>246</v>
      </c>
      <c r="D328" s="263">
        <v>204</v>
      </c>
      <c r="E328" s="231">
        <v>329</v>
      </c>
    </row>
    <row r="329" spans="1:5" ht="17.25" customHeight="1">
      <c r="A329" s="47" t="s">
        <v>328</v>
      </c>
      <c r="B329" s="263">
        <v>27</v>
      </c>
      <c r="C329" s="263">
        <v>758</v>
      </c>
      <c r="D329" s="263">
        <v>580</v>
      </c>
      <c r="E329" s="231">
        <v>955</v>
      </c>
    </row>
    <row r="330" spans="1:5" ht="17.25" customHeight="1">
      <c r="A330" s="48" t="s">
        <v>329</v>
      </c>
      <c r="B330" s="264">
        <v>35</v>
      </c>
      <c r="C330" s="264">
        <v>1499</v>
      </c>
      <c r="D330" s="264">
        <v>1131</v>
      </c>
      <c r="E330" s="69">
        <v>1980</v>
      </c>
    </row>
    <row r="331" spans="1:5" ht="17.25" customHeight="1">
      <c r="A331" s="47" t="s">
        <v>330</v>
      </c>
      <c r="B331" s="263">
        <v>5</v>
      </c>
      <c r="C331" s="263">
        <v>404</v>
      </c>
      <c r="D331" s="263">
        <v>285</v>
      </c>
      <c r="E331" s="231">
        <v>464</v>
      </c>
    </row>
    <row r="332" spans="1:5" ht="17.25" customHeight="1">
      <c r="A332" s="47" t="s">
        <v>331</v>
      </c>
      <c r="B332" s="263">
        <v>15</v>
      </c>
      <c r="C332" s="263">
        <v>521</v>
      </c>
      <c r="D332" s="263">
        <v>390</v>
      </c>
      <c r="E332" s="231">
        <v>709</v>
      </c>
    </row>
    <row r="333" spans="1:5" ht="17.25" customHeight="1">
      <c r="A333" s="47" t="s">
        <v>332</v>
      </c>
      <c r="B333" s="263">
        <v>12</v>
      </c>
      <c r="C333" s="263">
        <v>452</v>
      </c>
      <c r="D333" s="263">
        <v>338</v>
      </c>
      <c r="E333" s="231">
        <v>579</v>
      </c>
    </row>
    <row r="334" spans="1:5" ht="17.25" customHeight="1">
      <c r="A334" s="47" t="s">
        <v>333</v>
      </c>
      <c r="B334" s="263">
        <v>3</v>
      </c>
      <c r="C334" s="263">
        <v>122</v>
      </c>
      <c r="D334" s="263">
        <v>118</v>
      </c>
      <c r="E334" s="231">
        <v>228</v>
      </c>
    </row>
    <row r="335" spans="1:5" ht="17.25" customHeight="1">
      <c r="A335" s="48" t="s">
        <v>334</v>
      </c>
      <c r="B335" s="264">
        <v>24</v>
      </c>
      <c r="C335" s="264">
        <v>768</v>
      </c>
      <c r="D335" s="264">
        <v>538</v>
      </c>
      <c r="E335" s="69">
        <v>913</v>
      </c>
    </row>
    <row r="336" spans="1:5" ht="17.25" customHeight="1">
      <c r="A336" s="47" t="s">
        <v>335</v>
      </c>
      <c r="B336" s="263">
        <v>6</v>
      </c>
      <c r="C336" s="263">
        <v>126</v>
      </c>
      <c r="D336" s="263">
        <v>83</v>
      </c>
      <c r="E336" s="231">
        <v>131</v>
      </c>
    </row>
    <row r="337" spans="1:5" ht="17.25" customHeight="1">
      <c r="A337" s="47" t="s">
        <v>336</v>
      </c>
      <c r="B337" s="263">
        <v>4</v>
      </c>
      <c r="C337" s="263">
        <v>63</v>
      </c>
      <c r="D337" s="263">
        <v>48</v>
      </c>
      <c r="E337" s="231">
        <v>67</v>
      </c>
    </row>
    <row r="338" spans="1:5" ht="17.25" customHeight="1">
      <c r="A338" s="47" t="s">
        <v>337</v>
      </c>
      <c r="B338" s="263">
        <v>5</v>
      </c>
      <c r="C338" s="263">
        <v>179</v>
      </c>
      <c r="D338" s="263">
        <v>100</v>
      </c>
      <c r="E338" s="231">
        <v>223</v>
      </c>
    </row>
    <row r="339" spans="1:5" ht="17.25" customHeight="1">
      <c r="A339" s="47" t="s">
        <v>338</v>
      </c>
      <c r="B339" s="263">
        <v>9</v>
      </c>
      <c r="C339" s="263">
        <v>400</v>
      </c>
      <c r="D339" s="263">
        <v>307</v>
      </c>
      <c r="E339" s="231">
        <v>492</v>
      </c>
    </row>
    <row r="340" spans="1:5" ht="17.25" customHeight="1">
      <c r="A340" s="48" t="s">
        <v>339</v>
      </c>
      <c r="B340" s="264">
        <v>48</v>
      </c>
      <c r="C340" s="264">
        <v>2356</v>
      </c>
      <c r="D340" s="264">
        <v>1893</v>
      </c>
      <c r="E340" s="69">
        <v>3180</v>
      </c>
    </row>
    <row r="341" spans="1:5" ht="17.25" customHeight="1">
      <c r="A341" s="47" t="s">
        <v>340</v>
      </c>
      <c r="B341" s="263">
        <v>8</v>
      </c>
      <c r="C341" s="263">
        <v>365</v>
      </c>
      <c r="D341" s="263">
        <v>330</v>
      </c>
      <c r="E341" s="231">
        <v>542</v>
      </c>
    </row>
    <row r="342" spans="1:5" ht="17.25" customHeight="1">
      <c r="A342" s="47" t="s">
        <v>341</v>
      </c>
      <c r="B342" s="263">
        <v>22</v>
      </c>
      <c r="C342" s="263">
        <v>1046</v>
      </c>
      <c r="D342" s="263">
        <v>885</v>
      </c>
      <c r="E342" s="231">
        <v>1482</v>
      </c>
    </row>
    <row r="343" spans="1:5" ht="17.25" customHeight="1">
      <c r="A343" s="47" t="s">
        <v>342</v>
      </c>
      <c r="B343" s="263">
        <v>18</v>
      </c>
      <c r="C343" s="263">
        <v>945</v>
      </c>
      <c r="D343" s="263">
        <v>678</v>
      </c>
      <c r="E343" s="231">
        <v>1156</v>
      </c>
    </row>
    <row r="344" spans="1:5" ht="17.25" customHeight="1">
      <c r="A344" s="48" t="s">
        <v>343</v>
      </c>
      <c r="B344" s="264">
        <v>114</v>
      </c>
      <c r="C344" s="264">
        <v>4970</v>
      </c>
      <c r="D344" s="264">
        <v>3915</v>
      </c>
      <c r="E344" s="69">
        <v>6301</v>
      </c>
    </row>
    <row r="345" spans="1:5" ht="17.25" customHeight="1">
      <c r="A345" s="47" t="s">
        <v>344</v>
      </c>
      <c r="B345" s="263">
        <v>17</v>
      </c>
      <c r="C345" s="263">
        <v>780</v>
      </c>
      <c r="D345" s="263">
        <v>577</v>
      </c>
      <c r="E345" s="231">
        <v>896</v>
      </c>
    </row>
    <row r="346" spans="1:5" ht="17.25" customHeight="1">
      <c r="A346" s="47" t="s">
        <v>345</v>
      </c>
      <c r="B346" s="263">
        <v>54</v>
      </c>
      <c r="C346" s="263">
        <v>2571</v>
      </c>
      <c r="D346" s="263">
        <v>2147</v>
      </c>
      <c r="E346" s="231">
        <v>3450</v>
      </c>
    </row>
    <row r="347" spans="1:5" ht="17.25" customHeight="1">
      <c r="A347" s="47" t="s">
        <v>346</v>
      </c>
      <c r="B347" s="263">
        <v>10</v>
      </c>
      <c r="C347" s="263">
        <v>399</v>
      </c>
      <c r="D347" s="263">
        <v>282</v>
      </c>
      <c r="E347" s="231">
        <v>417</v>
      </c>
    </row>
    <row r="348" spans="1:5" ht="17.25" customHeight="1">
      <c r="A348" s="47" t="s">
        <v>347</v>
      </c>
      <c r="B348" s="263">
        <v>16</v>
      </c>
      <c r="C348" s="263">
        <v>529</v>
      </c>
      <c r="D348" s="263">
        <v>403</v>
      </c>
      <c r="E348" s="231">
        <v>706</v>
      </c>
    </row>
    <row r="349" spans="1:5" ht="17.25" customHeight="1">
      <c r="A349" s="47" t="s">
        <v>348</v>
      </c>
      <c r="B349" s="263">
        <v>8</v>
      </c>
      <c r="C349" s="263">
        <v>418</v>
      </c>
      <c r="D349" s="263">
        <v>331</v>
      </c>
      <c r="E349" s="231">
        <v>543</v>
      </c>
    </row>
    <row r="350" spans="1:5" ht="17.25" customHeight="1">
      <c r="A350" s="47" t="s">
        <v>349</v>
      </c>
      <c r="B350" s="263">
        <v>9</v>
      </c>
      <c r="C350" s="263">
        <v>273</v>
      </c>
      <c r="D350" s="263">
        <v>175</v>
      </c>
      <c r="E350" s="231">
        <v>289</v>
      </c>
    </row>
    <row r="351" spans="1:5" ht="17.25" customHeight="1">
      <c r="A351" s="48" t="s">
        <v>350</v>
      </c>
      <c r="B351" s="264">
        <v>40</v>
      </c>
      <c r="C351" s="264">
        <v>1584</v>
      </c>
      <c r="D351" s="264">
        <v>1256</v>
      </c>
      <c r="E351" s="69">
        <v>2160</v>
      </c>
    </row>
    <row r="352" spans="1:5" ht="17.25" customHeight="1">
      <c r="A352" s="47" t="s">
        <v>351</v>
      </c>
      <c r="B352" s="263">
        <v>4</v>
      </c>
      <c r="C352" s="263">
        <v>196</v>
      </c>
      <c r="D352" s="263">
        <v>168</v>
      </c>
      <c r="E352" s="231">
        <v>304</v>
      </c>
    </row>
    <row r="353" spans="1:5" ht="17.25" customHeight="1">
      <c r="A353" s="47" t="s">
        <v>352</v>
      </c>
      <c r="B353" s="263">
        <v>3</v>
      </c>
      <c r="C353" s="263">
        <v>58</v>
      </c>
      <c r="D353" s="263">
        <v>51</v>
      </c>
      <c r="E353" s="231">
        <v>102</v>
      </c>
    </row>
    <row r="354" spans="1:5" ht="17.25" customHeight="1">
      <c r="A354" s="47" t="s">
        <v>353</v>
      </c>
      <c r="B354" s="263">
        <v>8</v>
      </c>
      <c r="C354" s="263">
        <v>231</v>
      </c>
      <c r="D354" s="263">
        <v>204</v>
      </c>
      <c r="E354" s="231">
        <v>344</v>
      </c>
    </row>
    <row r="355" spans="1:5" ht="17.25" customHeight="1">
      <c r="A355" s="47" t="s">
        <v>354</v>
      </c>
      <c r="B355" s="263">
        <v>6</v>
      </c>
      <c r="C355" s="263">
        <v>244</v>
      </c>
      <c r="D355" s="263">
        <v>194</v>
      </c>
      <c r="E355" s="231">
        <v>360</v>
      </c>
    </row>
    <row r="356" spans="1:5" ht="17.25" customHeight="1">
      <c r="A356" s="47" t="s">
        <v>355</v>
      </c>
      <c r="B356" s="263">
        <v>10</v>
      </c>
      <c r="C356" s="263">
        <v>378</v>
      </c>
      <c r="D356" s="263">
        <v>279</v>
      </c>
      <c r="E356" s="231">
        <v>497</v>
      </c>
    </row>
    <row r="357" spans="1:5" ht="17.25" customHeight="1">
      <c r="A357" s="47" t="s">
        <v>356</v>
      </c>
      <c r="B357" s="263">
        <v>9</v>
      </c>
      <c r="C357" s="263">
        <v>477</v>
      </c>
      <c r="D357" s="263">
        <v>360</v>
      </c>
      <c r="E357" s="231">
        <v>553</v>
      </c>
    </row>
    <row r="358" spans="1:5" ht="17.25" customHeight="1">
      <c r="A358" s="48" t="s">
        <v>357</v>
      </c>
      <c r="B358" s="264">
        <v>73</v>
      </c>
      <c r="C358" s="264">
        <v>2935</v>
      </c>
      <c r="D358" s="264">
        <v>2484</v>
      </c>
      <c r="E358" s="69">
        <v>4023</v>
      </c>
    </row>
    <row r="359" spans="1:5" ht="17.25" customHeight="1">
      <c r="A359" s="47" t="s">
        <v>358</v>
      </c>
      <c r="B359" s="263">
        <v>15</v>
      </c>
      <c r="C359" s="263">
        <v>580</v>
      </c>
      <c r="D359" s="263">
        <v>510</v>
      </c>
      <c r="E359" s="231">
        <v>826</v>
      </c>
    </row>
    <row r="360" spans="1:5" ht="17.25" customHeight="1">
      <c r="A360" s="47" t="s">
        <v>359</v>
      </c>
      <c r="B360" s="263">
        <v>9</v>
      </c>
      <c r="C360" s="263">
        <v>284</v>
      </c>
      <c r="D360" s="263">
        <v>250</v>
      </c>
      <c r="E360" s="231">
        <v>411</v>
      </c>
    </row>
    <row r="361" spans="1:5" ht="17.25" customHeight="1">
      <c r="A361" s="47" t="s">
        <v>360</v>
      </c>
      <c r="B361" s="263">
        <v>10</v>
      </c>
      <c r="C361" s="263">
        <v>455</v>
      </c>
      <c r="D361" s="263">
        <v>411</v>
      </c>
      <c r="E361" s="231">
        <v>544</v>
      </c>
    </row>
    <row r="362" spans="1:5" ht="17.25" customHeight="1">
      <c r="A362" s="47" t="s">
        <v>361</v>
      </c>
      <c r="B362" s="263">
        <v>13</v>
      </c>
      <c r="C362" s="263">
        <v>396</v>
      </c>
      <c r="D362" s="263">
        <v>292</v>
      </c>
      <c r="E362" s="231">
        <v>537</v>
      </c>
    </row>
    <row r="363" spans="1:5" ht="17.25" customHeight="1">
      <c r="A363" s="47" t="s">
        <v>362</v>
      </c>
      <c r="B363" s="263">
        <v>26</v>
      </c>
      <c r="C363" s="263">
        <v>1220</v>
      </c>
      <c r="D363" s="263">
        <v>1021</v>
      </c>
      <c r="E363" s="231">
        <v>1705</v>
      </c>
    </row>
    <row r="364" spans="1:5" ht="17.25" customHeight="1">
      <c r="A364" s="48" t="s">
        <v>363</v>
      </c>
      <c r="B364" s="264">
        <v>54</v>
      </c>
      <c r="C364" s="264">
        <v>2105</v>
      </c>
      <c r="D364" s="264">
        <v>1727</v>
      </c>
      <c r="E364" s="69">
        <v>2884</v>
      </c>
    </row>
    <row r="365" spans="1:5" ht="17.25" customHeight="1">
      <c r="A365" s="47" t="s">
        <v>364</v>
      </c>
      <c r="B365" s="263">
        <v>12</v>
      </c>
      <c r="C365" s="263">
        <v>549</v>
      </c>
      <c r="D365" s="263">
        <v>451</v>
      </c>
      <c r="E365" s="231">
        <v>775</v>
      </c>
    </row>
    <row r="366" spans="1:5" ht="17.25" customHeight="1">
      <c r="A366" s="47" t="s">
        <v>365</v>
      </c>
      <c r="B366" s="263">
        <v>14</v>
      </c>
      <c r="C366" s="263">
        <v>552</v>
      </c>
      <c r="D366" s="263">
        <v>374</v>
      </c>
      <c r="E366" s="231">
        <v>714</v>
      </c>
    </row>
    <row r="367" spans="1:5" ht="17.25" customHeight="1">
      <c r="A367" s="47" t="s">
        <v>537</v>
      </c>
      <c r="B367" s="263">
        <v>6</v>
      </c>
      <c r="C367" s="263">
        <v>157</v>
      </c>
      <c r="D367" s="263">
        <v>143</v>
      </c>
      <c r="E367" s="231">
        <v>226</v>
      </c>
    </row>
    <row r="368" spans="1:5" ht="17.25" customHeight="1">
      <c r="A368" s="47" t="s">
        <v>366</v>
      </c>
      <c r="B368" s="263">
        <v>22</v>
      </c>
      <c r="C368" s="263">
        <v>847</v>
      </c>
      <c r="D368" s="263">
        <v>759</v>
      </c>
      <c r="E368" s="231">
        <v>1169</v>
      </c>
    </row>
    <row r="369" spans="1:5" ht="17.25" customHeight="1">
      <c r="A369" s="48" t="s">
        <v>367</v>
      </c>
      <c r="B369" s="264">
        <v>83</v>
      </c>
      <c r="C369" s="264">
        <v>3097</v>
      </c>
      <c r="D369" s="264">
        <v>2703</v>
      </c>
      <c r="E369" s="69">
        <v>4336</v>
      </c>
    </row>
    <row r="370" spans="1:5" ht="17.25" customHeight="1">
      <c r="A370" s="48" t="s">
        <v>368</v>
      </c>
      <c r="B370" s="264">
        <v>59</v>
      </c>
      <c r="C370" s="264">
        <v>2425</v>
      </c>
      <c r="D370" s="264">
        <v>2131</v>
      </c>
      <c r="E370" s="69">
        <v>3466</v>
      </c>
    </row>
    <row r="371" spans="1:5" ht="17.25" customHeight="1">
      <c r="A371" s="47" t="s">
        <v>369</v>
      </c>
      <c r="B371" s="263">
        <v>13</v>
      </c>
      <c r="C371" s="263">
        <v>572</v>
      </c>
      <c r="D371" s="263">
        <v>536</v>
      </c>
      <c r="E371" s="231">
        <v>834</v>
      </c>
    </row>
    <row r="372" spans="1:5" ht="17.25" customHeight="1">
      <c r="A372" s="47" t="s">
        <v>370</v>
      </c>
      <c r="B372" s="263">
        <v>1</v>
      </c>
      <c r="C372" s="263">
        <v>25</v>
      </c>
      <c r="D372" s="263">
        <v>25</v>
      </c>
      <c r="E372" s="231">
        <v>45</v>
      </c>
    </row>
    <row r="373" spans="1:5" ht="17.25" customHeight="1">
      <c r="A373" s="47" t="s">
        <v>371</v>
      </c>
      <c r="B373" s="263">
        <v>2</v>
      </c>
      <c r="C373" s="263">
        <v>126</v>
      </c>
      <c r="D373" s="263">
        <v>121</v>
      </c>
      <c r="E373" s="231">
        <v>234</v>
      </c>
    </row>
    <row r="374" spans="1:5" ht="17.25" customHeight="1">
      <c r="A374" s="47" t="s">
        <v>372</v>
      </c>
      <c r="B374" s="263">
        <v>7</v>
      </c>
      <c r="C374" s="263">
        <v>130</v>
      </c>
      <c r="D374" s="263">
        <v>135</v>
      </c>
      <c r="E374" s="231">
        <v>205</v>
      </c>
    </row>
    <row r="375" spans="1:5" ht="17.25" customHeight="1">
      <c r="A375" s="47" t="s">
        <v>373</v>
      </c>
      <c r="B375" s="263">
        <v>6</v>
      </c>
      <c r="C375" s="263">
        <v>210</v>
      </c>
      <c r="D375" s="263">
        <v>112</v>
      </c>
      <c r="E375" s="231">
        <v>163</v>
      </c>
    </row>
    <row r="376" spans="1:5" ht="17.25" customHeight="1">
      <c r="A376" s="47" t="s">
        <v>374</v>
      </c>
      <c r="B376" s="263">
        <v>30</v>
      </c>
      <c r="C376" s="263">
        <v>1362</v>
      </c>
      <c r="D376" s="263">
        <v>1202</v>
      </c>
      <c r="E376" s="231">
        <v>1985</v>
      </c>
    </row>
    <row r="377" spans="1:5" ht="20.25" customHeight="1">
      <c r="A377" s="48" t="s">
        <v>375</v>
      </c>
      <c r="B377" s="264">
        <v>24</v>
      </c>
      <c r="C377" s="264">
        <v>672</v>
      </c>
      <c r="D377" s="264">
        <v>572</v>
      </c>
      <c r="E377" s="69">
        <v>870</v>
      </c>
    </row>
    <row r="378" spans="1:5" ht="17.25" customHeight="1">
      <c r="A378" s="47" t="s">
        <v>376</v>
      </c>
      <c r="B378" s="263">
        <v>2</v>
      </c>
      <c r="C378" s="263">
        <v>45</v>
      </c>
      <c r="D378" s="263">
        <v>30</v>
      </c>
      <c r="E378" s="231">
        <v>44</v>
      </c>
    </row>
    <row r="379" spans="1:5" ht="17.25" customHeight="1">
      <c r="A379" s="47" t="s">
        <v>377</v>
      </c>
      <c r="B379" s="263">
        <v>4</v>
      </c>
      <c r="C379" s="263">
        <v>101</v>
      </c>
      <c r="D379" s="263">
        <v>93</v>
      </c>
      <c r="E379" s="231">
        <v>139</v>
      </c>
    </row>
    <row r="380" spans="1:5" ht="17.25" customHeight="1">
      <c r="A380" s="47" t="s">
        <v>378</v>
      </c>
      <c r="B380" s="263">
        <v>2</v>
      </c>
      <c r="C380" s="263">
        <v>77</v>
      </c>
      <c r="D380" s="263">
        <v>72</v>
      </c>
      <c r="E380" s="231">
        <v>100</v>
      </c>
    </row>
    <row r="381" spans="1:5" ht="17.25" customHeight="1">
      <c r="A381" s="47" t="s">
        <v>379</v>
      </c>
      <c r="B381" s="263">
        <v>2</v>
      </c>
      <c r="C381" s="263">
        <v>60</v>
      </c>
      <c r="D381" s="263">
        <v>41</v>
      </c>
      <c r="E381" s="231">
        <v>72</v>
      </c>
    </row>
    <row r="382" spans="1:5" ht="17.25" customHeight="1">
      <c r="A382" s="47" t="s">
        <v>380</v>
      </c>
      <c r="B382" s="263">
        <v>2</v>
      </c>
      <c r="C382" s="263">
        <v>47</v>
      </c>
      <c r="D382" s="263">
        <v>42</v>
      </c>
      <c r="E382" s="231">
        <v>58</v>
      </c>
    </row>
    <row r="383" spans="1:5" ht="17.25" customHeight="1">
      <c r="A383" s="47" t="s">
        <v>381</v>
      </c>
      <c r="B383" s="263">
        <v>7</v>
      </c>
      <c r="C383" s="263">
        <v>143</v>
      </c>
      <c r="D383" s="263">
        <v>131</v>
      </c>
      <c r="E383" s="231">
        <v>189</v>
      </c>
    </row>
    <row r="384" spans="1:5" ht="17.25" customHeight="1">
      <c r="A384" s="47" t="s">
        <v>382</v>
      </c>
      <c r="B384" s="263">
        <v>4</v>
      </c>
      <c r="C384" s="263">
        <v>179</v>
      </c>
      <c r="D384" s="263">
        <v>143</v>
      </c>
      <c r="E384" s="231">
        <v>237</v>
      </c>
    </row>
    <row r="385" spans="1:5" ht="17.25" customHeight="1">
      <c r="A385" s="47" t="s">
        <v>383</v>
      </c>
      <c r="B385" s="263">
        <v>1</v>
      </c>
      <c r="C385" s="263">
        <v>20</v>
      </c>
      <c r="D385" s="263">
        <v>20</v>
      </c>
      <c r="E385" s="231">
        <v>31</v>
      </c>
    </row>
    <row r="386" spans="1:5" ht="17.25" customHeight="1">
      <c r="A386" s="48" t="s">
        <v>384</v>
      </c>
      <c r="B386" s="264">
        <v>108</v>
      </c>
      <c r="C386" s="264">
        <v>3926</v>
      </c>
      <c r="D386" s="264">
        <v>3503</v>
      </c>
      <c r="E386" s="69">
        <v>5201</v>
      </c>
    </row>
    <row r="387" spans="1:5" ht="17.25" customHeight="1">
      <c r="A387" s="48" t="s">
        <v>385</v>
      </c>
      <c r="B387" s="264">
        <v>34</v>
      </c>
      <c r="C387" s="264">
        <v>1312</v>
      </c>
      <c r="D387" s="264">
        <v>1215</v>
      </c>
      <c r="E387" s="69">
        <v>1868</v>
      </c>
    </row>
    <row r="388" spans="1:5" ht="17.25" customHeight="1">
      <c r="A388" s="47" t="s">
        <v>386</v>
      </c>
      <c r="B388" s="263">
        <v>2</v>
      </c>
      <c r="C388" s="263">
        <v>44</v>
      </c>
      <c r="D388" s="263">
        <v>40</v>
      </c>
      <c r="E388" s="231">
        <v>52</v>
      </c>
    </row>
    <row r="389" spans="1:5" ht="17.25" customHeight="1">
      <c r="A389" s="47" t="s">
        <v>387</v>
      </c>
      <c r="B389" s="263">
        <v>4</v>
      </c>
      <c r="C389" s="263">
        <v>107</v>
      </c>
      <c r="D389" s="263">
        <v>85</v>
      </c>
      <c r="E389" s="231">
        <v>107</v>
      </c>
    </row>
    <row r="390" spans="1:5" ht="17.25" customHeight="1">
      <c r="A390" s="47" t="s">
        <v>564</v>
      </c>
      <c r="B390" s="263">
        <v>1</v>
      </c>
      <c r="C390" s="263">
        <v>10</v>
      </c>
      <c r="D390" s="263">
        <v>10</v>
      </c>
      <c r="E390" s="231">
        <v>21</v>
      </c>
    </row>
    <row r="391" spans="1:5" ht="26.45" customHeight="1">
      <c r="A391" s="47" t="s">
        <v>389</v>
      </c>
      <c r="B391" s="263">
        <v>6</v>
      </c>
      <c r="C391" s="263">
        <v>252</v>
      </c>
      <c r="D391" s="263">
        <v>211</v>
      </c>
      <c r="E391" s="231">
        <v>337</v>
      </c>
    </row>
    <row r="392" spans="1:5" ht="17.25" customHeight="1">
      <c r="A392" s="47" t="s">
        <v>390</v>
      </c>
      <c r="B392" s="263">
        <v>2</v>
      </c>
      <c r="C392" s="263">
        <v>111</v>
      </c>
      <c r="D392" s="263">
        <v>111</v>
      </c>
      <c r="E392" s="231">
        <v>151</v>
      </c>
    </row>
    <row r="393" spans="1:5" ht="17.25" customHeight="1">
      <c r="A393" s="47" t="s">
        <v>391</v>
      </c>
      <c r="B393" s="263">
        <v>8</v>
      </c>
      <c r="C393" s="263">
        <v>220</v>
      </c>
      <c r="D393" s="263">
        <v>219</v>
      </c>
      <c r="E393" s="231">
        <v>300</v>
      </c>
    </row>
    <row r="394" spans="1:5" ht="17.25" customHeight="1">
      <c r="A394" s="47" t="s">
        <v>392</v>
      </c>
      <c r="B394" s="263">
        <v>11</v>
      </c>
      <c r="C394" s="263">
        <v>568</v>
      </c>
      <c r="D394" s="263">
        <v>539</v>
      </c>
      <c r="E394" s="231">
        <v>900</v>
      </c>
    </row>
    <row r="395" spans="1:5" ht="17.25" customHeight="1">
      <c r="A395" s="48" t="s">
        <v>393</v>
      </c>
      <c r="B395" s="264">
        <v>17</v>
      </c>
      <c r="C395" s="264">
        <v>617</v>
      </c>
      <c r="D395" s="264">
        <v>470</v>
      </c>
      <c r="E395" s="69">
        <v>642</v>
      </c>
    </row>
    <row r="396" spans="1:5" ht="17.25" customHeight="1">
      <c r="A396" s="47" t="s">
        <v>394</v>
      </c>
      <c r="B396" s="263">
        <v>6</v>
      </c>
      <c r="C396" s="263">
        <v>300</v>
      </c>
      <c r="D396" s="263">
        <v>237</v>
      </c>
      <c r="E396" s="231">
        <v>255</v>
      </c>
    </row>
    <row r="397" spans="1:5" ht="17.25" customHeight="1">
      <c r="A397" s="47" t="s">
        <v>395</v>
      </c>
      <c r="B397" s="263">
        <v>4</v>
      </c>
      <c r="C397" s="263">
        <v>107</v>
      </c>
      <c r="D397" s="263">
        <v>81</v>
      </c>
      <c r="E397" s="231">
        <v>145</v>
      </c>
    </row>
    <row r="398" spans="1:5" ht="17.25" customHeight="1">
      <c r="A398" s="47" t="s">
        <v>538</v>
      </c>
      <c r="B398" s="263">
        <v>3</v>
      </c>
      <c r="C398" s="263">
        <v>109</v>
      </c>
      <c r="D398" s="263">
        <v>69</v>
      </c>
      <c r="E398" s="231">
        <v>132</v>
      </c>
    </row>
    <row r="399" spans="1:5" ht="17.25" customHeight="1">
      <c r="A399" s="47" t="s">
        <v>539</v>
      </c>
      <c r="B399" s="263">
        <v>1</v>
      </c>
      <c r="C399" s="263">
        <v>29</v>
      </c>
      <c r="D399" s="263">
        <v>18</v>
      </c>
      <c r="E399" s="231">
        <v>30</v>
      </c>
    </row>
    <row r="400" spans="1:5" ht="17.25" customHeight="1">
      <c r="A400" s="47" t="s">
        <v>540</v>
      </c>
      <c r="B400" s="263">
        <v>2</v>
      </c>
      <c r="C400" s="263">
        <v>56</v>
      </c>
      <c r="D400" s="263">
        <v>49</v>
      </c>
      <c r="E400" s="231">
        <v>63</v>
      </c>
    </row>
    <row r="401" spans="1:5" ht="17.25" customHeight="1">
      <c r="A401" s="47" t="s">
        <v>565</v>
      </c>
      <c r="B401" s="263">
        <v>1</v>
      </c>
      <c r="C401" s="263">
        <v>16</v>
      </c>
      <c r="D401" s="263">
        <v>16</v>
      </c>
      <c r="E401" s="231">
        <v>17</v>
      </c>
    </row>
    <row r="402" spans="1:5" ht="17.25" customHeight="1">
      <c r="A402" s="48" t="s">
        <v>397</v>
      </c>
      <c r="B402" s="264">
        <v>57</v>
      </c>
      <c r="C402" s="264">
        <v>1997</v>
      </c>
      <c r="D402" s="264">
        <v>1818</v>
      </c>
      <c r="E402" s="69">
        <v>2691</v>
      </c>
    </row>
    <row r="403" spans="1:5" ht="17.25" customHeight="1">
      <c r="A403" s="47" t="s">
        <v>566</v>
      </c>
      <c r="B403" s="263">
        <v>1</v>
      </c>
      <c r="C403" s="263">
        <v>15</v>
      </c>
      <c r="D403" s="263">
        <v>12</v>
      </c>
      <c r="E403" s="231">
        <v>24</v>
      </c>
    </row>
    <row r="404" spans="1:5" ht="17.25" customHeight="1">
      <c r="A404" s="47" t="s">
        <v>399</v>
      </c>
      <c r="B404" s="263">
        <v>2</v>
      </c>
      <c r="C404" s="263">
        <v>120</v>
      </c>
      <c r="D404" s="263">
        <v>115</v>
      </c>
      <c r="E404" s="231">
        <v>154</v>
      </c>
    </row>
    <row r="405" spans="1:5" ht="17.25" customHeight="1">
      <c r="A405" s="47" t="s">
        <v>400</v>
      </c>
      <c r="B405" s="263">
        <v>4</v>
      </c>
      <c r="C405" s="263">
        <v>83</v>
      </c>
      <c r="D405" s="263">
        <v>79</v>
      </c>
      <c r="E405" s="231">
        <v>96</v>
      </c>
    </row>
    <row r="406" spans="1:5" ht="17.25" customHeight="1">
      <c r="A406" s="47" t="s">
        <v>401</v>
      </c>
      <c r="B406" s="263">
        <v>6</v>
      </c>
      <c r="C406" s="263">
        <v>130</v>
      </c>
      <c r="D406" s="263">
        <v>111</v>
      </c>
      <c r="E406" s="231">
        <v>160</v>
      </c>
    </row>
    <row r="407" spans="1:5" ht="17.25" customHeight="1">
      <c r="A407" s="47" t="s">
        <v>402</v>
      </c>
      <c r="B407" s="263">
        <v>1</v>
      </c>
      <c r="C407" s="263">
        <v>18</v>
      </c>
      <c r="D407" s="263">
        <v>18</v>
      </c>
      <c r="E407" s="231">
        <v>31</v>
      </c>
    </row>
    <row r="408" spans="1:5" ht="17.25" customHeight="1">
      <c r="A408" s="47" t="s">
        <v>403</v>
      </c>
      <c r="B408" s="263">
        <v>15</v>
      </c>
      <c r="C408" s="263">
        <v>393</v>
      </c>
      <c r="D408" s="263">
        <v>356</v>
      </c>
      <c r="E408" s="231">
        <v>559</v>
      </c>
    </row>
    <row r="409" spans="1:5" ht="17.25" customHeight="1">
      <c r="A409" s="47" t="s">
        <v>404</v>
      </c>
      <c r="B409" s="263">
        <v>1</v>
      </c>
      <c r="C409" s="263">
        <v>62</v>
      </c>
      <c r="D409" s="263">
        <v>62</v>
      </c>
      <c r="E409" s="231">
        <v>62</v>
      </c>
    </row>
    <row r="410" spans="1:5" ht="17.25" customHeight="1">
      <c r="A410" s="47" t="s">
        <v>405</v>
      </c>
      <c r="B410" s="263">
        <v>27</v>
      </c>
      <c r="C410" s="263">
        <v>1176</v>
      </c>
      <c r="D410" s="263">
        <v>1065</v>
      </c>
      <c r="E410" s="231">
        <v>1605</v>
      </c>
    </row>
    <row r="411" spans="1:5" ht="17.25" customHeight="1">
      <c r="A411" s="48" t="s">
        <v>406</v>
      </c>
      <c r="B411" s="264">
        <v>463</v>
      </c>
      <c r="C411" s="264">
        <v>16431</v>
      </c>
      <c r="D411" s="264">
        <v>13345</v>
      </c>
      <c r="E411" s="69">
        <v>20572</v>
      </c>
    </row>
    <row r="412" spans="1:5" ht="17.25" customHeight="1">
      <c r="A412" s="48" t="s">
        <v>407</v>
      </c>
      <c r="B412" s="264">
        <v>69</v>
      </c>
      <c r="C412" s="264">
        <v>2473</v>
      </c>
      <c r="D412" s="264">
        <v>2123</v>
      </c>
      <c r="E412" s="69">
        <v>3341</v>
      </c>
    </row>
    <row r="413" spans="1:5" ht="17.25" customHeight="1">
      <c r="A413" s="47" t="s">
        <v>408</v>
      </c>
      <c r="B413" s="263">
        <v>8</v>
      </c>
      <c r="C413" s="263">
        <v>235</v>
      </c>
      <c r="D413" s="263">
        <v>175</v>
      </c>
      <c r="E413" s="231">
        <v>335</v>
      </c>
    </row>
    <row r="414" spans="1:5" ht="17.25" customHeight="1">
      <c r="A414" s="47" t="s">
        <v>409</v>
      </c>
      <c r="B414" s="263">
        <v>8</v>
      </c>
      <c r="C414" s="263">
        <v>180</v>
      </c>
      <c r="D414" s="263">
        <v>128</v>
      </c>
      <c r="E414" s="231">
        <v>213</v>
      </c>
    </row>
    <row r="415" spans="1:5" ht="17.25" customHeight="1">
      <c r="A415" s="47" t="s">
        <v>410</v>
      </c>
      <c r="B415" s="263">
        <v>10</v>
      </c>
      <c r="C415" s="263">
        <v>320</v>
      </c>
      <c r="D415" s="263">
        <v>274</v>
      </c>
      <c r="E415" s="231">
        <v>455</v>
      </c>
    </row>
    <row r="416" spans="1:5" ht="17.25" customHeight="1">
      <c r="A416" s="47" t="s">
        <v>411</v>
      </c>
      <c r="B416" s="263">
        <v>3</v>
      </c>
      <c r="C416" s="263">
        <v>142</v>
      </c>
      <c r="D416" s="263">
        <v>142</v>
      </c>
      <c r="E416" s="231">
        <v>179</v>
      </c>
    </row>
    <row r="417" spans="1:5" ht="17.25" customHeight="1">
      <c r="A417" s="47" t="s">
        <v>202</v>
      </c>
      <c r="B417" s="263">
        <v>12</v>
      </c>
      <c r="C417" s="263">
        <v>627</v>
      </c>
      <c r="D417" s="263">
        <v>572</v>
      </c>
      <c r="E417" s="231">
        <v>916</v>
      </c>
    </row>
    <row r="418" spans="1:5" ht="17.25" customHeight="1">
      <c r="A418" s="47" t="s">
        <v>412</v>
      </c>
      <c r="B418" s="263">
        <v>10</v>
      </c>
      <c r="C418" s="263">
        <v>252</v>
      </c>
      <c r="D418" s="263">
        <v>225</v>
      </c>
      <c r="E418" s="231">
        <v>318</v>
      </c>
    </row>
    <row r="419" spans="1:5" ht="17.25" customHeight="1">
      <c r="A419" s="47" t="s">
        <v>413</v>
      </c>
      <c r="B419" s="263">
        <v>8</v>
      </c>
      <c r="C419" s="263">
        <v>161</v>
      </c>
      <c r="D419" s="263">
        <v>125</v>
      </c>
      <c r="E419" s="231">
        <v>176</v>
      </c>
    </row>
    <row r="420" spans="1:5" ht="17.25" customHeight="1">
      <c r="A420" s="47" t="s">
        <v>414</v>
      </c>
      <c r="B420" s="263">
        <v>10</v>
      </c>
      <c r="C420" s="263">
        <v>556</v>
      </c>
      <c r="D420" s="263">
        <v>482</v>
      </c>
      <c r="E420" s="231">
        <v>749</v>
      </c>
    </row>
    <row r="421" spans="1:5" ht="17.25" customHeight="1">
      <c r="A421" s="48" t="s">
        <v>415</v>
      </c>
      <c r="B421" s="264">
        <v>61</v>
      </c>
      <c r="C421" s="264">
        <v>1718</v>
      </c>
      <c r="D421" s="264">
        <v>1352</v>
      </c>
      <c r="E421" s="69">
        <v>2198</v>
      </c>
    </row>
    <row r="422" spans="1:5" ht="17.25" customHeight="1">
      <c r="A422" s="47" t="s">
        <v>416</v>
      </c>
      <c r="B422" s="263">
        <v>11</v>
      </c>
      <c r="C422" s="263">
        <v>441</v>
      </c>
      <c r="D422" s="263">
        <v>409</v>
      </c>
      <c r="E422" s="231">
        <v>640</v>
      </c>
    </row>
    <row r="423" spans="1:5" ht="17.25" customHeight="1">
      <c r="A423" s="47" t="s">
        <v>417</v>
      </c>
      <c r="B423" s="263">
        <v>4</v>
      </c>
      <c r="C423" s="263">
        <v>95</v>
      </c>
      <c r="D423" s="263">
        <v>91</v>
      </c>
      <c r="E423" s="231">
        <v>136</v>
      </c>
    </row>
    <row r="424" spans="1:5" ht="17.25" customHeight="1">
      <c r="A424" s="47" t="s">
        <v>418</v>
      </c>
      <c r="B424" s="263">
        <v>8</v>
      </c>
      <c r="C424" s="263">
        <v>180</v>
      </c>
      <c r="D424" s="263">
        <v>125</v>
      </c>
      <c r="E424" s="231">
        <v>229</v>
      </c>
    </row>
    <row r="425" spans="1:5" ht="17.25" customHeight="1">
      <c r="A425" s="47" t="s">
        <v>419</v>
      </c>
      <c r="B425" s="263">
        <v>4</v>
      </c>
      <c r="C425" s="263">
        <v>79</v>
      </c>
      <c r="D425" s="263">
        <v>66</v>
      </c>
      <c r="E425" s="231">
        <v>110</v>
      </c>
    </row>
    <row r="426" spans="1:5" ht="17.25" customHeight="1">
      <c r="A426" s="47" t="s">
        <v>420</v>
      </c>
      <c r="B426" s="263">
        <v>14</v>
      </c>
      <c r="C426" s="263">
        <v>339</v>
      </c>
      <c r="D426" s="263">
        <v>202</v>
      </c>
      <c r="E426" s="231">
        <v>304</v>
      </c>
    </row>
    <row r="427" spans="1:5" ht="17.25" customHeight="1">
      <c r="A427" s="47" t="s">
        <v>421</v>
      </c>
      <c r="B427" s="263">
        <v>10</v>
      </c>
      <c r="C427" s="263">
        <v>201</v>
      </c>
      <c r="D427" s="263">
        <v>170</v>
      </c>
      <c r="E427" s="231">
        <v>298</v>
      </c>
    </row>
    <row r="428" spans="1:5" ht="17.25" customHeight="1">
      <c r="A428" s="47" t="s">
        <v>422</v>
      </c>
      <c r="B428" s="263">
        <v>10</v>
      </c>
      <c r="C428" s="263">
        <v>383</v>
      </c>
      <c r="D428" s="263">
        <v>289</v>
      </c>
      <c r="E428" s="231">
        <v>481</v>
      </c>
    </row>
    <row r="429" spans="1:5" ht="17.25" customHeight="1">
      <c r="A429" s="48" t="s">
        <v>423</v>
      </c>
      <c r="B429" s="264">
        <v>44</v>
      </c>
      <c r="C429" s="264">
        <v>1836</v>
      </c>
      <c r="D429" s="264">
        <v>1573</v>
      </c>
      <c r="E429" s="69">
        <v>2240</v>
      </c>
    </row>
    <row r="430" spans="1:5" ht="17.25" customHeight="1">
      <c r="A430" s="47" t="s">
        <v>424</v>
      </c>
      <c r="B430" s="263">
        <v>6</v>
      </c>
      <c r="C430" s="263">
        <v>235</v>
      </c>
      <c r="D430" s="263">
        <v>211</v>
      </c>
      <c r="E430" s="231">
        <v>277</v>
      </c>
    </row>
    <row r="431" spans="1:5" ht="17.25" customHeight="1">
      <c r="A431" s="47" t="s">
        <v>223</v>
      </c>
      <c r="B431" s="263">
        <v>1</v>
      </c>
      <c r="C431" s="263">
        <v>40</v>
      </c>
      <c r="D431" s="263">
        <v>36</v>
      </c>
      <c r="E431" s="231">
        <v>74</v>
      </c>
    </row>
    <row r="432" spans="1:5" ht="17.25" customHeight="1">
      <c r="A432" s="47" t="s">
        <v>425</v>
      </c>
      <c r="B432" s="263">
        <v>7</v>
      </c>
      <c r="C432" s="263">
        <v>170</v>
      </c>
      <c r="D432" s="263">
        <v>145</v>
      </c>
      <c r="E432" s="231">
        <v>177</v>
      </c>
    </row>
    <row r="433" spans="1:5" ht="17.25" customHeight="1">
      <c r="A433" s="47" t="s">
        <v>567</v>
      </c>
      <c r="B433" s="263">
        <v>4</v>
      </c>
      <c r="C433" s="263">
        <v>84</v>
      </c>
      <c r="D433" s="263">
        <v>88</v>
      </c>
      <c r="E433" s="231">
        <v>101</v>
      </c>
    </row>
    <row r="434" spans="1:5" ht="17.25" customHeight="1">
      <c r="A434" s="47" t="s">
        <v>427</v>
      </c>
      <c r="B434" s="263">
        <v>4</v>
      </c>
      <c r="C434" s="263">
        <v>196</v>
      </c>
      <c r="D434" s="263">
        <v>176</v>
      </c>
      <c r="E434" s="231">
        <v>199</v>
      </c>
    </row>
    <row r="435" spans="1:5" ht="17.25" customHeight="1">
      <c r="A435" s="47" t="s">
        <v>428</v>
      </c>
      <c r="B435" s="263">
        <v>6</v>
      </c>
      <c r="C435" s="263">
        <v>390</v>
      </c>
      <c r="D435" s="263">
        <v>323</v>
      </c>
      <c r="E435" s="231">
        <v>508</v>
      </c>
    </row>
    <row r="436" spans="1:5" ht="17.25" customHeight="1">
      <c r="A436" s="47" t="s">
        <v>429</v>
      </c>
      <c r="B436" s="263">
        <v>1</v>
      </c>
      <c r="C436" s="263">
        <v>46</v>
      </c>
      <c r="D436" s="263">
        <v>6</v>
      </c>
      <c r="E436" s="231">
        <v>6</v>
      </c>
    </row>
    <row r="437" spans="1:5" ht="17.25" customHeight="1">
      <c r="A437" s="47" t="s">
        <v>430</v>
      </c>
      <c r="B437" s="263">
        <v>4</v>
      </c>
      <c r="C437" s="263">
        <v>134</v>
      </c>
      <c r="D437" s="263">
        <v>127</v>
      </c>
      <c r="E437" s="231">
        <v>203</v>
      </c>
    </row>
    <row r="438" spans="1:5" ht="17.25" customHeight="1">
      <c r="A438" s="47" t="s">
        <v>431</v>
      </c>
      <c r="B438" s="263">
        <v>11</v>
      </c>
      <c r="C438" s="263">
        <v>541</v>
      </c>
      <c r="D438" s="263">
        <v>461</v>
      </c>
      <c r="E438" s="231">
        <v>695</v>
      </c>
    </row>
    <row r="439" spans="1:5" ht="17.25" customHeight="1">
      <c r="A439" s="48" t="s">
        <v>432</v>
      </c>
      <c r="B439" s="264">
        <v>37</v>
      </c>
      <c r="C439" s="264">
        <v>1037</v>
      </c>
      <c r="D439" s="264">
        <v>881</v>
      </c>
      <c r="E439" s="69">
        <v>1329</v>
      </c>
    </row>
    <row r="440" spans="1:5" ht="17.25" customHeight="1">
      <c r="A440" s="47" t="s">
        <v>433</v>
      </c>
      <c r="B440" s="263">
        <v>5</v>
      </c>
      <c r="C440" s="263">
        <v>135</v>
      </c>
      <c r="D440" s="263">
        <v>93</v>
      </c>
      <c r="E440" s="231">
        <v>173</v>
      </c>
    </row>
    <row r="441" spans="1:5" ht="17.25" customHeight="1">
      <c r="A441" s="47" t="s">
        <v>434</v>
      </c>
      <c r="B441" s="263">
        <v>7</v>
      </c>
      <c r="C441" s="263">
        <v>169</v>
      </c>
      <c r="D441" s="263">
        <v>158</v>
      </c>
      <c r="E441" s="231">
        <v>268</v>
      </c>
    </row>
    <row r="442" spans="1:5" ht="17.25" customHeight="1">
      <c r="A442" s="47" t="s">
        <v>435</v>
      </c>
      <c r="B442" s="263">
        <v>11</v>
      </c>
      <c r="C442" s="263">
        <v>386</v>
      </c>
      <c r="D442" s="263">
        <v>348</v>
      </c>
      <c r="E442" s="231">
        <v>478</v>
      </c>
    </row>
    <row r="443" spans="1:5" ht="17.25" customHeight="1">
      <c r="A443" s="47" t="s">
        <v>436</v>
      </c>
      <c r="B443" s="263">
        <v>3</v>
      </c>
      <c r="C443" s="263">
        <v>80</v>
      </c>
      <c r="D443" s="263">
        <v>70</v>
      </c>
      <c r="E443" s="231">
        <v>117</v>
      </c>
    </row>
    <row r="444" spans="1:5" ht="17.25" customHeight="1">
      <c r="A444" s="47" t="s">
        <v>437</v>
      </c>
      <c r="B444" s="263">
        <v>11</v>
      </c>
      <c r="C444" s="263">
        <v>267</v>
      </c>
      <c r="D444" s="263">
        <v>212</v>
      </c>
      <c r="E444" s="231">
        <v>293</v>
      </c>
    </row>
    <row r="445" spans="1:5" ht="17.25" customHeight="1">
      <c r="A445" s="48" t="s">
        <v>438</v>
      </c>
      <c r="B445" s="264">
        <v>145</v>
      </c>
      <c r="C445" s="264">
        <v>4892</v>
      </c>
      <c r="D445" s="264">
        <v>3560</v>
      </c>
      <c r="E445" s="69">
        <v>5229</v>
      </c>
    </row>
    <row r="446" spans="1:5" ht="17.25" customHeight="1">
      <c r="A446" s="47" t="s">
        <v>439</v>
      </c>
      <c r="B446" s="263">
        <v>4</v>
      </c>
      <c r="C446" s="263">
        <v>117</v>
      </c>
      <c r="D446" s="263">
        <v>115</v>
      </c>
      <c r="E446" s="231">
        <v>150</v>
      </c>
    </row>
    <row r="447" spans="1:5" ht="17.25" customHeight="1">
      <c r="A447" s="47" t="s">
        <v>440</v>
      </c>
      <c r="B447" s="263">
        <v>119</v>
      </c>
      <c r="C447" s="263">
        <v>3941</v>
      </c>
      <c r="D447" s="263">
        <v>2888</v>
      </c>
      <c r="E447" s="231">
        <v>4214</v>
      </c>
    </row>
    <row r="448" spans="1:5" ht="17.25" customHeight="1">
      <c r="A448" s="47" t="s">
        <v>441</v>
      </c>
      <c r="B448" s="263">
        <v>9</v>
      </c>
      <c r="C448" s="263">
        <v>266</v>
      </c>
      <c r="D448" s="263">
        <v>240</v>
      </c>
      <c r="E448" s="231">
        <v>317</v>
      </c>
    </row>
    <row r="449" spans="1:5" ht="17.25" customHeight="1">
      <c r="A449" s="47" t="s">
        <v>60</v>
      </c>
      <c r="B449" s="263">
        <v>6</v>
      </c>
      <c r="C449" s="263">
        <v>244</v>
      </c>
      <c r="D449" s="263">
        <v>135</v>
      </c>
      <c r="E449" s="231">
        <v>196</v>
      </c>
    </row>
    <row r="450" spans="1:5" ht="17.25" customHeight="1">
      <c r="A450" s="47" t="s">
        <v>442</v>
      </c>
      <c r="B450" s="263">
        <v>7</v>
      </c>
      <c r="C450" s="263">
        <v>324</v>
      </c>
      <c r="D450" s="263">
        <v>182</v>
      </c>
      <c r="E450" s="231">
        <v>352</v>
      </c>
    </row>
    <row r="451" spans="1:5" ht="17.25" customHeight="1">
      <c r="A451" s="48" t="s">
        <v>443</v>
      </c>
      <c r="B451" s="264">
        <v>107</v>
      </c>
      <c r="C451" s="264">
        <v>4475</v>
      </c>
      <c r="D451" s="264">
        <v>3856</v>
      </c>
      <c r="E451" s="69">
        <v>6235</v>
      </c>
    </row>
    <row r="452" spans="1:5" ht="17.25" customHeight="1">
      <c r="A452" s="47" t="s">
        <v>444</v>
      </c>
      <c r="B452" s="263">
        <v>107</v>
      </c>
      <c r="C452" s="263">
        <v>4475</v>
      </c>
      <c r="D452" s="263">
        <v>3856</v>
      </c>
      <c r="E452" s="231">
        <v>6235</v>
      </c>
    </row>
    <row r="453" spans="1:5" ht="17.25" customHeight="1">
      <c r="A453" s="48" t="s">
        <v>445</v>
      </c>
      <c r="B453" s="264">
        <v>197</v>
      </c>
      <c r="C453" s="264">
        <v>7816</v>
      </c>
      <c r="D453" s="264">
        <v>6687</v>
      </c>
      <c r="E453" s="69">
        <v>10076</v>
      </c>
    </row>
    <row r="454" spans="1:5" ht="17.25" customHeight="1">
      <c r="A454" s="48" t="s">
        <v>446</v>
      </c>
      <c r="B454" s="264">
        <v>45</v>
      </c>
      <c r="C454" s="264">
        <v>2210</v>
      </c>
      <c r="D454" s="264">
        <v>1916</v>
      </c>
      <c r="E454" s="69">
        <v>2848</v>
      </c>
    </row>
    <row r="455" spans="1:5" ht="17.25" customHeight="1">
      <c r="A455" s="47" t="s">
        <v>447</v>
      </c>
      <c r="B455" s="263">
        <v>4</v>
      </c>
      <c r="C455" s="263">
        <v>163</v>
      </c>
      <c r="D455" s="263">
        <v>161</v>
      </c>
      <c r="E455" s="231">
        <v>226</v>
      </c>
    </row>
    <row r="456" spans="1:5" ht="17.25" customHeight="1">
      <c r="A456" s="47" t="s">
        <v>448</v>
      </c>
      <c r="B456" s="263">
        <v>3</v>
      </c>
      <c r="C456" s="263">
        <v>176</v>
      </c>
      <c r="D456" s="263">
        <v>174</v>
      </c>
      <c r="E456" s="231">
        <v>264</v>
      </c>
    </row>
    <row r="457" spans="1:5" ht="17.25" customHeight="1">
      <c r="A457" s="47" t="s">
        <v>449</v>
      </c>
      <c r="B457" s="263">
        <v>7</v>
      </c>
      <c r="C457" s="263">
        <v>249</v>
      </c>
      <c r="D457" s="263">
        <v>226</v>
      </c>
      <c r="E457" s="231">
        <v>323</v>
      </c>
    </row>
    <row r="458" spans="1:5" ht="17.25" customHeight="1">
      <c r="A458" s="47" t="s">
        <v>450</v>
      </c>
      <c r="B458" s="263">
        <v>6</v>
      </c>
      <c r="C458" s="263">
        <v>180</v>
      </c>
      <c r="D458" s="263">
        <v>133</v>
      </c>
      <c r="E458" s="231">
        <v>157</v>
      </c>
    </row>
    <row r="459" spans="1:5" ht="17.25" customHeight="1">
      <c r="A459" s="47" t="s">
        <v>451</v>
      </c>
      <c r="B459" s="263">
        <v>25</v>
      </c>
      <c r="C459" s="263">
        <v>1442</v>
      </c>
      <c r="D459" s="263">
        <v>1222</v>
      </c>
      <c r="E459" s="231">
        <v>1878</v>
      </c>
    </row>
    <row r="460" spans="1:5" ht="23.25" customHeight="1">
      <c r="A460" s="48" t="s">
        <v>452</v>
      </c>
      <c r="B460" s="264">
        <v>36</v>
      </c>
      <c r="C460" s="264">
        <v>944</v>
      </c>
      <c r="D460" s="264">
        <v>691</v>
      </c>
      <c r="E460" s="69">
        <v>1045</v>
      </c>
    </row>
    <row r="461" spans="1:5" ht="17.25" customHeight="1">
      <c r="A461" s="47" t="s">
        <v>453</v>
      </c>
      <c r="B461" s="263">
        <v>3</v>
      </c>
      <c r="C461" s="263">
        <v>96</v>
      </c>
      <c r="D461" s="263">
        <v>48</v>
      </c>
      <c r="E461" s="231">
        <v>74</v>
      </c>
    </row>
    <row r="462" spans="1:5" ht="17.25" customHeight="1">
      <c r="A462" s="47" t="s">
        <v>454</v>
      </c>
      <c r="B462" s="263">
        <v>6</v>
      </c>
      <c r="C462" s="263">
        <v>157</v>
      </c>
      <c r="D462" s="263">
        <v>113</v>
      </c>
      <c r="E462" s="231">
        <v>156</v>
      </c>
    </row>
    <row r="463" spans="1:5" ht="17.25" customHeight="1">
      <c r="A463" s="47" t="s">
        <v>455</v>
      </c>
      <c r="B463" s="263">
        <v>4</v>
      </c>
      <c r="C463" s="263">
        <v>171</v>
      </c>
      <c r="D463" s="263">
        <v>140</v>
      </c>
      <c r="E463" s="231">
        <v>226</v>
      </c>
    </row>
    <row r="464" spans="1:5" ht="17.25" customHeight="1">
      <c r="A464" s="47" t="s">
        <v>456</v>
      </c>
      <c r="B464" s="263">
        <v>3</v>
      </c>
      <c r="C464" s="263">
        <v>64</v>
      </c>
      <c r="D464" s="263">
        <v>53</v>
      </c>
      <c r="E464" s="231">
        <v>76</v>
      </c>
    </row>
    <row r="465" spans="1:5" ht="17.25" customHeight="1">
      <c r="A465" s="47" t="s">
        <v>457</v>
      </c>
      <c r="B465" s="263">
        <v>9</v>
      </c>
      <c r="C465" s="263">
        <v>259</v>
      </c>
      <c r="D465" s="263">
        <v>202</v>
      </c>
      <c r="E465" s="231">
        <v>309</v>
      </c>
    </row>
    <row r="466" spans="1:5" ht="17.25" customHeight="1">
      <c r="A466" s="47" t="s">
        <v>568</v>
      </c>
      <c r="B466" s="263">
        <v>3</v>
      </c>
      <c r="C466" s="263">
        <v>52</v>
      </c>
      <c r="D466" s="263">
        <v>29</v>
      </c>
      <c r="E466" s="231">
        <v>29</v>
      </c>
    </row>
    <row r="467" spans="1:5" ht="17.25" customHeight="1">
      <c r="A467" s="47" t="s">
        <v>459</v>
      </c>
      <c r="B467" s="263">
        <v>5</v>
      </c>
      <c r="C467" s="263">
        <v>92</v>
      </c>
      <c r="D467" s="263">
        <v>63</v>
      </c>
      <c r="E467" s="231">
        <v>118</v>
      </c>
    </row>
    <row r="468" spans="1:5" ht="17.25" customHeight="1">
      <c r="A468" s="47" t="s">
        <v>541</v>
      </c>
      <c r="B468" s="263">
        <v>3</v>
      </c>
      <c r="C468" s="263">
        <v>53</v>
      </c>
      <c r="D468" s="263">
        <v>43</v>
      </c>
      <c r="E468" s="231">
        <v>57</v>
      </c>
    </row>
    <row r="469" spans="1:5" ht="17.25" customHeight="1">
      <c r="A469" s="48" t="s">
        <v>460</v>
      </c>
      <c r="B469" s="264">
        <v>57</v>
      </c>
      <c r="C469" s="264">
        <v>2632</v>
      </c>
      <c r="D469" s="264">
        <v>2333</v>
      </c>
      <c r="E469" s="69">
        <v>3490</v>
      </c>
    </row>
    <row r="470" spans="1:5" ht="17.25" customHeight="1">
      <c r="A470" s="47" t="s">
        <v>461</v>
      </c>
      <c r="B470" s="263">
        <v>57</v>
      </c>
      <c r="C470" s="263">
        <v>2632</v>
      </c>
      <c r="D470" s="263">
        <v>2333</v>
      </c>
      <c r="E470" s="231">
        <v>3490</v>
      </c>
    </row>
    <row r="471" spans="1:5" ht="17.25" customHeight="1">
      <c r="A471" s="48" t="s">
        <v>462</v>
      </c>
      <c r="B471" s="264">
        <v>59</v>
      </c>
      <c r="C471" s="264">
        <v>2030</v>
      </c>
      <c r="D471" s="264">
        <v>1747</v>
      </c>
      <c r="E471" s="69">
        <v>2693</v>
      </c>
    </row>
    <row r="472" spans="1:5" ht="17.25" customHeight="1">
      <c r="A472" s="47" t="s">
        <v>463</v>
      </c>
      <c r="B472" s="263">
        <v>16</v>
      </c>
      <c r="C472" s="263">
        <v>369</v>
      </c>
      <c r="D472" s="263">
        <v>305</v>
      </c>
      <c r="E472" s="231">
        <v>447</v>
      </c>
    </row>
    <row r="473" spans="1:5" ht="17.25" customHeight="1">
      <c r="A473" s="47" t="s">
        <v>569</v>
      </c>
      <c r="B473" s="263">
        <v>1</v>
      </c>
      <c r="C473" s="263">
        <v>24</v>
      </c>
      <c r="D473" s="263">
        <v>15</v>
      </c>
      <c r="E473" s="231">
        <v>22</v>
      </c>
    </row>
    <row r="474" spans="1:5" ht="21.75" customHeight="1">
      <c r="A474" s="47" t="s">
        <v>465</v>
      </c>
      <c r="B474" s="263">
        <v>1</v>
      </c>
      <c r="C474" s="263">
        <v>140</v>
      </c>
      <c r="D474" s="263">
        <v>124</v>
      </c>
      <c r="E474" s="231">
        <v>231</v>
      </c>
    </row>
    <row r="475" spans="1:5" ht="17.25" customHeight="1">
      <c r="A475" s="47" t="s">
        <v>466</v>
      </c>
      <c r="B475" s="263">
        <v>4</v>
      </c>
      <c r="C475" s="263">
        <v>76</v>
      </c>
      <c r="D475" s="263">
        <v>78</v>
      </c>
      <c r="E475" s="231">
        <v>96</v>
      </c>
    </row>
    <row r="476" spans="1:5" ht="17.25" customHeight="1">
      <c r="A476" s="47" t="s">
        <v>467</v>
      </c>
      <c r="B476" s="263">
        <v>23</v>
      </c>
      <c r="C476" s="263">
        <v>675</v>
      </c>
      <c r="D476" s="263">
        <v>593</v>
      </c>
      <c r="E476" s="231">
        <v>916</v>
      </c>
    </row>
    <row r="477" spans="1:5" ht="17.25" customHeight="1">
      <c r="A477" s="47" t="s">
        <v>468</v>
      </c>
      <c r="B477" s="263">
        <v>10</v>
      </c>
      <c r="C477" s="263">
        <v>442</v>
      </c>
      <c r="D477" s="263">
        <v>380</v>
      </c>
      <c r="E477" s="231">
        <v>583</v>
      </c>
    </row>
    <row r="478" spans="1:5" ht="17.25" customHeight="1">
      <c r="A478" s="47" t="s">
        <v>469</v>
      </c>
      <c r="B478" s="263">
        <v>4</v>
      </c>
      <c r="C478" s="263">
        <v>304</v>
      </c>
      <c r="D478" s="263">
        <v>252</v>
      </c>
      <c r="E478" s="231">
        <v>398</v>
      </c>
    </row>
    <row r="479" spans="1:5" ht="17.25" customHeight="1"/>
    <row r="480" spans="1:5" ht="17.25" customHeight="1"/>
    <row r="481" ht="17.25" customHeight="1"/>
    <row r="482" ht="17.25" customHeight="1"/>
    <row r="483" ht="17.25" customHeight="1"/>
    <row r="484" ht="17.25" customHeight="1"/>
    <row r="485" ht="17.25" customHeight="1"/>
    <row r="486" ht="17.25" customHeight="1"/>
    <row r="487" ht="17.25" customHeight="1"/>
    <row r="488" ht="17.25" customHeight="1"/>
    <row r="489" ht="17.25" customHeight="1"/>
    <row r="490" ht="17.25" customHeight="1"/>
    <row r="491" ht="17.25" customHeight="1"/>
    <row r="492" ht="17.25" customHeight="1"/>
    <row r="493" ht="17.25" customHeight="1"/>
    <row r="494" ht="17.25" customHeight="1"/>
    <row r="495" ht="17.25" customHeight="1"/>
    <row r="496" ht="17.25" customHeight="1"/>
    <row r="497" ht="17.25" customHeight="1"/>
    <row r="498" ht="17.25" customHeight="1"/>
    <row r="499" ht="17.25" customHeight="1"/>
    <row r="500" ht="17.25" customHeight="1"/>
    <row r="501" ht="17.25" customHeight="1"/>
    <row r="502" ht="17.25" customHeight="1"/>
    <row r="503" ht="17.25" customHeight="1"/>
    <row r="504" ht="17.25" customHeight="1"/>
  </sheetData>
  <mergeCells count="5">
    <mergeCell ref="A5:A6"/>
    <mergeCell ref="D5:E5"/>
    <mergeCell ref="B6:D6"/>
    <mergeCell ref="A1:E1"/>
    <mergeCell ref="A4:D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rowBreaks count="9" manualBreakCount="9">
    <brk id="45" max="4" man="1"/>
    <brk id="90" max="16383" man="1"/>
    <brk id="179" max="16383" man="1"/>
    <brk id="220" max="16383" man="1"/>
    <brk id="261" max="16383" man="1"/>
    <brk id="304" max="16383" man="1"/>
    <brk id="350" max="16383" man="1"/>
    <brk id="394" max="16383" man="1"/>
    <brk id="43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Normal="100" workbookViewId="0">
      <selection activeCell="A3" sqref="A3:O3"/>
    </sheetView>
  </sheetViews>
  <sheetFormatPr defaultColWidth="9.140625" defaultRowHeight="14.25"/>
  <cols>
    <col min="1" max="1" width="19.140625" style="4" customWidth="1"/>
    <col min="2" max="3" width="8.140625" style="23" customWidth="1"/>
    <col min="4" max="15" width="8.140625" style="4" customWidth="1"/>
    <col min="16" max="16384" width="9.140625" style="4"/>
  </cols>
  <sheetData>
    <row r="1" spans="1:17">
      <c r="A1" s="391" t="s">
        <v>705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</row>
    <row r="2" spans="1:17">
      <c r="A2" s="90" t="s">
        <v>570</v>
      </c>
      <c r="B2" s="21"/>
      <c r="C2" s="21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17">
      <c r="A3" s="385" t="s">
        <v>19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</row>
    <row r="4" spans="1:17">
      <c r="A4" s="385" t="s">
        <v>571</v>
      </c>
      <c r="B4" s="385"/>
      <c r="C4" s="385"/>
      <c r="D4" s="385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17" ht="69.75" customHeight="1">
      <c r="A5" s="350" t="s">
        <v>623</v>
      </c>
      <c r="B5" s="409" t="s">
        <v>624</v>
      </c>
      <c r="C5" s="409" t="s">
        <v>625</v>
      </c>
      <c r="D5" s="376" t="s">
        <v>786</v>
      </c>
      <c r="E5" s="408"/>
      <c r="F5" s="408"/>
      <c r="G5" s="408"/>
      <c r="H5" s="408"/>
      <c r="I5" s="408"/>
      <c r="J5" s="408"/>
      <c r="K5" s="408"/>
      <c r="L5" s="408"/>
      <c r="M5" s="374"/>
      <c r="N5" s="86" t="s">
        <v>629</v>
      </c>
      <c r="O5" s="87" t="s">
        <v>630</v>
      </c>
    </row>
    <row r="6" spans="1:17" ht="60" customHeight="1">
      <c r="A6" s="351"/>
      <c r="B6" s="410"/>
      <c r="C6" s="410"/>
      <c r="D6" s="86" t="s">
        <v>626</v>
      </c>
      <c r="E6" s="86" t="s">
        <v>627</v>
      </c>
      <c r="F6" s="86">
        <v>1</v>
      </c>
      <c r="G6" s="86" t="s">
        <v>627</v>
      </c>
      <c r="H6" s="86">
        <v>2</v>
      </c>
      <c r="I6" s="86" t="s">
        <v>627</v>
      </c>
      <c r="J6" s="86">
        <v>3</v>
      </c>
      <c r="K6" s="86" t="s">
        <v>627</v>
      </c>
      <c r="L6" s="86" t="s">
        <v>628</v>
      </c>
      <c r="M6" s="86" t="s">
        <v>627</v>
      </c>
      <c r="N6" s="376" t="s">
        <v>621</v>
      </c>
      <c r="O6" s="408"/>
    </row>
    <row r="7" spans="1:17">
      <c r="A7" s="17"/>
      <c r="B7" s="180"/>
      <c r="C7" s="181"/>
      <c r="D7" s="33"/>
      <c r="E7" s="32"/>
      <c r="F7" s="33"/>
      <c r="G7" s="32"/>
      <c r="H7" s="75"/>
      <c r="I7" s="76"/>
      <c r="J7" s="32"/>
      <c r="K7" s="33"/>
      <c r="L7" s="33"/>
      <c r="M7" s="32"/>
      <c r="N7" s="32"/>
      <c r="O7" s="32"/>
    </row>
    <row r="8" spans="1:17" s="103" customFormat="1">
      <c r="A8" s="241" t="s">
        <v>701</v>
      </c>
      <c r="B8" s="272">
        <v>74694</v>
      </c>
      <c r="C8" s="272" t="s">
        <v>718</v>
      </c>
      <c r="D8" s="272">
        <v>1994</v>
      </c>
      <c r="E8" s="272">
        <v>956</v>
      </c>
      <c r="F8" s="272">
        <v>29896</v>
      </c>
      <c r="G8" s="272">
        <v>14338</v>
      </c>
      <c r="H8" s="272">
        <v>38035</v>
      </c>
      <c r="I8" s="272">
        <v>18272</v>
      </c>
      <c r="J8" s="272">
        <v>4590</v>
      </c>
      <c r="K8" s="272" t="s">
        <v>719</v>
      </c>
      <c r="L8" s="272">
        <v>179</v>
      </c>
      <c r="M8" s="272">
        <v>84</v>
      </c>
      <c r="N8" s="272">
        <v>117417</v>
      </c>
      <c r="O8" s="272">
        <v>613</v>
      </c>
    </row>
    <row r="9" spans="1:17" s="103" customFormat="1">
      <c r="A9" s="278" t="s">
        <v>700</v>
      </c>
      <c r="B9" s="272">
        <v>87279</v>
      </c>
      <c r="C9" s="272">
        <v>42026</v>
      </c>
      <c r="D9" s="272">
        <v>1775</v>
      </c>
      <c r="E9" s="272">
        <v>857</v>
      </c>
      <c r="F9" s="272">
        <v>32759</v>
      </c>
      <c r="G9" s="272">
        <v>15944</v>
      </c>
      <c r="H9" s="272">
        <v>45541</v>
      </c>
      <c r="I9" s="272">
        <v>21848</v>
      </c>
      <c r="J9" s="272">
        <v>7017</v>
      </c>
      <c r="K9" s="272">
        <v>3279</v>
      </c>
      <c r="L9" s="272">
        <v>187</v>
      </c>
      <c r="M9" s="272">
        <v>98</v>
      </c>
      <c r="N9" s="272">
        <v>130215</v>
      </c>
      <c r="O9" s="272">
        <v>670</v>
      </c>
    </row>
    <row r="10" spans="1:17" s="103" customFormat="1">
      <c r="A10" s="233">
        <v>2017</v>
      </c>
      <c r="B10" s="272">
        <v>99409</v>
      </c>
      <c r="C10" s="273">
        <v>47819</v>
      </c>
      <c r="D10" s="273">
        <v>2098</v>
      </c>
      <c r="E10" s="274">
        <v>983</v>
      </c>
      <c r="F10" s="273">
        <v>39270</v>
      </c>
      <c r="G10" s="272">
        <v>18806</v>
      </c>
      <c r="H10" s="272">
        <v>51176</v>
      </c>
      <c r="I10" s="272">
        <v>24864</v>
      </c>
      <c r="J10" s="272">
        <v>6536</v>
      </c>
      <c r="K10" s="273">
        <v>3013</v>
      </c>
      <c r="L10" s="275">
        <v>329</v>
      </c>
      <c r="M10" s="274">
        <v>153</v>
      </c>
      <c r="N10" s="272">
        <v>154489</v>
      </c>
      <c r="O10" s="274">
        <v>920</v>
      </c>
    </row>
    <row r="11" spans="1:17" s="103" customFormat="1">
      <c r="A11" s="233">
        <v>2018</v>
      </c>
      <c r="B11" s="231">
        <v>122938</v>
      </c>
      <c r="C11" s="218">
        <v>59239</v>
      </c>
      <c r="D11" s="218">
        <v>2397</v>
      </c>
      <c r="E11" s="238">
        <v>1163</v>
      </c>
      <c r="F11" s="218">
        <v>49927</v>
      </c>
      <c r="G11" s="231">
        <v>24161</v>
      </c>
      <c r="H11" s="218">
        <v>63030</v>
      </c>
      <c r="I11" s="231">
        <v>30356</v>
      </c>
      <c r="J11" s="231">
        <v>7422</v>
      </c>
      <c r="K11" s="218">
        <v>3483</v>
      </c>
      <c r="L11" s="217">
        <v>162</v>
      </c>
      <c r="M11" s="238">
        <v>76</v>
      </c>
      <c r="N11" s="231">
        <v>186871</v>
      </c>
      <c r="O11" s="238">
        <v>1126</v>
      </c>
    </row>
    <row r="12" spans="1:17">
      <c r="A12" s="236">
        <v>2019</v>
      </c>
      <c r="B12" s="190">
        <v>143574</v>
      </c>
      <c r="C12" s="276">
        <v>68760</v>
      </c>
      <c r="D12" s="276">
        <v>2202</v>
      </c>
      <c r="E12" s="277">
        <v>1051</v>
      </c>
      <c r="F12" s="276">
        <v>56271</v>
      </c>
      <c r="G12" s="190">
        <v>27127</v>
      </c>
      <c r="H12" s="276">
        <v>74984</v>
      </c>
      <c r="I12" s="190">
        <v>35783</v>
      </c>
      <c r="J12" s="190">
        <v>9851</v>
      </c>
      <c r="K12" s="276">
        <v>4667</v>
      </c>
      <c r="L12" s="239">
        <v>266</v>
      </c>
      <c r="M12" s="277">
        <v>132</v>
      </c>
      <c r="N12" s="190">
        <v>222204</v>
      </c>
      <c r="O12" s="190">
        <v>1314</v>
      </c>
      <c r="P12" s="106"/>
      <c r="Q12" s="226"/>
    </row>
    <row r="13" spans="1:17">
      <c r="A13" s="241">
        <v>2020</v>
      </c>
      <c r="B13" s="271">
        <v>142355</v>
      </c>
      <c r="C13" s="271">
        <v>68391</v>
      </c>
      <c r="D13" s="271">
        <v>2408</v>
      </c>
      <c r="E13" s="271">
        <v>1206</v>
      </c>
      <c r="F13" s="271">
        <v>55217</v>
      </c>
      <c r="G13" s="271">
        <v>26457</v>
      </c>
      <c r="H13" s="271">
        <v>75445</v>
      </c>
      <c r="I13" s="271">
        <v>36313</v>
      </c>
      <c r="J13" s="271">
        <v>9104</v>
      </c>
      <c r="K13" s="271">
        <v>4349</v>
      </c>
      <c r="L13" s="271">
        <v>181</v>
      </c>
      <c r="M13" s="271">
        <v>66</v>
      </c>
      <c r="N13" s="282">
        <v>229116</v>
      </c>
      <c r="O13" s="69">
        <v>1293</v>
      </c>
      <c r="P13" s="106"/>
    </row>
    <row r="14" spans="1:17">
      <c r="A14" s="17"/>
      <c r="B14" s="72"/>
      <c r="C14" s="73"/>
      <c r="D14" s="35"/>
      <c r="E14" s="29"/>
      <c r="F14" s="35"/>
      <c r="G14" s="29"/>
      <c r="H14" s="35"/>
      <c r="I14" s="29"/>
      <c r="J14" s="29"/>
      <c r="K14" s="35"/>
      <c r="L14" s="35"/>
      <c r="M14" s="29"/>
      <c r="N14" s="29"/>
      <c r="O14" s="29"/>
    </row>
    <row r="15" spans="1:17">
      <c r="A15" s="30" t="s">
        <v>2</v>
      </c>
      <c r="B15" s="37">
        <v>15993</v>
      </c>
      <c r="C15" s="114">
        <v>7730</v>
      </c>
      <c r="D15" s="38">
        <v>342</v>
      </c>
      <c r="E15" s="37">
        <v>178</v>
      </c>
      <c r="F15" s="38">
        <v>5839</v>
      </c>
      <c r="G15" s="37">
        <v>2764</v>
      </c>
      <c r="H15" s="38">
        <v>8633</v>
      </c>
      <c r="I15" s="37">
        <v>4201</v>
      </c>
      <c r="J15" s="37">
        <v>1169</v>
      </c>
      <c r="K15" s="38">
        <v>585</v>
      </c>
      <c r="L15" s="38">
        <v>10</v>
      </c>
      <c r="M15" s="34">
        <v>2</v>
      </c>
      <c r="N15" s="34">
        <v>25274</v>
      </c>
      <c r="O15" s="34">
        <v>139</v>
      </c>
    </row>
    <row r="16" spans="1:17">
      <c r="A16" s="30" t="s">
        <v>3</v>
      </c>
      <c r="B16" s="37">
        <v>6213</v>
      </c>
      <c r="C16" s="114">
        <v>2966</v>
      </c>
      <c r="D16" s="38">
        <v>161</v>
      </c>
      <c r="E16" s="37">
        <v>74</v>
      </c>
      <c r="F16" s="38">
        <v>2671</v>
      </c>
      <c r="G16" s="37">
        <v>1317</v>
      </c>
      <c r="H16" s="38">
        <v>3102</v>
      </c>
      <c r="I16" s="37">
        <v>1459</v>
      </c>
      <c r="J16" s="37">
        <v>277</v>
      </c>
      <c r="K16" s="38">
        <v>114</v>
      </c>
      <c r="L16" s="38">
        <v>2</v>
      </c>
      <c r="M16" s="26">
        <v>2</v>
      </c>
      <c r="N16" s="34">
        <v>10012</v>
      </c>
      <c r="O16" s="34">
        <v>65</v>
      </c>
    </row>
    <row r="17" spans="1:15">
      <c r="A17" s="30" t="s">
        <v>4</v>
      </c>
      <c r="B17" s="37">
        <v>5648</v>
      </c>
      <c r="C17" s="114">
        <v>2634</v>
      </c>
      <c r="D17" s="38">
        <v>64</v>
      </c>
      <c r="E17" s="37">
        <v>29</v>
      </c>
      <c r="F17" s="38">
        <v>2101</v>
      </c>
      <c r="G17" s="37">
        <v>937</v>
      </c>
      <c r="H17" s="38">
        <v>3043</v>
      </c>
      <c r="I17" s="37">
        <v>1462</v>
      </c>
      <c r="J17" s="37">
        <v>422</v>
      </c>
      <c r="K17" s="38">
        <v>197</v>
      </c>
      <c r="L17" s="38">
        <v>18</v>
      </c>
      <c r="M17" s="26">
        <v>9</v>
      </c>
      <c r="N17" s="34">
        <v>9153</v>
      </c>
      <c r="O17" s="34">
        <v>66</v>
      </c>
    </row>
    <row r="18" spans="1:15">
      <c r="A18" s="30" t="s">
        <v>5</v>
      </c>
      <c r="B18" s="37">
        <v>4163</v>
      </c>
      <c r="C18" s="114">
        <v>2069</v>
      </c>
      <c r="D18" s="38">
        <v>126</v>
      </c>
      <c r="E18" s="37">
        <v>71</v>
      </c>
      <c r="F18" s="38">
        <v>1568</v>
      </c>
      <c r="G18" s="37">
        <v>789</v>
      </c>
      <c r="H18" s="38">
        <v>2045</v>
      </c>
      <c r="I18" s="37">
        <v>1012</v>
      </c>
      <c r="J18" s="37">
        <v>400</v>
      </c>
      <c r="K18" s="38">
        <v>189</v>
      </c>
      <c r="L18" s="38">
        <v>24</v>
      </c>
      <c r="M18" s="34">
        <v>8</v>
      </c>
      <c r="N18" s="34">
        <v>6512</v>
      </c>
      <c r="O18" s="34">
        <v>27</v>
      </c>
    </row>
    <row r="19" spans="1:15">
      <c r="A19" s="30" t="s">
        <v>6</v>
      </c>
      <c r="B19" s="37">
        <v>7390</v>
      </c>
      <c r="C19" s="114">
        <v>3583</v>
      </c>
      <c r="D19" s="38">
        <v>70</v>
      </c>
      <c r="E19" s="37">
        <v>32</v>
      </c>
      <c r="F19" s="38">
        <v>2980</v>
      </c>
      <c r="G19" s="37">
        <v>1470</v>
      </c>
      <c r="H19" s="38">
        <v>4069</v>
      </c>
      <c r="I19" s="37">
        <v>1944</v>
      </c>
      <c r="J19" s="37">
        <v>271</v>
      </c>
      <c r="K19" s="38">
        <v>137</v>
      </c>
      <c r="L19" s="38" t="s">
        <v>724</v>
      </c>
      <c r="M19" s="34" t="s">
        <v>724</v>
      </c>
      <c r="N19" s="34">
        <v>12611</v>
      </c>
      <c r="O19" s="34">
        <v>55</v>
      </c>
    </row>
    <row r="20" spans="1:15">
      <c r="A20" s="30" t="s">
        <v>7</v>
      </c>
      <c r="B20" s="37">
        <v>13402</v>
      </c>
      <c r="C20" s="114">
        <v>6542</v>
      </c>
      <c r="D20" s="38">
        <v>283</v>
      </c>
      <c r="E20" s="37">
        <v>135</v>
      </c>
      <c r="F20" s="38">
        <v>5580</v>
      </c>
      <c r="G20" s="37">
        <v>2768</v>
      </c>
      <c r="H20" s="38">
        <v>6811</v>
      </c>
      <c r="I20" s="37">
        <v>3294</v>
      </c>
      <c r="J20" s="37">
        <v>714</v>
      </c>
      <c r="K20" s="38">
        <v>341</v>
      </c>
      <c r="L20" s="38">
        <v>14</v>
      </c>
      <c r="M20" s="34">
        <v>4</v>
      </c>
      <c r="N20" s="34">
        <v>22607</v>
      </c>
      <c r="O20" s="34">
        <v>207</v>
      </c>
    </row>
    <row r="21" spans="1:15">
      <c r="A21" s="30" t="s">
        <v>8</v>
      </c>
      <c r="B21" s="37">
        <v>24595</v>
      </c>
      <c r="C21" s="114">
        <v>11771</v>
      </c>
      <c r="D21" s="38">
        <v>221</v>
      </c>
      <c r="E21" s="37">
        <v>101</v>
      </c>
      <c r="F21" s="38">
        <v>9595</v>
      </c>
      <c r="G21" s="37">
        <v>4600</v>
      </c>
      <c r="H21" s="38">
        <v>13569</v>
      </c>
      <c r="I21" s="37">
        <v>6509</v>
      </c>
      <c r="J21" s="37">
        <v>1180</v>
      </c>
      <c r="K21" s="38">
        <v>550</v>
      </c>
      <c r="L21" s="38">
        <v>30</v>
      </c>
      <c r="M21" s="34">
        <v>11</v>
      </c>
      <c r="N21" s="34">
        <v>39323</v>
      </c>
      <c r="O21" s="34">
        <v>122</v>
      </c>
    </row>
    <row r="22" spans="1:15">
      <c r="A22" s="30" t="s">
        <v>9</v>
      </c>
      <c r="B22" s="37">
        <v>4380</v>
      </c>
      <c r="C22" s="114">
        <v>2172</v>
      </c>
      <c r="D22" s="38">
        <v>86</v>
      </c>
      <c r="E22" s="37">
        <v>44</v>
      </c>
      <c r="F22" s="38">
        <v>1660</v>
      </c>
      <c r="G22" s="37">
        <v>843</v>
      </c>
      <c r="H22" s="38">
        <v>2228</v>
      </c>
      <c r="I22" s="37">
        <v>1083</v>
      </c>
      <c r="J22" s="37">
        <v>388</v>
      </c>
      <c r="K22" s="38">
        <v>195</v>
      </c>
      <c r="L22" s="38">
        <v>18</v>
      </c>
      <c r="M22" s="26">
        <v>7</v>
      </c>
      <c r="N22" s="34">
        <v>7159</v>
      </c>
      <c r="O22" s="34">
        <v>24</v>
      </c>
    </row>
    <row r="23" spans="1:15">
      <c r="A23" s="30" t="s">
        <v>10</v>
      </c>
      <c r="B23" s="37">
        <v>7123</v>
      </c>
      <c r="C23" s="114">
        <v>3470</v>
      </c>
      <c r="D23" s="38">
        <v>157</v>
      </c>
      <c r="E23" s="37">
        <v>84</v>
      </c>
      <c r="F23" s="38">
        <v>2897</v>
      </c>
      <c r="G23" s="37">
        <v>1441</v>
      </c>
      <c r="H23" s="38">
        <v>3651</v>
      </c>
      <c r="I23" s="37">
        <v>1747</v>
      </c>
      <c r="J23" s="37">
        <v>412</v>
      </c>
      <c r="K23" s="38">
        <v>194</v>
      </c>
      <c r="L23" s="38">
        <v>6</v>
      </c>
      <c r="M23" s="38">
        <v>4</v>
      </c>
      <c r="N23" s="34">
        <v>11579</v>
      </c>
      <c r="O23" s="34">
        <v>59</v>
      </c>
    </row>
    <row r="24" spans="1:15">
      <c r="A24" s="30" t="s">
        <v>11</v>
      </c>
      <c r="B24" s="37">
        <v>4104</v>
      </c>
      <c r="C24" s="114">
        <v>1976</v>
      </c>
      <c r="D24" s="38">
        <v>42</v>
      </c>
      <c r="E24" s="37">
        <v>22</v>
      </c>
      <c r="F24" s="38">
        <v>1447</v>
      </c>
      <c r="G24" s="37">
        <v>682</v>
      </c>
      <c r="H24" s="38">
        <v>2332</v>
      </c>
      <c r="I24" s="37">
        <v>1131</v>
      </c>
      <c r="J24" s="37">
        <v>282</v>
      </c>
      <c r="K24" s="38">
        <v>140</v>
      </c>
      <c r="L24" s="38">
        <v>1</v>
      </c>
      <c r="M24" s="34">
        <v>1</v>
      </c>
      <c r="N24" s="34">
        <v>6871</v>
      </c>
      <c r="O24" s="34">
        <v>45</v>
      </c>
    </row>
    <row r="25" spans="1:15">
      <c r="A25" s="30" t="s">
        <v>12</v>
      </c>
      <c r="B25" s="37">
        <v>8589</v>
      </c>
      <c r="C25" s="114">
        <v>4080</v>
      </c>
      <c r="D25" s="38">
        <v>150</v>
      </c>
      <c r="E25" s="37">
        <v>77</v>
      </c>
      <c r="F25" s="38">
        <v>3403</v>
      </c>
      <c r="G25" s="37">
        <v>1590</v>
      </c>
      <c r="H25" s="38">
        <v>4414</v>
      </c>
      <c r="I25" s="37">
        <v>2126</v>
      </c>
      <c r="J25" s="37">
        <v>599</v>
      </c>
      <c r="K25" s="38">
        <v>284</v>
      </c>
      <c r="L25" s="38">
        <v>23</v>
      </c>
      <c r="M25" s="34">
        <v>3</v>
      </c>
      <c r="N25" s="34">
        <v>13732</v>
      </c>
      <c r="O25" s="34">
        <v>112</v>
      </c>
    </row>
    <row r="26" spans="1:15">
      <c r="A26" s="30" t="s">
        <v>13</v>
      </c>
      <c r="B26" s="37">
        <v>14517</v>
      </c>
      <c r="C26" s="114">
        <v>6880</v>
      </c>
      <c r="D26" s="38">
        <v>230</v>
      </c>
      <c r="E26" s="37">
        <v>125</v>
      </c>
      <c r="F26" s="38">
        <v>5951</v>
      </c>
      <c r="G26" s="37">
        <v>2810</v>
      </c>
      <c r="H26" s="38">
        <v>7587</v>
      </c>
      <c r="I26" s="37">
        <v>3611</v>
      </c>
      <c r="J26" s="37">
        <v>749</v>
      </c>
      <c r="K26" s="38">
        <v>334</v>
      </c>
      <c r="L26" s="38" t="s">
        <v>724</v>
      </c>
      <c r="M26" s="34" t="s">
        <v>724</v>
      </c>
      <c r="N26" s="34">
        <v>24098</v>
      </c>
      <c r="O26" s="34">
        <v>164</v>
      </c>
    </row>
    <row r="27" spans="1:15">
      <c r="A27" s="30" t="s">
        <v>14</v>
      </c>
      <c r="B27" s="37">
        <v>2703</v>
      </c>
      <c r="C27" s="114">
        <v>1312</v>
      </c>
      <c r="D27" s="38">
        <v>44</v>
      </c>
      <c r="E27" s="37">
        <v>18</v>
      </c>
      <c r="F27" s="38">
        <v>948</v>
      </c>
      <c r="G27" s="37">
        <v>452</v>
      </c>
      <c r="H27" s="38">
        <v>1461</v>
      </c>
      <c r="I27" s="37">
        <v>706</v>
      </c>
      <c r="J27" s="37">
        <v>241</v>
      </c>
      <c r="K27" s="38">
        <v>133</v>
      </c>
      <c r="L27" s="26">
        <v>9</v>
      </c>
      <c r="M27" s="26">
        <v>3</v>
      </c>
      <c r="N27" s="34">
        <v>4336</v>
      </c>
      <c r="O27" s="34">
        <v>30</v>
      </c>
    </row>
    <row r="28" spans="1:15">
      <c r="A28" s="77" t="s">
        <v>15</v>
      </c>
      <c r="B28" s="37">
        <v>3503</v>
      </c>
      <c r="C28" s="114">
        <v>1696</v>
      </c>
      <c r="D28" s="38">
        <v>5</v>
      </c>
      <c r="E28" s="37">
        <v>3</v>
      </c>
      <c r="F28" s="38">
        <v>1300</v>
      </c>
      <c r="G28" s="37">
        <v>638</v>
      </c>
      <c r="H28" s="38">
        <v>2007</v>
      </c>
      <c r="I28" s="37">
        <v>951</v>
      </c>
      <c r="J28" s="37">
        <v>191</v>
      </c>
      <c r="K28" s="38">
        <v>104</v>
      </c>
      <c r="L28" s="38" t="s">
        <v>724</v>
      </c>
      <c r="M28" s="34" t="s">
        <v>724</v>
      </c>
      <c r="N28" s="34">
        <v>5201</v>
      </c>
      <c r="O28" s="34">
        <v>55</v>
      </c>
    </row>
    <row r="29" spans="1:15">
      <c r="A29" s="30" t="s">
        <v>16</v>
      </c>
      <c r="B29" s="37">
        <v>13345</v>
      </c>
      <c r="C29" s="114">
        <v>6401</v>
      </c>
      <c r="D29" s="38">
        <v>350</v>
      </c>
      <c r="E29" s="37">
        <v>175</v>
      </c>
      <c r="F29" s="38">
        <v>4839</v>
      </c>
      <c r="G29" s="37">
        <v>2270</v>
      </c>
      <c r="H29" s="38">
        <v>6950</v>
      </c>
      <c r="I29" s="37">
        <v>3401</v>
      </c>
      <c r="J29" s="37">
        <v>1194</v>
      </c>
      <c r="K29" s="38">
        <v>551</v>
      </c>
      <c r="L29" s="38">
        <v>12</v>
      </c>
      <c r="M29" s="34">
        <v>4</v>
      </c>
      <c r="N29" s="34">
        <v>20572</v>
      </c>
      <c r="O29" s="34">
        <v>95</v>
      </c>
    </row>
    <row r="30" spans="1:15">
      <c r="A30" s="30" t="s">
        <v>17</v>
      </c>
      <c r="B30" s="37">
        <v>6687</v>
      </c>
      <c r="C30" s="114">
        <v>3109</v>
      </c>
      <c r="D30" s="38">
        <v>77</v>
      </c>
      <c r="E30" s="37">
        <v>38</v>
      </c>
      <c r="F30" s="38">
        <v>2438</v>
      </c>
      <c r="G30" s="37">
        <v>1086</v>
      </c>
      <c r="H30" s="38">
        <v>3543</v>
      </c>
      <c r="I30" s="37">
        <v>1676</v>
      </c>
      <c r="J30" s="37">
        <v>615</v>
      </c>
      <c r="K30" s="38">
        <v>301</v>
      </c>
      <c r="L30" s="38">
        <v>14</v>
      </c>
      <c r="M30" s="34">
        <v>8</v>
      </c>
      <c r="N30" s="34">
        <v>10076</v>
      </c>
      <c r="O30" s="34">
        <v>28</v>
      </c>
    </row>
  </sheetData>
  <mergeCells count="8">
    <mergeCell ref="A1:O1"/>
    <mergeCell ref="A3:O3"/>
    <mergeCell ref="N6:O6"/>
    <mergeCell ref="A4:D4"/>
    <mergeCell ref="D5:M5"/>
    <mergeCell ref="B5:B6"/>
    <mergeCell ref="C5:C6"/>
    <mergeCell ref="A5:A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A3" sqref="A3:M3"/>
    </sheetView>
  </sheetViews>
  <sheetFormatPr defaultColWidth="9.140625" defaultRowHeight="14.25"/>
  <cols>
    <col min="1" max="1" width="19.42578125" style="4" customWidth="1"/>
    <col min="2" max="13" width="9.28515625" style="4" customWidth="1"/>
    <col min="14" max="16384" width="9.140625" style="4"/>
  </cols>
  <sheetData>
    <row r="1" spans="1:14">
      <c r="A1" s="391" t="s">
        <v>706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14" s="103" customFormat="1">
      <c r="A2" s="104" t="s">
        <v>570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4">
      <c r="A3" s="385" t="s">
        <v>20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</row>
    <row r="4" spans="1:14">
      <c r="A4" s="385" t="s">
        <v>571</v>
      </c>
      <c r="B4" s="385"/>
      <c r="C4" s="385"/>
      <c r="D4" s="385"/>
      <c r="E4" s="99"/>
      <c r="F4" s="99"/>
      <c r="G4" s="99"/>
      <c r="H4" s="99"/>
      <c r="I4" s="99"/>
      <c r="J4" s="99"/>
      <c r="K4" s="99"/>
      <c r="L4" s="99"/>
      <c r="M4" s="99"/>
    </row>
    <row r="5" spans="1:14" ht="22.5" customHeight="1">
      <c r="A5" s="350" t="s">
        <v>622</v>
      </c>
      <c r="B5" s="376" t="s">
        <v>787</v>
      </c>
      <c r="C5" s="374"/>
      <c r="D5" s="376" t="s">
        <v>631</v>
      </c>
      <c r="E5" s="408"/>
      <c r="F5" s="408"/>
      <c r="G5" s="408"/>
      <c r="H5" s="408"/>
      <c r="I5" s="408"/>
      <c r="J5" s="408"/>
      <c r="K5" s="408"/>
      <c r="L5" s="408"/>
      <c r="M5" s="408"/>
    </row>
    <row r="6" spans="1:14" ht="24" customHeight="1">
      <c r="A6" s="401"/>
      <c r="B6" s="352" t="s">
        <v>632</v>
      </c>
      <c r="C6" s="352" t="s">
        <v>633</v>
      </c>
      <c r="D6" s="376" t="s">
        <v>788</v>
      </c>
      <c r="E6" s="374"/>
      <c r="F6" s="376" t="s">
        <v>789</v>
      </c>
      <c r="G6" s="374"/>
      <c r="H6" s="376" t="s">
        <v>790</v>
      </c>
      <c r="I6" s="374"/>
      <c r="J6" s="376" t="s">
        <v>634</v>
      </c>
      <c r="K6" s="374"/>
      <c r="L6" s="376" t="s">
        <v>635</v>
      </c>
      <c r="M6" s="408"/>
    </row>
    <row r="7" spans="1:14" ht="52.5" customHeight="1">
      <c r="A7" s="401"/>
      <c r="B7" s="402"/>
      <c r="C7" s="402"/>
      <c r="D7" s="228" t="s">
        <v>636</v>
      </c>
      <c r="E7" s="115" t="s">
        <v>637</v>
      </c>
      <c r="F7" s="228" t="s">
        <v>636</v>
      </c>
      <c r="G7" s="115" t="s">
        <v>637</v>
      </c>
      <c r="H7" s="228" t="s">
        <v>636</v>
      </c>
      <c r="I7" s="115" t="s">
        <v>637</v>
      </c>
      <c r="J7" s="228" t="s">
        <v>636</v>
      </c>
      <c r="K7" s="115" t="s">
        <v>637</v>
      </c>
      <c r="L7" s="228" t="s">
        <v>636</v>
      </c>
      <c r="M7" s="112" t="s">
        <v>637</v>
      </c>
    </row>
    <row r="8" spans="1:14" ht="16.5" customHeight="1">
      <c r="A8" s="225" t="s">
        <v>727</v>
      </c>
      <c r="B8" s="336">
        <v>14445</v>
      </c>
      <c r="C8" s="336">
        <v>14255</v>
      </c>
      <c r="D8" s="336">
        <v>1221</v>
      </c>
      <c r="E8" s="336" t="s">
        <v>720</v>
      </c>
      <c r="F8" s="336">
        <v>284</v>
      </c>
      <c r="G8" s="336">
        <v>280</v>
      </c>
      <c r="H8" s="336" t="s">
        <v>721</v>
      </c>
      <c r="I8" s="336">
        <v>2937</v>
      </c>
      <c r="J8" s="336">
        <v>8162</v>
      </c>
      <c r="K8" s="336" t="s">
        <v>722</v>
      </c>
      <c r="L8" s="336">
        <v>1827</v>
      </c>
      <c r="M8" s="336">
        <v>1745</v>
      </c>
    </row>
    <row r="9" spans="1:14" s="103" customFormat="1" ht="16.5" customHeight="1">
      <c r="A9" s="28" t="s">
        <v>728</v>
      </c>
      <c r="B9" s="231">
        <v>16760</v>
      </c>
      <c r="C9" s="231">
        <v>16649</v>
      </c>
      <c r="D9" s="231">
        <v>1342</v>
      </c>
      <c r="E9" s="231">
        <v>1339</v>
      </c>
      <c r="F9" s="231">
        <v>368</v>
      </c>
      <c r="G9" s="231">
        <v>368</v>
      </c>
      <c r="H9" s="231">
        <v>3330</v>
      </c>
      <c r="I9" s="231">
        <v>3323</v>
      </c>
      <c r="J9" s="231">
        <v>9741</v>
      </c>
      <c r="K9" s="231">
        <v>9712</v>
      </c>
      <c r="L9" s="231">
        <v>1979</v>
      </c>
      <c r="M9" s="231">
        <v>1907</v>
      </c>
    </row>
    <row r="10" spans="1:14" s="103" customFormat="1" ht="16.5" customHeight="1">
      <c r="A10" s="212">
        <v>2017</v>
      </c>
      <c r="B10" s="231">
        <v>19376</v>
      </c>
      <c r="C10" s="218">
        <v>19154</v>
      </c>
      <c r="D10" s="218">
        <v>1486</v>
      </c>
      <c r="E10" s="231">
        <v>1469</v>
      </c>
      <c r="F10" s="218">
        <v>406</v>
      </c>
      <c r="G10" s="231">
        <v>404</v>
      </c>
      <c r="H10" s="218">
        <v>3349</v>
      </c>
      <c r="I10" s="231">
        <v>3314</v>
      </c>
      <c r="J10" s="231">
        <v>11859</v>
      </c>
      <c r="K10" s="218">
        <v>11790</v>
      </c>
      <c r="L10" s="218">
        <v>2276</v>
      </c>
      <c r="M10" s="231">
        <v>2177</v>
      </c>
    </row>
    <row r="11" spans="1:14" s="103" customFormat="1" ht="16.5" customHeight="1">
      <c r="A11" s="212">
        <v>2018</v>
      </c>
      <c r="B11" s="231">
        <v>23769</v>
      </c>
      <c r="C11" s="218">
        <v>23594</v>
      </c>
      <c r="D11" s="218">
        <v>1800</v>
      </c>
      <c r="E11" s="231">
        <v>1782</v>
      </c>
      <c r="F11" s="218">
        <v>478</v>
      </c>
      <c r="G11" s="231">
        <v>476</v>
      </c>
      <c r="H11" s="218">
        <v>3769</v>
      </c>
      <c r="I11" s="231">
        <v>3748</v>
      </c>
      <c r="J11" s="231">
        <v>15100</v>
      </c>
      <c r="K11" s="218">
        <v>15055</v>
      </c>
      <c r="L11" s="218">
        <v>2622</v>
      </c>
      <c r="M11" s="231">
        <v>2533</v>
      </c>
    </row>
    <row r="12" spans="1:14" s="103" customFormat="1" ht="16.5" customHeight="1">
      <c r="A12" s="113">
        <v>2019</v>
      </c>
      <c r="B12" s="231">
        <v>27700</v>
      </c>
      <c r="C12" s="218">
        <v>27499</v>
      </c>
      <c r="D12" s="218">
        <v>2135</v>
      </c>
      <c r="E12" s="231">
        <v>2123</v>
      </c>
      <c r="F12" s="218">
        <v>515</v>
      </c>
      <c r="G12" s="231">
        <v>515</v>
      </c>
      <c r="H12" s="218">
        <v>3694</v>
      </c>
      <c r="I12" s="231">
        <v>3669</v>
      </c>
      <c r="J12" s="231">
        <v>18459</v>
      </c>
      <c r="K12" s="218">
        <v>18389</v>
      </c>
      <c r="L12" s="218">
        <v>2897</v>
      </c>
      <c r="M12" s="231">
        <v>2803</v>
      </c>
      <c r="N12" s="226"/>
    </row>
    <row r="13" spans="1:14">
      <c r="A13" s="27">
        <v>2020</v>
      </c>
      <c r="B13" s="69">
        <v>28729</v>
      </c>
      <c r="C13" s="69">
        <v>28534</v>
      </c>
      <c r="D13" s="69">
        <v>2147</v>
      </c>
      <c r="E13" s="69">
        <v>2135</v>
      </c>
      <c r="F13" s="69">
        <v>509</v>
      </c>
      <c r="G13" s="69">
        <v>509</v>
      </c>
      <c r="H13" s="69">
        <v>3396</v>
      </c>
      <c r="I13" s="69">
        <v>3369</v>
      </c>
      <c r="J13" s="69">
        <v>19896</v>
      </c>
      <c r="K13" s="69">
        <v>19841</v>
      </c>
      <c r="L13" s="69">
        <v>2781</v>
      </c>
      <c r="M13" s="69">
        <v>2680</v>
      </c>
    </row>
    <row r="14" spans="1:14">
      <c r="A14" s="17"/>
      <c r="B14" s="25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</row>
    <row r="15" spans="1:14">
      <c r="A15" s="30" t="s">
        <v>2</v>
      </c>
      <c r="B15" s="334">
        <v>3162</v>
      </c>
      <c r="C15" s="334">
        <v>3125</v>
      </c>
      <c r="D15" s="337">
        <v>238</v>
      </c>
      <c r="E15" s="338">
        <v>233</v>
      </c>
      <c r="F15" s="338">
        <v>63</v>
      </c>
      <c r="G15" s="338">
        <v>63</v>
      </c>
      <c r="H15" s="338">
        <v>180</v>
      </c>
      <c r="I15" s="338">
        <v>175</v>
      </c>
      <c r="J15" s="334">
        <v>2377</v>
      </c>
      <c r="K15" s="334">
        <v>2364</v>
      </c>
      <c r="L15" s="338">
        <v>304</v>
      </c>
      <c r="M15" s="339">
        <v>290</v>
      </c>
    </row>
    <row r="16" spans="1:14">
      <c r="A16" s="30" t="s">
        <v>3</v>
      </c>
      <c r="B16" s="334">
        <v>1304</v>
      </c>
      <c r="C16" s="334">
        <v>1301</v>
      </c>
      <c r="D16" s="337">
        <v>95</v>
      </c>
      <c r="E16" s="338">
        <v>95</v>
      </c>
      <c r="F16" s="338">
        <v>18</v>
      </c>
      <c r="G16" s="338">
        <v>18</v>
      </c>
      <c r="H16" s="338">
        <v>240</v>
      </c>
      <c r="I16" s="338">
        <v>239</v>
      </c>
      <c r="J16" s="338">
        <v>816</v>
      </c>
      <c r="K16" s="338">
        <v>816</v>
      </c>
      <c r="L16" s="338">
        <v>135</v>
      </c>
      <c r="M16" s="339">
        <v>133</v>
      </c>
    </row>
    <row r="17" spans="1:13">
      <c r="A17" s="30" t="s">
        <v>4</v>
      </c>
      <c r="B17" s="334">
        <v>1176</v>
      </c>
      <c r="C17" s="334">
        <v>1171</v>
      </c>
      <c r="D17" s="337">
        <v>92</v>
      </c>
      <c r="E17" s="338">
        <v>92</v>
      </c>
      <c r="F17" s="338">
        <v>29</v>
      </c>
      <c r="G17" s="338">
        <v>29</v>
      </c>
      <c r="H17" s="338">
        <v>192</v>
      </c>
      <c r="I17" s="338">
        <v>192</v>
      </c>
      <c r="J17" s="338">
        <v>754</v>
      </c>
      <c r="K17" s="338">
        <v>752</v>
      </c>
      <c r="L17" s="338">
        <v>109</v>
      </c>
      <c r="M17" s="339">
        <v>106</v>
      </c>
    </row>
    <row r="18" spans="1:13">
      <c r="A18" s="30" t="s">
        <v>5</v>
      </c>
      <c r="B18" s="338">
        <v>768</v>
      </c>
      <c r="C18" s="338">
        <v>763</v>
      </c>
      <c r="D18" s="337">
        <v>55</v>
      </c>
      <c r="E18" s="338">
        <v>55</v>
      </c>
      <c r="F18" s="338">
        <v>8</v>
      </c>
      <c r="G18" s="338">
        <v>8</v>
      </c>
      <c r="H18" s="338">
        <v>50</v>
      </c>
      <c r="I18" s="338">
        <v>50</v>
      </c>
      <c r="J18" s="338">
        <v>578</v>
      </c>
      <c r="K18" s="338">
        <v>577</v>
      </c>
      <c r="L18" s="338">
        <v>77</v>
      </c>
      <c r="M18" s="339">
        <v>73</v>
      </c>
    </row>
    <row r="19" spans="1:13">
      <c r="A19" s="30" t="s">
        <v>6</v>
      </c>
      <c r="B19" s="334">
        <v>1461</v>
      </c>
      <c r="C19" s="334">
        <v>1450</v>
      </c>
      <c r="D19" s="337">
        <v>117</v>
      </c>
      <c r="E19" s="338">
        <v>117</v>
      </c>
      <c r="F19" s="338">
        <v>26</v>
      </c>
      <c r="G19" s="338">
        <v>26</v>
      </c>
      <c r="H19" s="338">
        <v>363</v>
      </c>
      <c r="I19" s="338">
        <v>360</v>
      </c>
      <c r="J19" s="338">
        <v>665</v>
      </c>
      <c r="K19" s="338">
        <v>663</v>
      </c>
      <c r="L19" s="338">
        <v>290</v>
      </c>
      <c r="M19" s="339">
        <v>284</v>
      </c>
    </row>
    <row r="20" spans="1:13">
      <c r="A20" s="30" t="s">
        <v>7</v>
      </c>
      <c r="B20" s="334">
        <v>2788</v>
      </c>
      <c r="C20" s="334">
        <v>2780</v>
      </c>
      <c r="D20" s="337">
        <v>240</v>
      </c>
      <c r="E20" s="338">
        <v>240</v>
      </c>
      <c r="F20" s="338">
        <v>48</v>
      </c>
      <c r="G20" s="338">
        <v>48</v>
      </c>
      <c r="H20" s="338">
        <v>360</v>
      </c>
      <c r="I20" s="338">
        <v>358</v>
      </c>
      <c r="J20" s="334">
        <v>1956</v>
      </c>
      <c r="K20" s="334">
        <v>1951</v>
      </c>
      <c r="L20" s="338">
        <v>184</v>
      </c>
      <c r="M20" s="339">
        <v>183</v>
      </c>
    </row>
    <row r="21" spans="1:13">
      <c r="A21" s="30" t="s">
        <v>8</v>
      </c>
      <c r="B21" s="334">
        <v>4838</v>
      </c>
      <c r="C21" s="334">
        <v>4808</v>
      </c>
      <c r="D21" s="337">
        <v>297</v>
      </c>
      <c r="E21" s="338">
        <v>297</v>
      </c>
      <c r="F21" s="338">
        <v>58</v>
      </c>
      <c r="G21" s="338">
        <v>58</v>
      </c>
      <c r="H21" s="338">
        <v>731</v>
      </c>
      <c r="I21" s="338">
        <v>724</v>
      </c>
      <c r="J21" s="334">
        <v>3377</v>
      </c>
      <c r="K21" s="334">
        <v>3366</v>
      </c>
      <c r="L21" s="338">
        <v>375</v>
      </c>
      <c r="M21" s="339">
        <v>363</v>
      </c>
    </row>
    <row r="22" spans="1:13">
      <c r="A22" s="30" t="s">
        <v>9</v>
      </c>
      <c r="B22" s="338">
        <v>874</v>
      </c>
      <c r="C22" s="338">
        <v>858</v>
      </c>
      <c r="D22" s="337">
        <v>73</v>
      </c>
      <c r="E22" s="338">
        <v>72</v>
      </c>
      <c r="F22" s="338">
        <v>15</v>
      </c>
      <c r="G22" s="338">
        <v>15</v>
      </c>
      <c r="H22" s="338">
        <v>76</v>
      </c>
      <c r="I22" s="338">
        <v>76</v>
      </c>
      <c r="J22" s="338">
        <v>607</v>
      </c>
      <c r="K22" s="338">
        <v>599</v>
      </c>
      <c r="L22" s="338">
        <v>103</v>
      </c>
      <c r="M22" s="339">
        <v>96</v>
      </c>
    </row>
    <row r="23" spans="1:13">
      <c r="A23" s="30" t="s">
        <v>10</v>
      </c>
      <c r="B23" s="334">
        <v>1500</v>
      </c>
      <c r="C23" s="334">
        <v>1495</v>
      </c>
      <c r="D23" s="337">
        <v>114</v>
      </c>
      <c r="E23" s="338">
        <v>114</v>
      </c>
      <c r="F23" s="338">
        <v>38</v>
      </c>
      <c r="G23" s="338">
        <v>38</v>
      </c>
      <c r="H23" s="338">
        <v>127</v>
      </c>
      <c r="I23" s="338">
        <v>126</v>
      </c>
      <c r="J23" s="338">
        <v>1079</v>
      </c>
      <c r="K23" s="338">
        <v>1079</v>
      </c>
      <c r="L23" s="338">
        <v>142</v>
      </c>
      <c r="M23" s="339">
        <v>138</v>
      </c>
    </row>
    <row r="24" spans="1:13">
      <c r="A24" s="30" t="s">
        <v>11</v>
      </c>
      <c r="B24" s="338">
        <v>789</v>
      </c>
      <c r="C24" s="338">
        <v>787</v>
      </c>
      <c r="D24" s="337">
        <v>67</v>
      </c>
      <c r="E24" s="338">
        <v>67</v>
      </c>
      <c r="F24" s="338">
        <v>11</v>
      </c>
      <c r="G24" s="338">
        <v>11</v>
      </c>
      <c r="H24" s="338">
        <v>55</v>
      </c>
      <c r="I24" s="338">
        <v>55</v>
      </c>
      <c r="J24" s="338">
        <v>595</v>
      </c>
      <c r="K24" s="338">
        <v>594</v>
      </c>
      <c r="L24" s="338">
        <v>61</v>
      </c>
      <c r="M24" s="339">
        <v>60</v>
      </c>
    </row>
    <row r="25" spans="1:13">
      <c r="A25" s="30" t="s">
        <v>12</v>
      </c>
      <c r="B25" s="334">
        <v>1754</v>
      </c>
      <c r="C25" s="334">
        <v>1746</v>
      </c>
      <c r="D25" s="337">
        <v>121</v>
      </c>
      <c r="E25" s="338">
        <v>120</v>
      </c>
      <c r="F25" s="338">
        <v>13</v>
      </c>
      <c r="G25" s="338">
        <v>13</v>
      </c>
      <c r="H25" s="338">
        <v>230</v>
      </c>
      <c r="I25" s="338">
        <v>229</v>
      </c>
      <c r="J25" s="334">
        <v>1264</v>
      </c>
      <c r="K25" s="334">
        <v>1263</v>
      </c>
      <c r="L25" s="338">
        <v>126</v>
      </c>
      <c r="M25" s="339">
        <v>121</v>
      </c>
    </row>
    <row r="26" spans="1:13">
      <c r="A26" s="30" t="s">
        <v>13</v>
      </c>
      <c r="B26" s="334">
        <v>3064</v>
      </c>
      <c r="C26" s="334">
        <v>3043</v>
      </c>
      <c r="D26" s="337">
        <v>243</v>
      </c>
      <c r="E26" s="338">
        <v>241</v>
      </c>
      <c r="F26" s="338">
        <v>72</v>
      </c>
      <c r="G26" s="338">
        <v>72</v>
      </c>
      <c r="H26" s="338">
        <v>255</v>
      </c>
      <c r="I26" s="338">
        <v>251</v>
      </c>
      <c r="J26" s="334">
        <v>2157</v>
      </c>
      <c r="K26" s="334">
        <v>2155</v>
      </c>
      <c r="L26" s="338">
        <v>337</v>
      </c>
      <c r="M26" s="339">
        <v>324</v>
      </c>
    </row>
    <row r="27" spans="1:13">
      <c r="A27" s="30" t="s">
        <v>14</v>
      </c>
      <c r="B27" s="338">
        <v>537</v>
      </c>
      <c r="C27" s="338">
        <v>535</v>
      </c>
      <c r="D27" s="337">
        <v>48</v>
      </c>
      <c r="E27" s="338">
        <v>48</v>
      </c>
      <c r="F27" s="338">
        <v>18</v>
      </c>
      <c r="G27" s="338">
        <v>18</v>
      </c>
      <c r="H27" s="338">
        <v>28</v>
      </c>
      <c r="I27" s="338">
        <v>28</v>
      </c>
      <c r="J27" s="338">
        <v>380</v>
      </c>
      <c r="K27" s="338">
        <v>380</v>
      </c>
      <c r="L27" s="338">
        <v>63</v>
      </c>
      <c r="M27" s="339">
        <v>61</v>
      </c>
    </row>
    <row r="28" spans="1:13">
      <c r="A28" s="30" t="s">
        <v>15</v>
      </c>
      <c r="B28" s="338">
        <v>652</v>
      </c>
      <c r="C28" s="338">
        <v>649</v>
      </c>
      <c r="D28" s="337">
        <v>62</v>
      </c>
      <c r="E28" s="338">
        <v>61</v>
      </c>
      <c r="F28" s="338">
        <v>4</v>
      </c>
      <c r="G28" s="338">
        <v>4</v>
      </c>
      <c r="H28" s="338">
        <v>59</v>
      </c>
      <c r="I28" s="338">
        <v>59</v>
      </c>
      <c r="J28" s="338">
        <v>463</v>
      </c>
      <c r="K28" s="338">
        <v>463</v>
      </c>
      <c r="L28" s="338">
        <v>64</v>
      </c>
      <c r="M28" s="339">
        <v>62</v>
      </c>
    </row>
    <row r="29" spans="1:13">
      <c r="A29" s="30" t="s">
        <v>16</v>
      </c>
      <c r="B29" s="334">
        <v>2728</v>
      </c>
      <c r="C29" s="334">
        <v>2709</v>
      </c>
      <c r="D29" s="337">
        <v>201</v>
      </c>
      <c r="E29" s="338">
        <v>199</v>
      </c>
      <c r="F29" s="338">
        <v>70</v>
      </c>
      <c r="G29" s="338">
        <v>70</v>
      </c>
      <c r="H29" s="338">
        <v>343</v>
      </c>
      <c r="I29" s="338">
        <v>342</v>
      </c>
      <c r="J29" s="334">
        <v>1880</v>
      </c>
      <c r="K29" s="334">
        <v>1875</v>
      </c>
      <c r="L29" s="338">
        <v>234</v>
      </c>
      <c r="M29" s="339">
        <v>223</v>
      </c>
    </row>
    <row r="30" spans="1:13">
      <c r="A30" s="30" t="s">
        <v>17</v>
      </c>
      <c r="B30" s="334">
        <v>1334</v>
      </c>
      <c r="C30" s="334">
        <v>1314</v>
      </c>
      <c r="D30" s="337">
        <v>84</v>
      </c>
      <c r="E30" s="338">
        <v>84</v>
      </c>
      <c r="F30" s="338">
        <v>18</v>
      </c>
      <c r="G30" s="338">
        <v>18</v>
      </c>
      <c r="H30" s="338">
        <v>107</v>
      </c>
      <c r="I30" s="338">
        <v>105</v>
      </c>
      <c r="J30" s="338">
        <v>948</v>
      </c>
      <c r="K30" s="338">
        <v>944</v>
      </c>
      <c r="L30" s="338">
        <v>177</v>
      </c>
      <c r="M30" s="339">
        <v>163</v>
      </c>
    </row>
  </sheetData>
  <mergeCells count="13">
    <mergeCell ref="F6:G6"/>
    <mergeCell ref="H6:I6"/>
    <mergeCell ref="J6:K6"/>
    <mergeCell ref="L6:M6"/>
    <mergeCell ref="A1:M1"/>
    <mergeCell ref="A3:M3"/>
    <mergeCell ref="A5:A7"/>
    <mergeCell ref="B5:C5"/>
    <mergeCell ref="D5:M5"/>
    <mergeCell ref="B6:B7"/>
    <mergeCell ref="C6:C7"/>
    <mergeCell ref="D6:E6"/>
    <mergeCell ref="A4:D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selection activeCell="A3" sqref="A3:J3"/>
    </sheetView>
  </sheetViews>
  <sheetFormatPr defaultColWidth="9.140625" defaultRowHeight="14.25"/>
  <cols>
    <col min="1" max="1" width="18.28515625" style="4" customWidth="1"/>
    <col min="2" max="2" width="11.28515625" style="4" customWidth="1"/>
    <col min="3" max="3" width="12.42578125" style="4" customWidth="1"/>
    <col min="4" max="4" width="11.28515625" style="4" customWidth="1"/>
    <col min="5" max="5" width="13.140625" style="4" customWidth="1"/>
    <col min="6" max="8" width="13.140625" style="103" customWidth="1"/>
    <col min="9" max="10" width="11.28515625" style="4" customWidth="1"/>
    <col min="11" max="16384" width="9.140625" style="4"/>
  </cols>
  <sheetData>
    <row r="1" spans="1:10" ht="21.75" customHeight="1">
      <c r="A1" s="411" t="s">
        <v>791</v>
      </c>
      <c r="B1" s="411"/>
      <c r="C1" s="411"/>
      <c r="D1" s="411"/>
      <c r="E1" s="411"/>
      <c r="F1" s="411"/>
      <c r="G1" s="411"/>
      <c r="H1" s="411"/>
      <c r="I1" s="411"/>
      <c r="J1" s="411"/>
    </row>
    <row r="2" spans="1:10" s="103" customFormat="1">
      <c r="A2" s="104" t="s">
        <v>570</v>
      </c>
      <c r="B2" s="138"/>
      <c r="C2" s="138"/>
      <c r="D2" s="138"/>
      <c r="E2" s="138"/>
      <c r="F2" s="252"/>
      <c r="G2" s="280"/>
      <c r="H2" s="280"/>
      <c r="I2" s="138"/>
      <c r="J2" s="138"/>
    </row>
    <row r="3" spans="1:10" ht="22.5" customHeight="1">
      <c r="A3" s="413" t="s">
        <v>28</v>
      </c>
      <c r="B3" s="413"/>
      <c r="C3" s="413"/>
      <c r="D3" s="413"/>
      <c r="E3" s="413"/>
      <c r="F3" s="413"/>
      <c r="G3" s="413"/>
      <c r="H3" s="413"/>
      <c r="I3" s="413"/>
      <c r="J3" s="413"/>
    </row>
    <row r="4" spans="1:10">
      <c r="A4" s="385" t="s">
        <v>571</v>
      </c>
      <c r="B4" s="385"/>
      <c r="C4" s="385"/>
      <c r="D4" s="385"/>
      <c r="E4" s="99"/>
      <c r="F4" s="99"/>
      <c r="G4" s="99"/>
      <c r="H4" s="99"/>
      <c r="I4" s="99"/>
      <c r="J4" s="99"/>
    </row>
    <row r="5" spans="1:10" s="139" customFormat="1" ht="108">
      <c r="A5" s="137" t="s">
        <v>593</v>
      </c>
      <c r="B5" s="107" t="s">
        <v>638</v>
      </c>
      <c r="C5" s="107" t="s">
        <v>729</v>
      </c>
      <c r="D5" s="107" t="s">
        <v>639</v>
      </c>
      <c r="E5" s="107" t="s">
        <v>730</v>
      </c>
      <c r="F5" s="251" t="s">
        <v>731</v>
      </c>
      <c r="G5" s="279" t="s">
        <v>732</v>
      </c>
      <c r="H5" s="279" t="s">
        <v>733</v>
      </c>
      <c r="I5" s="107" t="s">
        <v>640</v>
      </c>
      <c r="J5" s="108" t="s">
        <v>641</v>
      </c>
    </row>
    <row r="6" spans="1:10" ht="9.75" customHeight="1">
      <c r="A6" s="116" t="s">
        <v>734</v>
      </c>
      <c r="B6" s="109"/>
      <c r="C6" s="39"/>
      <c r="D6" s="39"/>
      <c r="E6" s="39"/>
      <c r="F6" s="39"/>
      <c r="G6" s="39"/>
      <c r="H6" s="39"/>
      <c r="I6" s="39"/>
      <c r="J6" s="41"/>
    </row>
    <row r="7" spans="1:10" ht="24">
      <c r="A7" s="281" t="s">
        <v>735</v>
      </c>
      <c r="B7" s="284">
        <v>1645</v>
      </c>
      <c r="C7" s="8">
        <v>85</v>
      </c>
      <c r="D7" s="8">
        <v>296</v>
      </c>
      <c r="E7" s="8">
        <v>74</v>
      </c>
      <c r="F7" s="8">
        <v>32</v>
      </c>
      <c r="G7" s="8">
        <v>1214</v>
      </c>
      <c r="H7" s="8">
        <v>1231</v>
      </c>
      <c r="I7" s="8">
        <v>366</v>
      </c>
      <c r="J7" s="9">
        <v>1979</v>
      </c>
    </row>
    <row r="8" spans="1:10" ht="16.5" customHeight="1">
      <c r="A8" s="103"/>
      <c r="B8" s="288" t="s">
        <v>739</v>
      </c>
      <c r="C8" s="288" t="s">
        <v>740</v>
      </c>
      <c r="D8" s="288" t="s">
        <v>741</v>
      </c>
      <c r="E8" s="288" t="s">
        <v>742</v>
      </c>
      <c r="F8" s="288" t="s">
        <v>743</v>
      </c>
      <c r="G8" s="288" t="s">
        <v>744</v>
      </c>
      <c r="H8" s="288" t="s">
        <v>745</v>
      </c>
      <c r="I8" s="288" t="s">
        <v>746</v>
      </c>
      <c r="J8" s="289" t="s">
        <v>747</v>
      </c>
    </row>
    <row r="9" spans="1:10" ht="9" customHeight="1">
      <c r="A9" s="117"/>
      <c r="B9" s="286"/>
      <c r="C9" s="286"/>
      <c r="D9" s="286"/>
      <c r="E9" s="286"/>
      <c r="F9" s="286"/>
      <c r="G9" s="286"/>
      <c r="H9" s="286"/>
      <c r="I9" s="286"/>
      <c r="J9" s="287"/>
    </row>
    <row r="10" spans="1:10" ht="15" customHeight="1">
      <c r="A10" s="414" t="s">
        <v>642</v>
      </c>
      <c r="B10" s="19">
        <v>1422</v>
      </c>
      <c r="C10" s="39">
        <v>74</v>
      </c>
      <c r="D10" s="39">
        <v>262</v>
      </c>
      <c r="E10" s="39">
        <v>64</v>
      </c>
      <c r="F10" s="39">
        <v>30</v>
      </c>
      <c r="G10" s="39">
        <v>1089</v>
      </c>
      <c r="H10" s="39">
        <v>1079</v>
      </c>
      <c r="I10" s="39">
        <v>316</v>
      </c>
      <c r="J10" s="41">
        <v>1577</v>
      </c>
    </row>
    <row r="11" spans="1:10">
      <c r="A11" s="414"/>
      <c r="B11" s="288" t="s">
        <v>748</v>
      </c>
      <c r="C11" s="288" t="s">
        <v>740</v>
      </c>
      <c r="D11" s="288" t="s">
        <v>749</v>
      </c>
      <c r="E11" s="288" t="s">
        <v>750</v>
      </c>
      <c r="F11" s="288" t="s">
        <v>751</v>
      </c>
      <c r="G11" s="288" t="s">
        <v>752</v>
      </c>
      <c r="H11" s="288" t="s">
        <v>753</v>
      </c>
      <c r="I11" s="288" t="s">
        <v>754</v>
      </c>
      <c r="J11" s="289" t="s">
        <v>755</v>
      </c>
    </row>
    <row r="12" spans="1:10" ht="8.25" customHeight="1">
      <c r="A12" s="118"/>
      <c r="B12" s="286"/>
      <c r="C12" s="286"/>
      <c r="D12" s="286"/>
      <c r="E12" s="286"/>
      <c r="F12" s="286"/>
      <c r="G12" s="286"/>
      <c r="H12" s="286"/>
      <c r="I12" s="286"/>
      <c r="J12" s="287"/>
    </row>
    <row r="13" spans="1:10" ht="15" customHeight="1">
      <c r="A13" s="412" t="s">
        <v>643</v>
      </c>
      <c r="B13" s="39">
        <v>217</v>
      </c>
      <c r="C13" s="39">
        <v>11</v>
      </c>
      <c r="D13" s="39">
        <v>34</v>
      </c>
      <c r="E13" s="39">
        <v>10</v>
      </c>
      <c r="F13" s="39">
        <v>2</v>
      </c>
      <c r="G13" s="39">
        <v>125</v>
      </c>
      <c r="H13" s="39">
        <v>152</v>
      </c>
      <c r="I13" s="39">
        <v>49</v>
      </c>
      <c r="J13" s="40">
        <v>392</v>
      </c>
    </row>
    <row r="14" spans="1:10" s="23" customFormat="1">
      <c r="A14" s="412"/>
      <c r="B14" s="288" t="s">
        <v>756</v>
      </c>
      <c r="C14" s="288" t="s">
        <v>757</v>
      </c>
      <c r="D14" s="288" t="s">
        <v>758</v>
      </c>
      <c r="E14" s="288" t="s">
        <v>759</v>
      </c>
      <c r="F14" s="288" t="s">
        <v>760</v>
      </c>
      <c r="G14" s="288" t="s">
        <v>761</v>
      </c>
      <c r="H14" s="288" t="s">
        <v>762</v>
      </c>
      <c r="I14" s="288" t="s">
        <v>763</v>
      </c>
      <c r="J14" s="289" t="s">
        <v>764</v>
      </c>
    </row>
    <row r="15" spans="1:10" ht="8.25" customHeight="1">
      <c r="A15" s="117"/>
      <c r="B15" s="286"/>
      <c r="C15" s="286"/>
      <c r="D15" s="286"/>
      <c r="E15" s="286"/>
      <c r="F15" s="286"/>
      <c r="G15" s="286"/>
      <c r="H15" s="286"/>
      <c r="I15" s="286"/>
      <c r="J15" s="287"/>
    </row>
    <row r="16" spans="1:10" ht="15" customHeight="1">
      <c r="A16" s="412" t="s">
        <v>644</v>
      </c>
      <c r="B16" s="39">
        <v>6</v>
      </c>
      <c r="C16" s="267" t="s">
        <v>726</v>
      </c>
      <c r="D16" s="283" t="s">
        <v>726</v>
      </c>
      <c r="E16" s="267" t="s">
        <v>726</v>
      </c>
      <c r="F16" s="267" t="s">
        <v>726</v>
      </c>
      <c r="G16" s="267" t="s">
        <v>726</v>
      </c>
      <c r="H16" s="267" t="s">
        <v>726</v>
      </c>
      <c r="I16" s="39">
        <v>1</v>
      </c>
      <c r="J16" s="40">
        <v>10</v>
      </c>
    </row>
    <row r="17" spans="1:10">
      <c r="A17" s="412"/>
      <c r="B17" s="288" t="s">
        <v>765</v>
      </c>
      <c r="C17" s="267" t="s">
        <v>726</v>
      </c>
      <c r="D17" s="267" t="s">
        <v>726</v>
      </c>
      <c r="E17" s="267" t="s">
        <v>726</v>
      </c>
      <c r="F17" s="267" t="s">
        <v>726</v>
      </c>
      <c r="G17" s="267" t="s">
        <v>726</v>
      </c>
      <c r="H17" s="267" t="s">
        <v>726</v>
      </c>
      <c r="I17" s="288" t="s">
        <v>766</v>
      </c>
      <c r="J17" s="289" t="s">
        <v>767</v>
      </c>
    </row>
    <row r="18" spans="1:10" s="17" customFormat="1">
      <c r="B18" s="340"/>
      <c r="C18" s="340"/>
      <c r="D18" s="340"/>
      <c r="E18" s="340"/>
      <c r="F18" s="340"/>
      <c r="G18" s="340"/>
      <c r="H18" s="340"/>
      <c r="I18" s="340"/>
      <c r="J18" s="340"/>
    </row>
  </sheetData>
  <mergeCells count="6">
    <mergeCell ref="A1:J1"/>
    <mergeCell ref="A16:A17"/>
    <mergeCell ref="A3:J3"/>
    <mergeCell ref="A10:A11"/>
    <mergeCell ref="A13:A14"/>
    <mergeCell ref="A4:D4"/>
  </mergeCells>
  <pageMargins left="0.70866141732283472" right="0.70866141732283472" top="0.74803149606299213" bottom="0.74803149606299213" header="0.31496062992125984" footer="0.31496062992125984"/>
  <pageSetup paperSize="25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J43"/>
  <sheetViews>
    <sheetView workbookViewId="0">
      <selection activeCell="A3" sqref="A3:D3"/>
    </sheetView>
  </sheetViews>
  <sheetFormatPr defaultColWidth="9.140625" defaultRowHeight="14.25"/>
  <cols>
    <col min="1" max="1" width="29.140625" style="4" customWidth="1"/>
    <col min="2" max="4" width="18.7109375" style="4" customWidth="1"/>
    <col min="5" max="16384" width="9.140625" style="4"/>
  </cols>
  <sheetData>
    <row r="1" spans="1:10">
      <c r="A1" s="391" t="s">
        <v>707</v>
      </c>
      <c r="B1" s="391"/>
      <c r="C1" s="391"/>
      <c r="D1" s="391"/>
    </row>
    <row r="2" spans="1:10" s="103" customFormat="1">
      <c r="A2" s="104" t="s">
        <v>570</v>
      </c>
      <c r="B2" s="102"/>
      <c r="C2" s="102"/>
      <c r="D2" s="102"/>
    </row>
    <row r="3" spans="1:10">
      <c r="A3" s="385" t="s">
        <v>27</v>
      </c>
      <c r="B3" s="385"/>
      <c r="C3" s="385"/>
      <c r="D3" s="385"/>
    </row>
    <row r="4" spans="1:10">
      <c r="A4" s="385" t="s">
        <v>571</v>
      </c>
      <c r="B4" s="385"/>
      <c r="C4" s="385"/>
      <c r="D4" s="385"/>
    </row>
    <row r="5" spans="1:10" s="139" customFormat="1" ht="33.75" customHeight="1">
      <c r="A5" s="137" t="s">
        <v>572</v>
      </c>
      <c r="B5" s="107" t="s">
        <v>645</v>
      </c>
      <c r="C5" s="108" t="s">
        <v>646</v>
      </c>
      <c r="D5" s="108" t="s">
        <v>647</v>
      </c>
    </row>
    <row r="6" spans="1:10" s="103" customFormat="1" ht="9.9499999999999993" customHeight="1">
      <c r="A6" s="205"/>
      <c r="B6" s="208"/>
      <c r="C6" s="207"/>
      <c r="D6" s="207"/>
    </row>
    <row r="7" spans="1:10" s="103" customFormat="1" ht="12.95" customHeight="1">
      <c r="A7" s="119" t="s">
        <v>702</v>
      </c>
      <c r="B7" s="12">
        <v>8248</v>
      </c>
      <c r="C7" s="12">
        <v>7974</v>
      </c>
      <c r="D7" s="13">
        <v>274</v>
      </c>
      <c r="F7" s="290"/>
      <c r="G7" s="290"/>
      <c r="H7" s="290"/>
      <c r="I7" s="290"/>
      <c r="J7" s="290"/>
    </row>
    <row r="8" spans="1:10" s="103" customFormat="1" ht="12.95" customHeight="1">
      <c r="A8" s="209" t="s">
        <v>703</v>
      </c>
      <c r="B8" s="12">
        <v>8376</v>
      </c>
      <c r="C8" s="12">
        <v>8094</v>
      </c>
      <c r="D8" s="13">
        <v>282</v>
      </c>
    </row>
    <row r="9" spans="1:10" s="103" customFormat="1" ht="12.95" customHeight="1">
      <c r="A9" s="209">
        <v>2017</v>
      </c>
      <c r="B9" s="12">
        <v>8482</v>
      </c>
      <c r="C9" s="12">
        <v>8204</v>
      </c>
      <c r="D9" s="13">
        <v>278</v>
      </c>
    </row>
    <row r="10" spans="1:10" s="103" customFormat="1" ht="12.95" customHeight="1">
      <c r="A10" s="209">
        <v>2018</v>
      </c>
      <c r="B10" s="341">
        <v>6969</v>
      </c>
      <c r="C10" s="341">
        <v>6750</v>
      </c>
      <c r="D10" s="218">
        <v>219</v>
      </c>
    </row>
    <row r="11" spans="1:10" ht="12.95" customHeight="1">
      <c r="A11" s="209">
        <v>2019</v>
      </c>
      <c r="B11" s="341">
        <v>6496</v>
      </c>
      <c r="C11" s="341">
        <v>6305</v>
      </c>
      <c r="D11" s="218">
        <v>191</v>
      </c>
    </row>
    <row r="12" spans="1:10" ht="12.95" customHeight="1">
      <c r="A12" s="119">
        <v>2020</v>
      </c>
      <c r="B12" s="284">
        <v>5559</v>
      </c>
      <c r="C12" s="284">
        <v>5392</v>
      </c>
      <c r="D12" s="216">
        <v>167</v>
      </c>
    </row>
    <row r="13" spans="1:10" ht="9.9499999999999993" customHeight="1">
      <c r="A13" s="120"/>
      <c r="B13" s="110"/>
      <c r="C13" s="111"/>
      <c r="D13" s="111"/>
    </row>
    <row r="14" spans="1:10" ht="24.95" customHeight="1">
      <c r="A14" s="117" t="s">
        <v>648</v>
      </c>
      <c r="B14" s="342">
        <v>21</v>
      </c>
      <c r="C14" s="239">
        <v>21</v>
      </c>
      <c r="D14" s="319" t="s">
        <v>724</v>
      </c>
    </row>
    <row r="15" spans="1:10" ht="12.95" customHeight="1">
      <c r="A15" s="117" t="s">
        <v>26</v>
      </c>
      <c r="B15" s="126">
        <v>783</v>
      </c>
      <c r="C15" s="276">
        <v>769</v>
      </c>
      <c r="D15" s="239">
        <v>14</v>
      </c>
    </row>
    <row r="16" spans="1:10" ht="12.95" customHeight="1">
      <c r="A16" s="117" t="s">
        <v>25</v>
      </c>
      <c r="B16" s="126">
        <v>706</v>
      </c>
      <c r="C16" s="276">
        <v>698</v>
      </c>
      <c r="D16" s="239">
        <v>8</v>
      </c>
    </row>
    <row r="17" spans="1:4" ht="12.95" customHeight="1">
      <c r="A17" s="117" t="s">
        <v>24</v>
      </c>
      <c r="B17" s="126">
        <v>878</v>
      </c>
      <c r="C17" s="276">
        <v>874</v>
      </c>
      <c r="D17" s="239">
        <v>4</v>
      </c>
    </row>
    <row r="18" spans="1:4" ht="12.95" customHeight="1">
      <c r="A18" s="117" t="s">
        <v>23</v>
      </c>
      <c r="B18" s="126">
        <v>2031</v>
      </c>
      <c r="C18" s="276">
        <v>2003</v>
      </c>
      <c r="D18" s="239">
        <v>28</v>
      </c>
    </row>
    <row r="19" spans="1:4" ht="24.95" customHeight="1">
      <c r="A19" s="117" t="s">
        <v>649</v>
      </c>
      <c r="B19" s="342">
        <v>1140</v>
      </c>
      <c r="C19" s="239">
        <v>1027</v>
      </c>
      <c r="D19" s="239">
        <v>113</v>
      </c>
    </row>
    <row r="20" spans="1:4" ht="9.9499999999999993" customHeight="1">
      <c r="A20" s="117"/>
      <c r="B20" s="342"/>
      <c r="C20" s="239"/>
      <c r="D20" s="239"/>
    </row>
    <row r="21" spans="1:4" ht="12.95" customHeight="1">
      <c r="A21" s="117" t="s">
        <v>2</v>
      </c>
      <c r="B21" s="341">
        <v>644</v>
      </c>
      <c r="C21" s="341">
        <v>607</v>
      </c>
      <c r="D21" s="218">
        <v>37</v>
      </c>
    </row>
    <row r="22" spans="1:4" ht="12.95" customHeight="1">
      <c r="A22" s="117" t="s">
        <v>3</v>
      </c>
      <c r="B22" s="341">
        <v>534</v>
      </c>
      <c r="C22" s="341">
        <v>516</v>
      </c>
      <c r="D22" s="218">
        <v>18</v>
      </c>
    </row>
    <row r="23" spans="1:4" ht="12.95" customHeight="1">
      <c r="A23" s="117" t="s">
        <v>4</v>
      </c>
      <c r="B23" s="341">
        <v>81</v>
      </c>
      <c r="C23" s="341">
        <v>80</v>
      </c>
      <c r="D23" s="276">
        <v>1</v>
      </c>
    </row>
    <row r="24" spans="1:4" ht="12.95" customHeight="1">
      <c r="A24" s="117" t="s">
        <v>5</v>
      </c>
      <c r="B24" s="341">
        <v>109</v>
      </c>
      <c r="C24" s="341">
        <v>105</v>
      </c>
      <c r="D24" s="218">
        <v>4</v>
      </c>
    </row>
    <row r="25" spans="1:4" ht="12.95" customHeight="1">
      <c r="A25" s="117" t="s">
        <v>6</v>
      </c>
      <c r="B25" s="341">
        <v>177</v>
      </c>
      <c r="C25" s="341">
        <v>171</v>
      </c>
      <c r="D25" s="218">
        <v>6</v>
      </c>
    </row>
    <row r="26" spans="1:4" ht="12.95" customHeight="1">
      <c r="A26" s="117" t="s">
        <v>7</v>
      </c>
      <c r="B26" s="341">
        <v>610</v>
      </c>
      <c r="C26" s="341">
        <v>597</v>
      </c>
      <c r="D26" s="218">
        <v>13</v>
      </c>
    </row>
    <row r="27" spans="1:4" ht="12.95" customHeight="1">
      <c r="A27" s="117" t="s">
        <v>8</v>
      </c>
      <c r="B27" s="341">
        <v>1106</v>
      </c>
      <c r="C27" s="341">
        <v>1090</v>
      </c>
      <c r="D27" s="218">
        <v>16</v>
      </c>
    </row>
    <row r="28" spans="1:4" ht="12.95" customHeight="1">
      <c r="A28" s="117" t="s">
        <v>9</v>
      </c>
      <c r="B28" s="341">
        <v>46</v>
      </c>
      <c r="C28" s="341">
        <v>45</v>
      </c>
      <c r="D28" s="276">
        <v>1</v>
      </c>
    </row>
    <row r="29" spans="1:4" ht="12.95" customHeight="1">
      <c r="A29" s="117" t="s">
        <v>10</v>
      </c>
      <c r="B29" s="341">
        <v>142</v>
      </c>
      <c r="C29" s="341">
        <v>140</v>
      </c>
      <c r="D29" s="218">
        <v>2</v>
      </c>
    </row>
    <row r="30" spans="1:4" ht="12.95" customHeight="1">
      <c r="A30" s="117" t="s">
        <v>11</v>
      </c>
      <c r="B30" s="341">
        <v>61</v>
      </c>
      <c r="C30" s="341">
        <v>58</v>
      </c>
      <c r="D30" s="218">
        <v>3</v>
      </c>
    </row>
    <row r="31" spans="1:4" ht="12.95" customHeight="1">
      <c r="A31" s="117" t="s">
        <v>12</v>
      </c>
      <c r="B31" s="341">
        <v>375</v>
      </c>
      <c r="C31" s="341">
        <v>370</v>
      </c>
      <c r="D31" s="218">
        <v>5</v>
      </c>
    </row>
    <row r="32" spans="1:4" ht="12.95" customHeight="1">
      <c r="A32" s="117" t="s">
        <v>13</v>
      </c>
      <c r="B32" s="341">
        <v>405</v>
      </c>
      <c r="C32" s="341">
        <v>380</v>
      </c>
      <c r="D32" s="218">
        <v>25</v>
      </c>
    </row>
    <row r="33" spans="1:4" ht="12.95" customHeight="1">
      <c r="A33" s="117" t="s">
        <v>14</v>
      </c>
      <c r="B33" s="341">
        <v>51</v>
      </c>
      <c r="C33" s="341">
        <v>49</v>
      </c>
      <c r="D33" s="276">
        <v>2</v>
      </c>
    </row>
    <row r="34" spans="1:4" ht="12.95" customHeight="1">
      <c r="A34" s="117" t="s">
        <v>15</v>
      </c>
      <c r="B34" s="341">
        <v>218</v>
      </c>
      <c r="C34" s="341">
        <v>214</v>
      </c>
      <c r="D34" s="218">
        <v>4</v>
      </c>
    </row>
    <row r="35" spans="1:4" ht="12.95" customHeight="1">
      <c r="A35" s="117" t="s">
        <v>16</v>
      </c>
      <c r="B35" s="341">
        <v>525</v>
      </c>
      <c r="C35" s="341">
        <v>520</v>
      </c>
      <c r="D35" s="218">
        <v>5</v>
      </c>
    </row>
    <row r="36" spans="1:4" ht="12.95" customHeight="1">
      <c r="A36" s="117" t="s">
        <v>17</v>
      </c>
      <c r="B36" s="341">
        <v>461</v>
      </c>
      <c r="C36" s="341">
        <v>437</v>
      </c>
      <c r="D36" s="218">
        <v>24</v>
      </c>
    </row>
    <row r="37" spans="1:4" ht="9.9499999999999993" customHeight="1">
      <c r="A37" s="105"/>
      <c r="B37" s="121"/>
      <c r="C37" s="121"/>
      <c r="D37" s="121"/>
    </row>
    <row r="38" spans="1:4" s="42" customFormat="1" ht="24.95" customHeight="1">
      <c r="A38" s="417" t="s">
        <v>545</v>
      </c>
      <c r="B38" s="417"/>
      <c r="C38" s="417"/>
      <c r="D38" s="417"/>
    </row>
    <row r="39" spans="1:4" s="42" customFormat="1" ht="24.95" customHeight="1">
      <c r="A39" s="418" t="s">
        <v>650</v>
      </c>
      <c r="B39" s="418"/>
      <c r="C39" s="418"/>
      <c r="D39" s="418"/>
    </row>
    <row r="40" spans="1:4" s="42" customFormat="1" ht="12.95" customHeight="1">
      <c r="A40" s="415" t="s">
        <v>22</v>
      </c>
      <c r="B40" s="415"/>
      <c r="C40" s="415"/>
      <c r="D40" s="415"/>
    </row>
    <row r="41" spans="1:4" s="42" customFormat="1" ht="12.95" customHeight="1">
      <c r="A41" s="416" t="s">
        <v>21</v>
      </c>
      <c r="B41" s="416"/>
      <c r="C41" s="416"/>
      <c r="D41" s="416"/>
    </row>
    <row r="42" spans="1:4" ht="39" customHeight="1"/>
    <row r="43" spans="1:4">
      <c r="A43" s="43"/>
      <c r="B43" s="43"/>
      <c r="C43" s="43"/>
      <c r="D43" s="43"/>
    </row>
  </sheetData>
  <mergeCells count="7">
    <mergeCell ref="A40:D40"/>
    <mergeCell ref="A41:D41"/>
    <mergeCell ref="A1:D1"/>
    <mergeCell ref="A3:D3"/>
    <mergeCell ref="A4:D4"/>
    <mergeCell ref="A38:D38"/>
    <mergeCell ref="A39:D3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Q44"/>
  <sheetViews>
    <sheetView workbookViewId="0">
      <selection activeCell="A2" sqref="A2"/>
    </sheetView>
  </sheetViews>
  <sheetFormatPr defaultColWidth="9.140625" defaultRowHeight="14.25"/>
  <cols>
    <col min="1" max="1" width="41.140625" style="23" customWidth="1"/>
    <col min="2" max="2" width="14.140625" style="23" customWidth="1"/>
    <col min="3" max="4" width="15.7109375" style="23" customWidth="1"/>
    <col min="5" max="5" width="14.140625" style="23" customWidth="1"/>
    <col min="6" max="7" width="15.7109375" style="23" customWidth="1"/>
    <col min="8" max="8" width="16.140625" style="23" customWidth="1"/>
    <col min="9" max="9" width="15.7109375" style="23" customWidth="1"/>
    <col min="10" max="12" width="9.140625" style="23" customWidth="1"/>
    <col min="13" max="16" width="9.140625" style="23"/>
    <col min="17" max="17" width="20.42578125" style="23" customWidth="1"/>
    <col min="18" max="16384" width="9.140625" style="23"/>
  </cols>
  <sheetData>
    <row r="1" spans="1:17" ht="15" customHeight="1">
      <c r="A1" s="53" t="s">
        <v>710</v>
      </c>
      <c r="B1" s="124"/>
      <c r="C1" s="124"/>
      <c r="D1" s="124"/>
      <c r="E1" s="124"/>
      <c r="F1" s="124"/>
      <c r="G1" s="124"/>
    </row>
    <row r="2" spans="1:17" s="141" customFormat="1" ht="15" customHeight="1">
      <c r="A2" s="97" t="s">
        <v>711</v>
      </c>
      <c r="B2" s="140"/>
      <c r="C2" s="140"/>
      <c r="D2" s="298"/>
      <c r="E2" s="299"/>
      <c r="F2" s="140"/>
      <c r="G2" s="140"/>
    </row>
    <row r="3" spans="1:17" ht="121.5" customHeight="1">
      <c r="A3" s="292" t="s">
        <v>572</v>
      </c>
      <c r="B3" s="294" t="s">
        <v>669</v>
      </c>
      <c r="C3" s="294" t="s">
        <v>771</v>
      </c>
      <c r="D3" s="293" t="s">
        <v>655</v>
      </c>
      <c r="E3" s="294" t="s">
        <v>669</v>
      </c>
      <c r="F3" s="294" t="s">
        <v>771</v>
      </c>
      <c r="G3" s="293" t="s">
        <v>655</v>
      </c>
      <c r="H3" s="300"/>
    </row>
    <row r="4" spans="1:17" ht="48" customHeight="1">
      <c r="A4" s="213"/>
      <c r="B4" s="424" t="s">
        <v>784</v>
      </c>
      <c r="C4" s="425"/>
      <c r="D4" s="426"/>
      <c r="E4" s="424" t="s">
        <v>785</v>
      </c>
      <c r="F4" s="425"/>
      <c r="G4" s="425"/>
    </row>
    <row r="5" spans="1:17" ht="14.45" customHeight="1">
      <c r="A5" s="125" t="s">
        <v>489</v>
      </c>
      <c r="B5" s="343" t="s">
        <v>768</v>
      </c>
      <c r="C5" s="343">
        <v>10795848.039999999</v>
      </c>
      <c r="D5" s="301" t="s">
        <v>768</v>
      </c>
      <c r="E5" s="343" t="s">
        <v>768</v>
      </c>
      <c r="F5" s="343">
        <v>10703450.939999999</v>
      </c>
      <c r="G5" s="54" t="s">
        <v>768</v>
      </c>
    </row>
    <row r="6" spans="1:17" s="57" customFormat="1" ht="14.45" customHeight="1">
      <c r="A6" s="143" t="s">
        <v>488</v>
      </c>
      <c r="B6" s="344"/>
      <c r="C6" s="344"/>
      <c r="D6" s="56"/>
      <c r="E6" s="344"/>
      <c r="F6" s="345"/>
      <c r="G6" s="56"/>
      <c r="Q6" s="302"/>
    </row>
    <row r="7" spans="1:17" ht="14.45" customHeight="1">
      <c r="A7" s="127" t="s">
        <v>773</v>
      </c>
      <c r="B7" s="345">
        <v>1699.78</v>
      </c>
      <c r="C7" s="345">
        <v>2317694.5699999998</v>
      </c>
      <c r="D7" s="153">
        <v>113.63</v>
      </c>
      <c r="E7" s="345">
        <v>1698.8999999999999</v>
      </c>
      <c r="F7" s="345">
        <v>2317138.4700000002</v>
      </c>
      <c r="G7" s="153">
        <v>113.66</v>
      </c>
      <c r="Q7" s="303"/>
    </row>
    <row r="8" spans="1:17" s="57" customFormat="1" ht="14.45" customHeight="1">
      <c r="A8" s="144" t="s">
        <v>774</v>
      </c>
      <c r="B8" s="344"/>
      <c r="C8" s="345"/>
      <c r="D8" s="129"/>
      <c r="E8" s="344"/>
      <c r="F8" s="345"/>
      <c r="G8" s="129"/>
      <c r="Q8" s="302"/>
    </row>
    <row r="9" spans="1:17" ht="14.45" customHeight="1">
      <c r="A9" s="130" t="s">
        <v>713</v>
      </c>
      <c r="B9" s="344">
        <v>917.23</v>
      </c>
      <c r="C9" s="345">
        <v>1203628.1399999999</v>
      </c>
      <c r="D9" s="153">
        <v>109.36</v>
      </c>
      <c r="E9" s="344">
        <v>884.46</v>
      </c>
      <c r="F9" s="345">
        <v>1176112.74</v>
      </c>
      <c r="G9" s="153">
        <v>110.81</v>
      </c>
      <c r="H9" s="57"/>
      <c r="I9" s="57"/>
    </row>
    <row r="10" spans="1:17" s="57" customFormat="1" ht="14.45" customHeight="1">
      <c r="A10" s="144" t="s">
        <v>714</v>
      </c>
      <c r="B10" s="344"/>
      <c r="C10" s="345"/>
      <c r="D10" s="129"/>
      <c r="E10" s="344"/>
      <c r="F10" s="345"/>
      <c r="G10" s="129"/>
    </row>
    <row r="11" spans="1:17" ht="14.45" customHeight="1">
      <c r="A11" s="145" t="s">
        <v>775</v>
      </c>
      <c r="B11" s="345">
        <v>8.51</v>
      </c>
      <c r="C11" s="345">
        <v>78727.83</v>
      </c>
      <c r="D11" s="153">
        <v>771.16</v>
      </c>
      <c r="E11" s="345">
        <v>8.2100000000000009</v>
      </c>
      <c r="F11" s="345">
        <v>77388.649999999994</v>
      </c>
      <c r="G11" s="153">
        <v>785.97</v>
      </c>
    </row>
    <row r="12" spans="1:17" ht="14.45" customHeight="1">
      <c r="A12" s="146" t="s">
        <v>776</v>
      </c>
      <c r="B12" s="345"/>
      <c r="C12" s="345"/>
      <c r="D12" s="129"/>
      <c r="E12" s="345"/>
      <c r="F12" s="345"/>
      <c r="G12" s="129"/>
    </row>
    <row r="13" spans="1:17" ht="26.25" customHeight="1">
      <c r="A13" s="145" t="s">
        <v>671</v>
      </c>
      <c r="B13" s="345">
        <v>39.049999999999997</v>
      </c>
      <c r="C13" s="345">
        <v>176623.46</v>
      </c>
      <c r="D13" s="153">
        <v>376.95</v>
      </c>
      <c r="E13" s="345">
        <v>39.04</v>
      </c>
      <c r="F13" s="345">
        <v>176596.98</v>
      </c>
      <c r="G13" s="153">
        <v>376.95</v>
      </c>
    </row>
    <row r="14" spans="1:17" s="57" customFormat="1" ht="14.45" customHeight="1">
      <c r="A14" s="146" t="s">
        <v>487</v>
      </c>
      <c r="B14" s="345"/>
      <c r="C14" s="345"/>
      <c r="D14" s="129"/>
      <c r="E14" s="345"/>
      <c r="F14" s="345"/>
      <c r="G14" s="129"/>
    </row>
    <row r="15" spans="1:17" ht="14.45" customHeight="1">
      <c r="A15" s="145" t="s">
        <v>486</v>
      </c>
      <c r="B15" s="345">
        <v>80.41</v>
      </c>
      <c r="C15" s="345">
        <v>182772.8</v>
      </c>
      <c r="D15" s="153">
        <v>189.43</v>
      </c>
      <c r="E15" s="345">
        <v>80.39</v>
      </c>
      <c r="F15" s="345">
        <v>182717.72</v>
      </c>
      <c r="G15" s="153">
        <v>189.42</v>
      </c>
    </row>
    <row r="16" spans="1:17" s="57" customFormat="1" ht="14.45" customHeight="1">
      <c r="A16" s="146" t="s">
        <v>485</v>
      </c>
      <c r="B16" s="345"/>
      <c r="C16" s="345"/>
      <c r="D16" s="129"/>
      <c r="E16" s="345"/>
      <c r="F16" s="345"/>
      <c r="G16" s="129"/>
    </row>
    <row r="17" spans="1:11" ht="27.75" customHeight="1">
      <c r="A17" s="145" t="s">
        <v>484</v>
      </c>
      <c r="B17" s="345">
        <v>119.96</v>
      </c>
      <c r="C17" s="345">
        <v>147012.57</v>
      </c>
      <c r="D17" s="153">
        <v>102.13</v>
      </c>
      <c r="E17" s="345">
        <v>113.79</v>
      </c>
      <c r="F17" s="345">
        <v>141726.35999999999</v>
      </c>
      <c r="G17" s="153">
        <v>103.79</v>
      </c>
    </row>
    <row r="18" spans="1:11" s="57" customFormat="1" ht="14.45" customHeight="1">
      <c r="A18" s="146" t="s">
        <v>483</v>
      </c>
      <c r="B18" s="345"/>
      <c r="C18" s="345"/>
      <c r="D18" s="129"/>
      <c r="E18" s="345"/>
      <c r="F18" s="345"/>
      <c r="G18" s="129"/>
    </row>
    <row r="19" spans="1:11" ht="14.45" customHeight="1">
      <c r="A19" s="145" t="s">
        <v>777</v>
      </c>
      <c r="B19" s="345">
        <v>164.37</v>
      </c>
      <c r="C19" s="345">
        <v>115900.07</v>
      </c>
      <c r="D19" s="153">
        <v>58.76</v>
      </c>
      <c r="E19" s="345">
        <v>159.34</v>
      </c>
      <c r="F19" s="345">
        <v>114242.52</v>
      </c>
      <c r="G19" s="153">
        <v>59.75</v>
      </c>
    </row>
    <row r="20" spans="1:11" s="57" customFormat="1" ht="14.45" customHeight="1">
      <c r="A20" s="146" t="s">
        <v>778</v>
      </c>
      <c r="B20" s="345"/>
      <c r="C20" s="345"/>
      <c r="D20" s="129"/>
      <c r="E20" s="345"/>
      <c r="F20" s="345"/>
      <c r="G20" s="129"/>
    </row>
    <row r="21" spans="1:11" s="58" customFormat="1" ht="23.45" customHeight="1">
      <c r="A21" s="145" t="s">
        <v>482</v>
      </c>
      <c r="B21" s="345">
        <v>186.72</v>
      </c>
      <c r="C21" s="345">
        <v>155314.20000000001</v>
      </c>
      <c r="D21" s="153">
        <v>69.319999999999993</v>
      </c>
      <c r="E21" s="345">
        <v>186.7</v>
      </c>
      <c r="F21" s="345">
        <v>155302.37</v>
      </c>
      <c r="G21" s="153">
        <v>69.319999999999993</v>
      </c>
    </row>
    <row r="22" spans="1:11" s="57" customFormat="1" ht="23.45" customHeight="1">
      <c r="A22" s="146" t="s">
        <v>656</v>
      </c>
      <c r="B22" s="345"/>
      <c r="C22" s="345"/>
      <c r="D22" s="129"/>
      <c r="E22" s="345"/>
      <c r="F22" s="345"/>
      <c r="G22" s="129"/>
    </row>
    <row r="23" spans="1:11" ht="14.45" customHeight="1">
      <c r="A23" s="145" t="s">
        <v>481</v>
      </c>
      <c r="B23" s="345">
        <v>318.20999999999998</v>
      </c>
      <c r="C23" s="345">
        <v>347277.21</v>
      </c>
      <c r="D23" s="153">
        <v>90.95</v>
      </c>
      <c r="E23" s="345">
        <v>296.99</v>
      </c>
      <c r="F23" s="345">
        <v>328138.15000000002</v>
      </c>
      <c r="G23" s="153">
        <v>92.07</v>
      </c>
    </row>
    <row r="24" spans="1:11" s="57" customFormat="1" ht="14.45" customHeight="1">
      <c r="A24" s="146" t="s">
        <v>480</v>
      </c>
      <c r="B24" s="345"/>
      <c r="C24" s="345"/>
      <c r="D24" s="129"/>
      <c r="E24" s="345"/>
      <c r="F24" s="345"/>
      <c r="G24" s="129"/>
    </row>
    <row r="25" spans="1:11" ht="14.45" customHeight="1">
      <c r="A25" s="131" t="s">
        <v>479</v>
      </c>
      <c r="B25" s="345">
        <v>906.52</v>
      </c>
      <c r="C25" s="345">
        <v>2345056.7400000002</v>
      </c>
      <c r="D25" s="153">
        <v>215.57</v>
      </c>
      <c r="E25" s="345">
        <v>906.52</v>
      </c>
      <c r="F25" s="345">
        <v>2345056.7400000002</v>
      </c>
      <c r="G25" s="153">
        <v>215.57</v>
      </c>
      <c r="I25" s="304"/>
      <c r="J25" s="304"/>
      <c r="K25" s="304"/>
    </row>
    <row r="26" spans="1:11" s="57" customFormat="1" ht="14.45" customHeight="1">
      <c r="A26" s="144" t="s">
        <v>478</v>
      </c>
      <c r="B26" s="345"/>
      <c r="C26" s="345"/>
      <c r="D26" s="129"/>
      <c r="E26" s="345"/>
      <c r="F26" s="345"/>
      <c r="G26" s="129"/>
      <c r="I26" s="304"/>
      <c r="J26" s="304"/>
      <c r="K26" s="304"/>
    </row>
    <row r="27" spans="1:11" ht="14.45" customHeight="1">
      <c r="A27" s="131" t="s">
        <v>477</v>
      </c>
      <c r="B27" s="345">
        <v>164.09</v>
      </c>
      <c r="C27" s="345">
        <v>3559219.82</v>
      </c>
      <c r="D27" s="153">
        <v>1807.52</v>
      </c>
      <c r="E27" s="345">
        <v>164.09</v>
      </c>
      <c r="F27" s="345">
        <v>3559219.82</v>
      </c>
      <c r="G27" s="153">
        <v>1807.52</v>
      </c>
      <c r="I27" s="304"/>
      <c r="J27" s="304"/>
      <c r="K27" s="304"/>
    </row>
    <row r="28" spans="1:11" s="57" customFormat="1" ht="14.45" customHeight="1">
      <c r="A28" s="144" t="s">
        <v>476</v>
      </c>
      <c r="B28" s="345"/>
      <c r="C28" s="345"/>
      <c r="D28" s="129"/>
      <c r="E28" s="345"/>
      <c r="F28" s="345"/>
      <c r="G28" s="129"/>
      <c r="I28" s="304"/>
      <c r="J28" s="304"/>
      <c r="K28" s="304"/>
    </row>
    <row r="29" spans="1:11" ht="14.45" customHeight="1">
      <c r="A29" s="131" t="s">
        <v>475</v>
      </c>
      <c r="B29" s="345">
        <v>31.81</v>
      </c>
      <c r="C29" s="345">
        <v>234739.45</v>
      </c>
      <c r="D29" s="153">
        <v>614.9</v>
      </c>
      <c r="E29" s="345">
        <v>31.81</v>
      </c>
      <c r="F29" s="345">
        <v>234739.45</v>
      </c>
      <c r="G29" s="153">
        <v>614.9</v>
      </c>
      <c r="I29" s="304"/>
      <c r="J29" s="304"/>
      <c r="K29" s="304"/>
    </row>
    <row r="30" spans="1:11" s="57" customFormat="1" ht="14.45" customHeight="1">
      <c r="A30" s="144" t="s">
        <v>657</v>
      </c>
      <c r="B30" s="345"/>
      <c r="C30" s="345"/>
      <c r="D30" s="129"/>
      <c r="E30" s="345"/>
      <c r="F30" s="345"/>
      <c r="G30" s="129"/>
      <c r="I30" s="304"/>
      <c r="J30" s="304"/>
      <c r="K30" s="304"/>
    </row>
    <row r="31" spans="1:11" ht="28.5" customHeight="1">
      <c r="A31" s="131" t="s">
        <v>779</v>
      </c>
      <c r="B31" s="345">
        <v>17.36</v>
      </c>
      <c r="C31" s="345">
        <v>208327.27</v>
      </c>
      <c r="D31" s="153">
        <v>1000.02</v>
      </c>
      <c r="E31" s="345">
        <v>17.36</v>
      </c>
      <c r="F31" s="345">
        <v>208327.27</v>
      </c>
      <c r="G31" s="153">
        <v>1000.02</v>
      </c>
      <c r="I31" s="304"/>
      <c r="J31" s="304"/>
      <c r="K31" s="304"/>
    </row>
    <row r="32" spans="1:11" s="57" customFormat="1" ht="14.45" customHeight="1">
      <c r="A32" s="144" t="s">
        <v>780</v>
      </c>
      <c r="B32" s="345"/>
      <c r="C32" s="345"/>
      <c r="D32" s="129"/>
      <c r="E32" s="345"/>
      <c r="F32" s="345"/>
      <c r="G32" s="129"/>
      <c r="I32" s="304"/>
      <c r="J32" s="304"/>
      <c r="K32" s="304"/>
    </row>
    <row r="33" spans="1:11" ht="38.25" customHeight="1">
      <c r="A33" s="130" t="s">
        <v>781</v>
      </c>
      <c r="B33" s="345">
        <v>16.22</v>
      </c>
      <c r="C33" s="345">
        <v>64325.599999999999</v>
      </c>
      <c r="D33" s="153">
        <v>330.55</v>
      </c>
      <c r="E33" s="345" t="s">
        <v>768</v>
      </c>
      <c r="F33" s="345" t="s">
        <v>768</v>
      </c>
      <c r="G33" s="305" t="s">
        <v>768</v>
      </c>
      <c r="I33" s="304"/>
      <c r="J33" s="304"/>
      <c r="K33" s="304"/>
    </row>
    <row r="34" spans="1:11" s="57" customFormat="1" ht="24" customHeight="1">
      <c r="A34" s="144" t="s">
        <v>782</v>
      </c>
      <c r="B34" s="345"/>
      <c r="C34" s="345"/>
      <c r="D34" s="129"/>
      <c r="E34" s="345"/>
      <c r="F34" s="345"/>
      <c r="G34" s="129"/>
      <c r="I34" s="304"/>
      <c r="J34" s="304"/>
      <c r="K34" s="304"/>
    </row>
    <row r="35" spans="1:11" ht="14.45" customHeight="1">
      <c r="A35" s="131" t="s">
        <v>474</v>
      </c>
      <c r="B35" s="345">
        <v>79.11</v>
      </c>
      <c r="C35" s="345">
        <v>862856.46</v>
      </c>
      <c r="D35" s="153">
        <v>908.96</v>
      </c>
      <c r="E35" s="345">
        <v>79.11</v>
      </c>
      <c r="F35" s="345">
        <v>862856.46</v>
      </c>
      <c r="G35" s="153">
        <v>908.96</v>
      </c>
      <c r="I35" s="304"/>
      <c r="J35" s="304"/>
      <c r="K35" s="304"/>
    </row>
    <row r="36" spans="1:11" s="57" customFormat="1" ht="14.45" customHeight="1">
      <c r="A36" s="144" t="s">
        <v>473</v>
      </c>
      <c r="B36" s="345"/>
      <c r="C36" s="345"/>
      <c r="D36" s="129"/>
      <c r="E36" s="345"/>
      <c r="F36" s="345"/>
      <c r="G36" s="129"/>
      <c r="I36" s="304"/>
      <c r="J36" s="304"/>
      <c r="K36" s="304"/>
    </row>
    <row r="37" spans="1:11" ht="20.25" customHeight="1">
      <c r="A37" s="132" t="s">
        <v>472</v>
      </c>
      <c r="B37" s="346">
        <v>231.94</v>
      </c>
      <c r="C37" s="347">
        <v>851397.18</v>
      </c>
      <c r="D37" s="200">
        <v>305.89999999999998</v>
      </c>
      <c r="E37" s="346">
        <v>231.94</v>
      </c>
      <c r="F37" s="347">
        <v>851397.18</v>
      </c>
      <c r="G37" s="200">
        <v>305.89999999999998</v>
      </c>
      <c r="I37" s="304"/>
      <c r="J37" s="304"/>
      <c r="K37" s="304"/>
    </row>
    <row r="38" spans="1:11" s="57" customFormat="1" ht="14.45" customHeight="1">
      <c r="A38" s="144" t="s">
        <v>471</v>
      </c>
      <c r="B38" s="345"/>
      <c r="C38" s="348"/>
      <c r="D38" s="129"/>
      <c r="E38" s="345"/>
      <c r="F38" s="345"/>
      <c r="G38" s="129"/>
      <c r="I38" s="304"/>
      <c r="J38" s="304"/>
      <c r="K38" s="304"/>
    </row>
    <row r="39" spans="1:11" ht="14.45" customHeight="1">
      <c r="A39" s="132" t="s">
        <v>658</v>
      </c>
      <c r="B39" s="349">
        <v>215.68</v>
      </c>
      <c r="C39" s="349">
        <v>1065716.44</v>
      </c>
      <c r="D39" s="154">
        <v>411.76</v>
      </c>
      <c r="E39" s="349">
        <v>215.68</v>
      </c>
      <c r="F39" s="349">
        <v>1065716.44</v>
      </c>
      <c r="G39" s="154">
        <v>411.76</v>
      </c>
    </row>
    <row r="40" spans="1:11" s="57" customFormat="1" ht="14.45" customHeight="1">
      <c r="A40" s="144" t="s">
        <v>470</v>
      </c>
      <c r="B40" s="128"/>
      <c r="C40" s="126"/>
      <c r="D40" s="129"/>
      <c r="E40" s="128"/>
      <c r="F40" s="128"/>
      <c r="G40" s="129"/>
    </row>
    <row r="41" spans="1:11" s="57" customFormat="1" ht="6.75" customHeight="1">
      <c r="A41" s="142"/>
      <c r="B41" s="133"/>
      <c r="C41" s="134"/>
      <c r="D41" s="133"/>
      <c r="E41" s="133"/>
      <c r="F41" s="134"/>
      <c r="G41" s="133"/>
    </row>
    <row r="42" spans="1:11" ht="48" customHeight="1">
      <c r="A42" s="423" t="s">
        <v>772</v>
      </c>
      <c r="B42" s="423"/>
      <c r="C42" s="423"/>
      <c r="D42" s="423"/>
      <c r="E42" s="22"/>
    </row>
    <row r="43" spans="1:11" ht="23.25" customHeight="1">
      <c r="A43" s="421" t="s">
        <v>783</v>
      </c>
      <c r="B43" s="422"/>
      <c r="C43" s="422"/>
      <c r="D43" s="422"/>
      <c r="E43" s="22"/>
    </row>
    <row r="44" spans="1:11" ht="23.1" customHeight="1">
      <c r="A44" s="419" t="s">
        <v>712</v>
      </c>
      <c r="B44" s="420"/>
      <c r="C44" s="420"/>
      <c r="D44" s="420"/>
      <c r="E44" s="22"/>
    </row>
  </sheetData>
  <mergeCells count="5">
    <mergeCell ref="A44:D44"/>
    <mergeCell ref="A43:D43"/>
    <mergeCell ref="A42:D42"/>
    <mergeCell ref="B4:D4"/>
    <mergeCell ref="E4:G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24"/>
  <sheetViews>
    <sheetView workbookViewId="0">
      <selection activeCell="A2" sqref="A2"/>
    </sheetView>
  </sheetViews>
  <sheetFormatPr defaultRowHeight="14.25"/>
  <cols>
    <col min="1" max="1" width="24.85546875" style="23" customWidth="1"/>
    <col min="2" max="6" width="10.28515625" style="23" customWidth="1"/>
    <col min="7" max="7" width="10.7109375" style="23" customWidth="1"/>
    <col min="8" max="8" width="9.140625" style="22"/>
    <col min="9" max="9" width="20.140625" style="23" bestFit="1" customWidth="1"/>
    <col min="10" max="10" width="19.85546875" style="23" customWidth="1"/>
    <col min="11" max="12" width="20.140625" style="23" bestFit="1" customWidth="1"/>
    <col min="13" max="16384" width="9.140625" style="23"/>
  </cols>
  <sheetData>
    <row r="1" spans="1:12" ht="15" customHeight="1">
      <c r="A1" s="21" t="s">
        <v>769</v>
      </c>
    </row>
    <row r="2" spans="1:12" ht="15" customHeight="1">
      <c r="A2" s="97" t="s">
        <v>715</v>
      </c>
    </row>
    <row r="3" spans="1:12" ht="15" customHeight="1">
      <c r="A3" s="428" t="s">
        <v>659</v>
      </c>
      <c r="B3" s="431" t="s">
        <v>716</v>
      </c>
      <c r="C3" s="432"/>
      <c r="D3" s="428"/>
      <c r="E3" s="431" t="s">
        <v>717</v>
      </c>
      <c r="F3" s="432"/>
      <c r="G3" s="432"/>
    </row>
    <row r="4" spans="1:12">
      <c r="A4" s="429"/>
      <c r="B4" s="433"/>
      <c r="C4" s="434"/>
      <c r="D4" s="430"/>
      <c r="E4" s="433"/>
      <c r="F4" s="434"/>
      <c r="G4" s="434"/>
    </row>
    <row r="5" spans="1:12" ht="32.25" customHeight="1">
      <c r="A5" s="429"/>
      <c r="B5" s="435" t="s">
        <v>770</v>
      </c>
      <c r="C5" s="437" t="s">
        <v>660</v>
      </c>
      <c r="D5" s="437"/>
      <c r="E5" s="435" t="s">
        <v>770</v>
      </c>
      <c r="F5" s="437" t="s">
        <v>660</v>
      </c>
      <c r="G5" s="424"/>
    </row>
    <row r="6" spans="1:12" ht="61.5" customHeight="1">
      <c r="A6" s="430"/>
      <c r="B6" s="436"/>
      <c r="C6" s="295" t="s">
        <v>661</v>
      </c>
      <c r="D6" s="295" t="s">
        <v>662</v>
      </c>
      <c r="E6" s="436"/>
      <c r="F6" s="295" t="s">
        <v>661</v>
      </c>
      <c r="G6" s="291" t="s">
        <v>662</v>
      </c>
    </row>
    <row r="7" spans="1:12" ht="24.95" customHeight="1">
      <c r="A7" s="135" t="s">
        <v>490</v>
      </c>
      <c r="B7" s="306">
        <v>821.90000000000009</v>
      </c>
      <c r="C7" s="306">
        <v>644.9</v>
      </c>
      <c r="D7" s="306">
        <v>177.00000000000003</v>
      </c>
      <c r="E7" s="59">
        <v>1</v>
      </c>
      <c r="F7" s="59">
        <v>1</v>
      </c>
      <c r="G7" s="201">
        <v>1</v>
      </c>
    </row>
    <row r="8" spans="1:12">
      <c r="A8" s="147" t="s">
        <v>491</v>
      </c>
      <c r="B8" s="152"/>
      <c r="C8" s="152"/>
      <c r="D8" s="152"/>
      <c r="E8" s="60"/>
      <c r="F8" s="61"/>
      <c r="G8" s="232"/>
      <c r="H8" s="62"/>
    </row>
    <row r="9" spans="1:12" ht="15" customHeight="1">
      <c r="A9" s="136" t="s">
        <v>492</v>
      </c>
      <c r="B9" s="152"/>
      <c r="C9" s="152"/>
      <c r="D9" s="152"/>
      <c r="E9" s="60"/>
      <c r="F9" s="61"/>
      <c r="G9" s="232"/>
      <c r="H9" s="62"/>
    </row>
    <row r="10" spans="1:12" ht="15" customHeight="1">
      <c r="A10" s="147" t="s">
        <v>493</v>
      </c>
      <c r="B10" s="152"/>
      <c r="C10" s="152"/>
      <c r="D10" s="152"/>
      <c r="E10" s="61"/>
      <c r="F10" s="61"/>
      <c r="G10" s="232"/>
      <c r="H10" s="62"/>
    </row>
    <row r="11" spans="1:12" s="63" customFormat="1" ht="20.100000000000001" customHeight="1">
      <c r="A11" s="148" t="s">
        <v>664</v>
      </c>
      <c r="B11" s="307">
        <v>259.3</v>
      </c>
      <c r="C11" s="307">
        <v>170.4</v>
      </c>
      <c r="D11" s="307">
        <v>88.9</v>
      </c>
      <c r="E11" s="307">
        <v>31.5</v>
      </c>
      <c r="F11" s="307">
        <v>26.4</v>
      </c>
      <c r="G11" s="308">
        <v>50.2</v>
      </c>
      <c r="H11" s="62"/>
      <c r="I11" s="309"/>
      <c r="K11" s="309"/>
      <c r="L11" s="309"/>
    </row>
    <row r="12" spans="1:12" s="63" customFormat="1" ht="20.100000000000001" customHeight="1">
      <c r="A12" s="148" t="s">
        <v>663</v>
      </c>
      <c r="B12" s="307">
        <v>340.8</v>
      </c>
      <c r="C12" s="307">
        <v>282.10000000000002</v>
      </c>
      <c r="D12" s="307">
        <v>58.7</v>
      </c>
      <c r="E12" s="307">
        <v>41.5</v>
      </c>
      <c r="F12" s="307">
        <v>43.7</v>
      </c>
      <c r="G12" s="308">
        <v>33.200000000000003</v>
      </c>
      <c r="H12" s="62"/>
      <c r="I12" s="309"/>
      <c r="K12" s="309"/>
      <c r="L12" s="309"/>
    </row>
    <row r="13" spans="1:12" s="63" customFormat="1" ht="20.100000000000001" customHeight="1">
      <c r="A13" s="148" t="s">
        <v>665</v>
      </c>
      <c r="B13" s="307">
        <v>157.6</v>
      </c>
      <c r="C13" s="307">
        <v>136.5</v>
      </c>
      <c r="D13" s="307">
        <v>21.1</v>
      </c>
      <c r="E13" s="307">
        <v>19.2</v>
      </c>
      <c r="F13" s="307">
        <v>21.2</v>
      </c>
      <c r="G13" s="308">
        <v>11.9</v>
      </c>
      <c r="H13" s="62"/>
      <c r="I13" s="309"/>
      <c r="K13" s="309"/>
      <c r="L13" s="309"/>
    </row>
    <row r="14" spans="1:12" s="63" customFormat="1" ht="20.100000000000001" customHeight="1">
      <c r="A14" s="148" t="s">
        <v>666</v>
      </c>
      <c r="B14" s="307">
        <v>64.2</v>
      </c>
      <c r="C14" s="307">
        <v>55.9</v>
      </c>
      <c r="D14" s="307">
        <v>8.3000000000000007</v>
      </c>
      <c r="E14" s="307">
        <v>7.8</v>
      </c>
      <c r="F14" s="307">
        <v>8.6999999999999993</v>
      </c>
      <c r="G14" s="308">
        <v>4.7</v>
      </c>
      <c r="H14" s="62"/>
      <c r="I14" s="309"/>
      <c r="K14" s="309"/>
      <c r="L14" s="309"/>
    </row>
    <row r="15" spans="1:12">
      <c r="A15" s="124"/>
      <c r="B15" s="124"/>
      <c r="C15" s="124"/>
      <c r="D15" s="124"/>
      <c r="E15" s="124"/>
      <c r="F15" s="124"/>
      <c r="G15" s="124"/>
    </row>
    <row r="16" spans="1:12" ht="25.5" customHeight="1">
      <c r="A16" s="427" t="s">
        <v>792</v>
      </c>
      <c r="B16" s="422"/>
      <c r="C16" s="422"/>
      <c r="D16" s="422"/>
      <c r="E16" s="422"/>
      <c r="F16" s="422"/>
      <c r="G16" s="422"/>
    </row>
    <row r="17" spans="1:1">
      <c r="A17" s="64"/>
    </row>
    <row r="24" spans="1:1" ht="24.95" customHeight="1"/>
  </sheetData>
  <mergeCells count="8">
    <mergeCell ref="A16:G16"/>
    <mergeCell ref="A3:A6"/>
    <mergeCell ref="B3:D4"/>
    <mergeCell ref="E3:G4"/>
    <mergeCell ref="B5:B6"/>
    <mergeCell ref="C5:D5"/>
    <mergeCell ref="E5:E6"/>
    <mergeCell ref="F5:G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A1:I34"/>
  <sheetViews>
    <sheetView zoomScaleNormal="100" workbookViewId="0">
      <selection activeCell="A3" sqref="A3"/>
    </sheetView>
  </sheetViews>
  <sheetFormatPr defaultColWidth="19.5703125" defaultRowHeight="14.25"/>
  <cols>
    <col min="1" max="1" width="49.42578125" style="103" customWidth="1"/>
    <col min="2" max="9" width="7.7109375" style="103" customWidth="1"/>
    <col min="10" max="16384" width="19.5703125" style="103"/>
  </cols>
  <sheetData>
    <row r="1" spans="1:9">
      <c r="A1" s="188" t="s">
        <v>689</v>
      </c>
    </row>
    <row r="2" spans="1:9">
      <c r="A2" s="104" t="s">
        <v>570</v>
      </c>
    </row>
    <row r="3" spans="1:9">
      <c r="A3" s="187" t="s">
        <v>690</v>
      </c>
    </row>
    <row r="4" spans="1:9">
      <c r="A4" s="187" t="s">
        <v>571</v>
      </c>
    </row>
    <row r="5" spans="1:9">
      <c r="A5" s="350" t="s">
        <v>572</v>
      </c>
      <c r="B5" s="352">
        <v>2005</v>
      </c>
      <c r="C5" s="352">
        <v>2010</v>
      </c>
      <c r="D5" s="352">
        <v>2015</v>
      </c>
      <c r="E5" s="354">
        <v>2016</v>
      </c>
      <c r="F5" s="354">
        <v>2017</v>
      </c>
      <c r="G5" s="356">
        <v>2018</v>
      </c>
      <c r="H5" s="356">
        <v>2019</v>
      </c>
      <c r="I5" s="356">
        <v>2020</v>
      </c>
    </row>
    <row r="6" spans="1:9">
      <c r="A6" s="351"/>
      <c r="B6" s="353"/>
      <c r="C6" s="353"/>
      <c r="D6" s="353"/>
      <c r="E6" s="355"/>
      <c r="F6" s="355"/>
      <c r="G6" s="357"/>
      <c r="H6" s="357"/>
      <c r="I6" s="357"/>
    </row>
    <row r="7" spans="1:9" ht="15" customHeight="1">
      <c r="A7" s="5" t="s">
        <v>542</v>
      </c>
      <c r="B7" s="6">
        <v>2980</v>
      </c>
      <c r="C7" s="6">
        <v>3116</v>
      </c>
      <c r="D7" s="6">
        <v>2905</v>
      </c>
      <c r="E7" s="7">
        <v>2907</v>
      </c>
      <c r="F7" s="7">
        <v>2917</v>
      </c>
      <c r="G7" s="67">
        <v>3063</v>
      </c>
      <c r="H7" s="189">
        <v>3164</v>
      </c>
      <c r="I7" s="189">
        <v>2725</v>
      </c>
    </row>
    <row r="8" spans="1:9" ht="15" customHeight="1">
      <c r="A8" s="92" t="s">
        <v>503</v>
      </c>
      <c r="B8" s="8"/>
      <c r="C8" s="8"/>
      <c r="D8" s="8"/>
      <c r="E8" s="9"/>
      <c r="F8" s="9"/>
      <c r="G8" s="231"/>
      <c r="H8" s="190"/>
      <c r="I8" s="190"/>
    </row>
    <row r="9" spans="1:9">
      <c r="A9" s="186"/>
      <c r="B9" s="8"/>
      <c r="C9" s="8"/>
      <c r="D9" s="8"/>
      <c r="E9" s="9"/>
      <c r="F9" s="9"/>
      <c r="G9" s="231"/>
      <c r="H9" s="190"/>
      <c r="I9" s="190"/>
    </row>
    <row r="10" spans="1:9">
      <c r="A10" s="14" t="s">
        <v>555</v>
      </c>
      <c r="B10" s="10"/>
      <c r="C10" s="10"/>
      <c r="D10" s="10"/>
      <c r="E10" s="11"/>
      <c r="F10" s="11"/>
      <c r="G10" s="231"/>
      <c r="H10" s="190"/>
      <c r="I10" s="190"/>
    </row>
    <row r="11" spans="1:9">
      <c r="A11" s="93" t="s">
        <v>556</v>
      </c>
      <c r="B11" s="10"/>
      <c r="C11" s="10"/>
      <c r="D11" s="10"/>
      <c r="E11" s="11"/>
      <c r="F11" s="11"/>
      <c r="G11" s="231"/>
      <c r="H11" s="190"/>
      <c r="I11" s="190"/>
    </row>
    <row r="12" spans="1:9">
      <c r="A12" s="183" t="s">
        <v>501</v>
      </c>
      <c r="B12" s="12">
        <v>2658</v>
      </c>
      <c r="C12" s="12">
        <v>2735</v>
      </c>
      <c r="D12" s="12">
        <v>2243</v>
      </c>
      <c r="E12" s="13">
        <v>2202</v>
      </c>
      <c r="F12" s="13">
        <v>2169</v>
      </c>
      <c r="G12" s="231">
        <v>2142</v>
      </c>
      <c r="H12" s="190">
        <v>2077</v>
      </c>
      <c r="I12" s="190">
        <v>1688</v>
      </c>
    </row>
    <row r="13" spans="1:9">
      <c r="A13" s="92" t="s">
        <v>500</v>
      </c>
      <c r="B13" s="10"/>
      <c r="C13" s="10"/>
      <c r="D13" s="10"/>
      <c r="E13" s="11"/>
      <c r="F13" s="11"/>
      <c r="G13" s="231"/>
      <c r="H13" s="190"/>
      <c r="I13" s="190"/>
    </row>
    <row r="14" spans="1:9">
      <c r="A14" s="183" t="s">
        <v>499</v>
      </c>
      <c r="B14" s="10">
        <v>322</v>
      </c>
      <c r="C14" s="10">
        <v>381</v>
      </c>
      <c r="D14" s="10">
        <v>421</v>
      </c>
      <c r="E14" s="11">
        <v>428</v>
      </c>
      <c r="F14" s="11">
        <v>416</v>
      </c>
      <c r="G14" s="231">
        <v>405</v>
      </c>
      <c r="H14" s="190">
        <v>408</v>
      </c>
      <c r="I14" s="190">
        <v>367</v>
      </c>
    </row>
    <row r="15" spans="1:9">
      <c r="A15" s="92" t="s">
        <v>498</v>
      </c>
      <c r="B15" s="10"/>
      <c r="C15" s="10"/>
      <c r="D15" s="10"/>
      <c r="E15" s="11"/>
      <c r="F15" s="11"/>
      <c r="G15" s="231"/>
      <c r="H15" s="190"/>
      <c r="I15" s="190"/>
    </row>
    <row r="16" spans="1:9">
      <c r="A16" s="183" t="s">
        <v>497</v>
      </c>
      <c r="B16" s="10" t="s">
        <v>0</v>
      </c>
      <c r="C16" s="10" t="s">
        <v>0</v>
      </c>
      <c r="D16" s="10">
        <v>35</v>
      </c>
      <c r="E16" s="11">
        <v>76</v>
      </c>
      <c r="F16" s="11">
        <v>132</v>
      </c>
      <c r="G16" s="231">
        <v>297</v>
      </c>
      <c r="H16" s="190">
        <v>428</v>
      </c>
      <c r="I16" s="190">
        <v>433</v>
      </c>
    </row>
    <row r="17" spans="1:9">
      <c r="A17" s="92" t="s">
        <v>496</v>
      </c>
      <c r="B17" s="10"/>
      <c r="C17" s="10"/>
      <c r="D17" s="10"/>
      <c r="E17" s="11"/>
      <c r="F17" s="11"/>
      <c r="G17" s="231"/>
      <c r="H17" s="190"/>
      <c r="I17" s="190"/>
    </row>
    <row r="18" spans="1:9">
      <c r="A18" s="183" t="s">
        <v>495</v>
      </c>
      <c r="B18" s="10" t="s">
        <v>0</v>
      </c>
      <c r="C18" s="10" t="s">
        <v>0</v>
      </c>
      <c r="D18" s="10">
        <v>206</v>
      </c>
      <c r="E18" s="11">
        <v>201</v>
      </c>
      <c r="F18" s="11">
        <v>200</v>
      </c>
      <c r="G18" s="231">
        <v>219</v>
      </c>
      <c r="H18" s="190">
        <v>251</v>
      </c>
      <c r="I18" s="190">
        <v>237</v>
      </c>
    </row>
    <row r="19" spans="1:9">
      <c r="A19" s="92" t="s">
        <v>494</v>
      </c>
      <c r="B19" s="10"/>
      <c r="C19" s="10"/>
      <c r="D19" s="10"/>
      <c r="E19" s="11"/>
      <c r="F19" s="11"/>
      <c r="G19" s="68"/>
      <c r="H19" s="190"/>
      <c r="I19" s="190"/>
    </row>
    <row r="20" spans="1:9">
      <c r="A20" s="183"/>
      <c r="B20" s="10"/>
      <c r="C20" s="10"/>
      <c r="D20" s="10"/>
      <c r="E20" s="11"/>
      <c r="F20" s="11"/>
      <c r="G20" s="68"/>
      <c r="H20" s="190"/>
      <c r="I20" s="190"/>
    </row>
    <row r="21" spans="1:9" ht="15" customHeight="1">
      <c r="A21" s="157" t="s">
        <v>543</v>
      </c>
      <c r="B21" s="15">
        <v>151800</v>
      </c>
      <c r="C21" s="15">
        <v>138881</v>
      </c>
      <c r="D21" s="15">
        <v>117524</v>
      </c>
      <c r="E21" s="16">
        <v>111398</v>
      </c>
      <c r="F21" s="16">
        <v>110315</v>
      </c>
      <c r="G21" s="69">
        <v>112792</v>
      </c>
      <c r="H21" s="191">
        <v>111270</v>
      </c>
      <c r="I21" s="191">
        <v>87390</v>
      </c>
    </row>
    <row r="22" spans="1:9" ht="15" customHeight="1">
      <c r="A22" s="92" t="s">
        <v>502</v>
      </c>
      <c r="B22" s="8"/>
      <c r="C22" s="8"/>
      <c r="D22" s="8"/>
      <c r="E22" s="9"/>
      <c r="F22" s="9"/>
      <c r="G22" s="68"/>
      <c r="H22" s="190"/>
      <c r="I22" s="190"/>
    </row>
    <row r="23" spans="1:9">
      <c r="A23" s="183"/>
      <c r="B23" s="8"/>
      <c r="C23" s="8"/>
      <c r="D23" s="8"/>
      <c r="E23" s="9"/>
      <c r="F23" s="9"/>
      <c r="G23" s="68"/>
      <c r="H23" s="190"/>
      <c r="I23" s="190"/>
    </row>
    <row r="24" spans="1:9">
      <c r="A24" s="14" t="s">
        <v>557</v>
      </c>
      <c r="B24" s="10"/>
      <c r="C24" s="10"/>
      <c r="D24" s="10"/>
      <c r="E24" s="11"/>
      <c r="F24" s="11"/>
      <c r="G24" s="68"/>
      <c r="H24" s="190"/>
      <c r="I24" s="190"/>
    </row>
    <row r="25" spans="1:9">
      <c r="A25" s="92" t="s">
        <v>558</v>
      </c>
      <c r="B25" s="10"/>
      <c r="C25" s="10"/>
      <c r="D25" s="10"/>
      <c r="E25" s="11"/>
      <c r="F25" s="11"/>
      <c r="G25" s="68"/>
      <c r="H25" s="190"/>
      <c r="I25" s="190"/>
    </row>
    <row r="26" spans="1:9">
      <c r="A26" s="183" t="s">
        <v>501</v>
      </c>
      <c r="B26" s="12">
        <v>132509</v>
      </c>
      <c r="C26" s="12">
        <v>114024</v>
      </c>
      <c r="D26" s="12">
        <v>85782</v>
      </c>
      <c r="E26" s="13">
        <v>79887</v>
      </c>
      <c r="F26" s="13">
        <v>78079</v>
      </c>
      <c r="G26" s="68">
        <v>75087</v>
      </c>
      <c r="H26" s="190">
        <v>71634</v>
      </c>
      <c r="I26" s="190">
        <v>52658</v>
      </c>
    </row>
    <row r="27" spans="1:9">
      <c r="A27" s="92" t="s">
        <v>500</v>
      </c>
      <c r="B27" s="10"/>
      <c r="C27" s="10"/>
      <c r="D27" s="10"/>
      <c r="E27" s="13"/>
      <c r="F27" s="13"/>
      <c r="G27" s="68"/>
      <c r="H27" s="190"/>
      <c r="I27" s="190"/>
    </row>
    <row r="28" spans="1:9">
      <c r="A28" s="183" t="s">
        <v>499</v>
      </c>
      <c r="B28" s="12">
        <v>19291</v>
      </c>
      <c r="C28" s="12">
        <v>24857</v>
      </c>
      <c r="D28" s="12">
        <v>21289</v>
      </c>
      <c r="E28" s="13">
        <v>20968</v>
      </c>
      <c r="F28" s="13">
        <v>19010</v>
      </c>
      <c r="G28" s="68">
        <v>19716</v>
      </c>
      <c r="H28" s="190">
        <v>20372</v>
      </c>
      <c r="I28" s="190">
        <v>16293</v>
      </c>
    </row>
    <row r="29" spans="1:9">
      <c r="A29" s="92" t="s">
        <v>498</v>
      </c>
      <c r="B29" s="10"/>
      <c r="C29" s="10"/>
      <c r="D29" s="10"/>
      <c r="E29" s="13"/>
      <c r="F29" s="13"/>
      <c r="G29" s="68"/>
      <c r="H29" s="190"/>
      <c r="I29" s="190"/>
    </row>
    <row r="30" spans="1:9">
      <c r="A30" s="183" t="s">
        <v>497</v>
      </c>
      <c r="B30" s="10" t="s">
        <v>0</v>
      </c>
      <c r="C30" s="10" t="s">
        <v>0</v>
      </c>
      <c r="D30" s="12">
        <v>1849</v>
      </c>
      <c r="E30" s="13">
        <v>2282</v>
      </c>
      <c r="F30" s="13">
        <v>4732</v>
      </c>
      <c r="G30" s="68">
        <v>8858</v>
      </c>
      <c r="H30" s="190">
        <v>8664</v>
      </c>
      <c r="I30" s="190">
        <v>9338</v>
      </c>
    </row>
    <row r="31" spans="1:9">
      <c r="A31" s="92" t="s">
        <v>496</v>
      </c>
      <c r="B31" s="10"/>
      <c r="C31" s="10"/>
      <c r="D31" s="10"/>
      <c r="E31" s="13"/>
      <c r="F31" s="13"/>
      <c r="G31" s="68"/>
      <c r="H31" s="190"/>
      <c r="I31" s="190"/>
    </row>
    <row r="32" spans="1:9">
      <c r="A32" s="183" t="s">
        <v>495</v>
      </c>
      <c r="B32" s="10" t="s">
        <v>0</v>
      </c>
      <c r="C32" s="10" t="s">
        <v>0</v>
      </c>
      <c r="D32" s="12">
        <v>8604</v>
      </c>
      <c r="E32" s="13">
        <v>8261</v>
      </c>
      <c r="F32" s="13">
        <v>8494</v>
      </c>
      <c r="G32" s="68">
        <v>9131</v>
      </c>
      <c r="H32" s="190">
        <v>10600</v>
      </c>
      <c r="I32" s="190">
        <v>9101</v>
      </c>
    </row>
    <row r="33" spans="1:9">
      <c r="A33" s="92" t="s">
        <v>494</v>
      </c>
      <c r="B33" s="8"/>
      <c r="C33" s="10"/>
      <c r="D33" s="10"/>
      <c r="E33" s="11"/>
      <c r="F33" s="11"/>
      <c r="G33" s="70"/>
      <c r="H33" s="192"/>
      <c r="I33" s="192"/>
    </row>
    <row r="34" spans="1:9">
      <c r="A34" s="18"/>
    </row>
  </sheetData>
  <mergeCells count="9">
    <mergeCell ref="A5:A6"/>
    <mergeCell ref="B5:B6"/>
    <mergeCell ref="C5:C6"/>
    <mergeCell ref="E5:E6"/>
    <mergeCell ref="I5:I6"/>
    <mergeCell ref="H5:H6"/>
    <mergeCell ref="G5:G6"/>
    <mergeCell ref="D5:D6"/>
    <mergeCell ref="F5:F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G85"/>
  <sheetViews>
    <sheetView workbookViewId="0"/>
  </sheetViews>
  <sheetFormatPr defaultColWidth="9.140625" defaultRowHeight="14.25"/>
  <cols>
    <col min="1" max="1" width="23.85546875" style="55" customWidth="1"/>
    <col min="2" max="2" width="5.7109375" style="55" customWidth="1"/>
    <col min="3" max="5" width="13.7109375" style="55" customWidth="1"/>
    <col min="6" max="6" width="13.7109375" style="78" customWidth="1"/>
    <col min="7" max="7" width="9.140625" style="78"/>
    <col min="8" max="16384" width="9.140625" style="55"/>
  </cols>
  <sheetData>
    <row r="1" spans="1:6">
      <c r="A1" s="172" t="s">
        <v>520</v>
      </c>
    </row>
    <row r="2" spans="1:6">
      <c r="A2" s="173" t="s">
        <v>570</v>
      </c>
    </row>
    <row r="3" spans="1:6">
      <c r="A3" s="174" t="s">
        <v>504</v>
      </c>
      <c r="F3" s="210"/>
    </row>
    <row r="4" spans="1:6">
      <c r="A4" s="97" t="s">
        <v>571</v>
      </c>
    </row>
    <row r="5" spans="1:6" ht="27" customHeight="1">
      <c r="A5" s="360" t="s">
        <v>572</v>
      </c>
      <c r="B5" s="361"/>
      <c r="C5" s="361" t="s">
        <v>574</v>
      </c>
      <c r="D5" s="361" t="s">
        <v>575</v>
      </c>
      <c r="E5" s="364" t="s">
        <v>573</v>
      </c>
      <c r="F5" s="365"/>
    </row>
    <row r="6" spans="1:6" ht="48">
      <c r="A6" s="362"/>
      <c r="B6" s="363"/>
      <c r="C6" s="363"/>
      <c r="D6" s="363"/>
      <c r="E6" s="194" t="s">
        <v>577</v>
      </c>
      <c r="F6" s="79" t="s">
        <v>576</v>
      </c>
    </row>
    <row r="7" spans="1:6">
      <c r="A7" s="203" t="s">
        <v>578</v>
      </c>
      <c r="B7" s="158">
        <v>2015</v>
      </c>
      <c r="C7" s="312" t="s">
        <v>738</v>
      </c>
      <c r="D7" s="312">
        <v>87478</v>
      </c>
      <c r="E7" s="312">
        <v>76379</v>
      </c>
      <c r="F7" s="313">
        <v>117524</v>
      </c>
    </row>
    <row r="8" spans="1:6">
      <c r="A8" s="211"/>
      <c r="B8" s="158">
        <v>2016</v>
      </c>
      <c r="C8" s="312">
        <v>2907</v>
      </c>
      <c r="D8" s="312">
        <v>85162</v>
      </c>
      <c r="E8" s="312">
        <v>73426</v>
      </c>
      <c r="F8" s="313">
        <v>111398</v>
      </c>
    </row>
    <row r="9" spans="1:6">
      <c r="A9" s="211"/>
      <c r="B9" s="158">
        <v>2017</v>
      </c>
      <c r="C9" s="312">
        <v>2917</v>
      </c>
      <c r="D9" s="312">
        <v>83640</v>
      </c>
      <c r="E9" s="312">
        <v>74059</v>
      </c>
      <c r="F9" s="313">
        <v>110315</v>
      </c>
    </row>
    <row r="10" spans="1:6">
      <c r="A10" s="211"/>
      <c r="B10" s="158">
        <v>2018</v>
      </c>
      <c r="C10" s="312">
        <v>3063</v>
      </c>
      <c r="D10" s="312">
        <v>83686</v>
      </c>
      <c r="E10" s="312">
        <v>75708</v>
      </c>
      <c r="F10" s="313">
        <v>112792</v>
      </c>
    </row>
    <row r="11" spans="1:6">
      <c r="A11" s="195"/>
      <c r="B11" s="158">
        <v>2019</v>
      </c>
      <c r="C11" s="312">
        <v>3164</v>
      </c>
      <c r="D11" s="312">
        <v>85894</v>
      </c>
      <c r="E11" s="312">
        <v>75879</v>
      </c>
      <c r="F11" s="313">
        <v>111270</v>
      </c>
    </row>
    <row r="12" spans="1:6">
      <c r="A12" s="195"/>
      <c r="B12" s="160">
        <v>2020</v>
      </c>
      <c r="C12" s="314">
        <v>2725</v>
      </c>
      <c r="D12" s="314">
        <v>72252</v>
      </c>
      <c r="E12" s="314">
        <v>61218</v>
      </c>
      <c r="F12" s="315">
        <v>87390</v>
      </c>
    </row>
    <row r="13" spans="1:6">
      <c r="A13" s="366"/>
      <c r="B13" s="367"/>
      <c r="C13" s="159"/>
      <c r="D13" s="159"/>
      <c r="E13" s="159"/>
      <c r="F13" s="170"/>
    </row>
    <row r="14" spans="1:6">
      <c r="A14" s="368" t="s">
        <v>579</v>
      </c>
      <c r="B14" s="369"/>
      <c r="C14" s="316">
        <v>1688</v>
      </c>
      <c r="D14" s="316">
        <v>45456</v>
      </c>
      <c r="E14" s="316">
        <v>36984</v>
      </c>
      <c r="F14" s="317">
        <v>52658</v>
      </c>
    </row>
    <row r="15" spans="1:6">
      <c r="A15" s="366" t="s">
        <v>2</v>
      </c>
      <c r="B15" s="367"/>
      <c r="C15" s="318">
        <v>91</v>
      </c>
      <c r="D15" s="318">
        <v>2889</v>
      </c>
      <c r="E15" s="318">
        <v>1765</v>
      </c>
      <c r="F15" s="319">
        <v>3336</v>
      </c>
    </row>
    <row r="16" spans="1:6">
      <c r="A16" s="366" t="s">
        <v>3</v>
      </c>
      <c r="B16" s="367"/>
      <c r="C16" s="318">
        <v>94</v>
      </c>
      <c r="D16" s="318">
        <v>2773</v>
      </c>
      <c r="E16" s="318">
        <v>2327</v>
      </c>
      <c r="F16" s="319">
        <v>3031</v>
      </c>
    </row>
    <row r="17" spans="1:6">
      <c r="A17" s="366" t="s">
        <v>4</v>
      </c>
      <c r="B17" s="367"/>
      <c r="C17" s="318">
        <v>66</v>
      </c>
      <c r="D17" s="318">
        <v>1699</v>
      </c>
      <c r="E17" s="318">
        <v>1497</v>
      </c>
      <c r="F17" s="319">
        <v>2258</v>
      </c>
    </row>
    <row r="18" spans="1:6">
      <c r="A18" s="366" t="s">
        <v>5</v>
      </c>
      <c r="B18" s="367"/>
      <c r="C18" s="318">
        <v>53</v>
      </c>
      <c r="D18" s="318">
        <v>1129</v>
      </c>
      <c r="E18" s="318">
        <v>806</v>
      </c>
      <c r="F18" s="319">
        <v>1132</v>
      </c>
    </row>
    <row r="19" spans="1:6">
      <c r="A19" s="366" t="s">
        <v>6</v>
      </c>
      <c r="B19" s="367"/>
      <c r="C19" s="318">
        <v>93</v>
      </c>
      <c r="D19" s="318">
        <v>2507</v>
      </c>
      <c r="E19" s="318">
        <v>2053</v>
      </c>
      <c r="F19" s="319">
        <v>3033</v>
      </c>
    </row>
    <row r="20" spans="1:6">
      <c r="A20" s="366" t="s">
        <v>7</v>
      </c>
      <c r="B20" s="367"/>
      <c r="C20" s="318">
        <v>169</v>
      </c>
      <c r="D20" s="318">
        <v>4333</v>
      </c>
      <c r="E20" s="318">
        <v>3947</v>
      </c>
      <c r="F20" s="319">
        <v>6498</v>
      </c>
    </row>
    <row r="21" spans="1:6">
      <c r="A21" s="366" t="s">
        <v>8</v>
      </c>
      <c r="B21" s="367"/>
      <c r="C21" s="318">
        <v>188</v>
      </c>
      <c r="D21" s="318">
        <v>5527</v>
      </c>
      <c r="E21" s="318">
        <v>4633</v>
      </c>
      <c r="F21" s="319">
        <v>6177</v>
      </c>
    </row>
    <row r="22" spans="1:6">
      <c r="A22" s="366" t="s">
        <v>9</v>
      </c>
      <c r="B22" s="367"/>
      <c r="C22" s="318">
        <v>41</v>
      </c>
      <c r="D22" s="318">
        <v>922</v>
      </c>
      <c r="E22" s="318">
        <v>795</v>
      </c>
      <c r="F22" s="319">
        <v>933</v>
      </c>
    </row>
    <row r="23" spans="1:6">
      <c r="A23" s="366" t="s">
        <v>10</v>
      </c>
      <c r="B23" s="367"/>
      <c r="C23" s="318">
        <v>66</v>
      </c>
      <c r="D23" s="318">
        <v>1865</v>
      </c>
      <c r="E23" s="318">
        <v>1415</v>
      </c>
      <c r="F23" s="319">
        <v>2010</v>
      </c>
    </row>
    <row r="24" spans="1:6">
      <c r="A24" s="366" t="s">
        <v>11</v>
      </c>
      <c r="B24" s="367"/>
      <c r="C24" s="318">
        <v>31</v>
      </c>
      <c r="D24" s="318">
        <v>879</v>
      </c>
      <c r="E24" s="318">
        <v>697</v>
      </c>
      <c r="F24" s="319">
        <v>851</v>
      </c>
    </row>
    <row r="25" spans="1:6">
      <c r="A25" s="366" t="s">
        <v>12</v>
      </c>
      <c r="B25" s="367"/>
      <c r="C25" s="318">
        <v>125</v>
      </c>
      <c r="D25" s="318">
        <v>3098</v>
      </c>
      <c r="E25" s="318">
        <v>2131</v>
      </c>
      <c r="F25" s="319">
        <v>3475</v>
      </c>
    </row>
    <row r="26" spans="1:6">
      <c r="A26" s="366" t="s">
        <v>13</v>
      </c>
      <c r="B26" s="367"/>
      <c r="C26" s="318">
        <v>180</v>
      </c>
      <c r="D26" s="318">
        <v>5164</v>
      </c>
      <c r="E26" s="318">
        <v>4573</v>
      </c>
      <c r="F26" s="319">
        <v>6335</v>
      </c>
    </row>
    <row r="27" spans="1:6">
      <c r="A27" s="366" t="s">
        <v>14</v>
      </c>
      <c r="B27" s="367"/>
      <c r="C27" s="318">
        <v>105</v>
      </c>
      <c r="D27" s="318">
        <v>2921</v>
      </c>
      <c r="E27" s="318">
        <v>2509</v>
      </c>
      <c r="F27" s="319">
        <v>3968</v>
      </c>
    </row>
    <row r="28" spans="1:6">
      <c r="A28" s="366" t="s">
        <v>15</v>
      </c>
      <c r="B28" s="367"/>
      <c r="C28" s="318">
        <v>49</v>
      </c>
      <c r="D28" s="318">
        <v>1490</v>
      </c>
      <c r="E28" s="318">
        <v>1307</v>
      </c>
      <c r="F28" s="319">
        <v>1584</v>
      </c>
    </row>
    <row r="29" spans="1:6">
      <c r="A29" s="366" t="s">
        <v>16</v>
      </c>
      <c r="B29" s="367"/>
      <c r="C29" s="318">
        <v>148</v>
      </c>
      <c r="D29" s="318">
        <v>4071</v>
      </c>
      <c r="E29" s="318">
        <v>3120</v>
      </c>
      <c r="F29" s="319">
        <v>4107</v>
      </c>
    </row>
    <row r="30" spans="1:6">
      <c r="A30" s="366" t="s">
        <v>17</v>
      </c>
      <c r="B30" s="367"/>
      <c r="C30" s="318">
        <v>189</v>
      </c>
      <c r="D30" s="318">
        <v>4189</v>
      </c>
      <c r="E30" s="318">
        <v>3409</v>
      </c>
      <c r="F30" s="319">
        <v>3930</v>
      </c>
    </row>
    <row r="31" spans="1:6">
      <c r="A31" s="366"/>
      <c r="B31" s="367"/>
      <c r="C31" s="320"/>
      <c r="D31" s="320"/>
      <c r="E31" s="320"/>
      <c r="F31" s="321"/>
    </row>
    <row r="32" spans="1:6">
      <c r="A32" s="370" t="s">
        <v>580</v>
      </c>
      <c r="B32" s="371"/>
      <c r="C32" s="316">
        <v>367</v>
      </c>
      <c r="D32" s="316">
        <v>12407</v>
      </c>
      <c r="E32" s="316">
        <v>10792</v>
      </c>
      <c r="F32" s="317">
        <v>16293</v>
      </c>
    </row>
    <row r="33" spans="1:6">
      <c r="A33" s="366" t="s">
        <v>2</v>
      </c>
      <c r="B33" s="367"/>
      <c r="C33" s="318">
        <v>10</v>
      </c>
      <c r="D33" s="318">
        <v>573</v>
      </c>
      <c r="E33" s="318">
        <v>559</v>
      </c>
      <c r="F33" s="319">
        <v>809</v>
      </c>
    </row>
    <row r="34" spans="1:6">
      <c r="A34" s="366" t="s">
        <v>3</v>
      </c>
      <c r="B34" s="367"/>
      <c r="C34" s="318">
        <v>21</v>
      </c>
      <c r="D34" s="318">
        <v>625</v>
      </c>
      <c r="E34" s="318">
        <v>508</v>
      </c>
      <c r="F34" s="319">
        <v>745</v>
      </c>
    </row>
    <row r="35" spans="1:6">
      <c r="A35" s="366" t="s">
        <v>4</v>
      </c>
      <c r="B35" s="367"/>
      <c r="C35" s="318">
        <v>15</v>
      </c>
      <c r="D35" s="318">
        <v>367</v>
      </c>
      <c r="E35" s="318">
        <v>344</v>
      </c>
      <c r="F35" s="319">
        <v>449</v>
      </c>
    </row>
    <row r="36" spans="1:6">
      <c r="A36" s="366" t="s">
        <v>5</v>
      </c>
      <c r="B36" s="367"/>
      <c r="C36" s="318">
        <v>13</v>
      </c>
      <c r="D36" s="318">
        <v>278</v>
      </c>
      <c r="E36" s="318">
        <v>260</v>
      </c>
      <c r="F36" s="319">
        <v>357</v>
      </c>
    </row>
    <row r="37" spans="1:6">
      <c r="A37" s="366" t="s">
        <v>6</v>
      </c>
      <c r="B37" s="367"/>
      <c r="C37" s="318">
        <v>19</v>
      </c>
      <c r="D37" s="318">
        <v>588</v>
      </c>
      <c r="E37" s="318">
        <v>473</v>
      </c>
      <c r="F37" s="319">
        <v>860</v>
      </c>
    </row>
    <row r="38" spans="1:6">
      <c r="A38" s="366" t="s">
        <v>7</v>
      </c>
      <c r="B38" s="367"/>
      <c r="C38" s="318">
        <v>28</v>
      </c>
      <c r="D38" s="318">
        <v>1709</v>
      </c>
      <c r="E38" s="318">
        <v>1737</v>
      </c>
      <c r="F38" s="319">
        <v>2306</v>
      </c>
    </row>
    <row r="39" spans="1:6">
      <c r="A39" s="366" t="s">
        <v>8</v>
      </c>
      <c r="B39" s="367"/>
      <c r="C39" s="318">
        <v>45</v>
      </c>
      <c r="D39" s="318">
        <v>1272</v>
      </c>
      <c r="E39" s="318">
        <v>1046</v>
      </c>
      <c r="F39" s="319">
        <v>1553</v>
      </c>
    </row>
    <row r="40" spans="1:6">
      <c r="A40" s="366" t="s">
        <v>9</v>
      </c>
      <c r="B40" s="367"/>
      <c r="C40" s="318">
        <v>9</v>
      </c>
      <c r="D40" s="318">
        <v>291</v>
      </c>
      <c r="E40" s="318">
        <v>239</v>
      </c>
      <c r="F40" s="319">
        <v>296</v>
      </c>
    </row>
    <row r="41" spans="1:6">
      <c r="A41" s="366" t="s">
        <v>10</v>
      </c>
      <c r="B41" s="367"/>
      <c r="C41" s="318">
        <v>24</v>
      </c>
      <c r="D41" s="318">
        <v>923</v>
      </c>
      <c r="E41" s="318">
        <v>685</v>
      </c>
      <c r="F41" s="319">
        <v>2129</v>
      </c>
    </row>
    <row r="42" spans="1:6">
      <c r="A42" s="366" t="s">
        <v>11</v>
      </c>
      <c r="B42" s="367"/>
      <c r="C42" s="318">
        <v>19</v>
      </c>
      <c r="D42" s="318">
        <v>426</v>
      </c>
      <c r="E42" s="318">
        <v>364</v>
      </c>
      <c r="F42" s="319">
        <v>501</v>
      </c>
    </row>
    <row r="43" spans="1:6">
      <c r="A43" s="366" t="s">
        <v>12</v>
      </c>
      <c r="B43" s="367"/>
      <c r="C43" s="318">
        <v>17</v>
      </c>
      <c r="D43" s="318">
        <v>528</v>
      </c>
      <c r="E43" s="318">
        <v>490</v>
      </c>
      <c r="F43" s="319">
        <v>630</v>
      </c>
    </row>
    <row r="44" spans="1:6">
      <c r="A44" s="366" t="s">
        <v>13</v>
      </c>
      <c r="B44" s="367"/>
      <c r="C44" s="318">
        <v>55</v>
      </c>
      <c r="D44" s="318">
        <v>1722</v>
      </c>
      <c r="E44" s="318">
        <v>1533</v>
      </c>
      <c r="F44" s="319">
        <v>2121</v>
      </c>
    </row>
    <row r="45" spans="1:6">
      <c r="A45" s="366" t="s">
        <v>14</v>
      </c>
      <c r="B45" s="367"/>
      <c r="C45" s="318">
        <v>8</v>
      </c>
      <c r="D45" s="318">
        <v>390</v>
      </c>
      <c r="E45" s="318">
        <v>368</v>
      </c>
      <c r="F45" s="319">
        <v>509</v>
      </c>
    </row>
    <row r="46" spans="1:6">
      <c r="A46" s="366" t="s">
        <v>15</v>
      </c>
      <c r="B46" s="367"/>
      <c r="C46" s="318">
        <v>16</v>
      </c>
      <c r="D46" s="318">
        <v>555</v>
      </c>
      <c r="E46" s="318">
        <v>419</v>
      </c>
      <c r="F46" s="319">
        <v>742</v>
      </c>
    </row>
    <row r="47" spans="1:6">
      <c r="A47" s="366" t="s">
        <v>16</v>
      </c>
      <c r="B47" s="367"/>
      <c r="C47" s="318">
        <v>57</v>
      </c>
      <c r="D47" s="318">
        <v>1795</v>
      </c>
      <c r="E47" s="318">
        <v>1471</v>
      </c>
      <c r="F47" s="319">
        <v>1830</v>
      </c>
    </row>
    <row r="48" spans="1:6">
      <c r="A48" s="366" t="s">
        <v>17</v>
      </c>
      <c r="B48" s="367"/>
      <c r="C48" s="318">
        <v>11</v>
      </c>
      <c r="D48" s="318">
        <v>365</v>
      </c>
      <c r="E48" s="318">
        <v>296</v>
      </c>
      <c r="F48" s="319">
        <v>456</v>
      </c>
    </row>
    <row r="49" spans="1:6">
      <c r="A49" s="358"/>
      <c r="B49" s="359"/>
      <c r="C49" s="320"/>
      <c r="D49" s="320"/>
      <c r="E49" s="320"/>
      <c r="F49" s="321"/>
    </row>
    <row r="50" spans="1:6">
      <c r="A50" s="368" t="s">
        <v>581</v>
      </c>
      <c r="B50" s="369"/>
      <c r="C50" s="316">
        <v>433</v>
      </c>
      <c r="D50" s="316">
        <v>7536</v>
      </c>
      <c r="E50" s="316">
        <v>7207</v>
      </c>
      <c r="F50" s="317">
        <v>9338</v>
      </c>
    </row>
    <row r="51" spans="1:6">
      <c r="A51" s="366" t="s">
        <v>2</v>
      </c>
      <c r="B51" s="367"/>
      <c r="C51" s="318">
        <v>2</v>
      </c>
      <c r="D51" s="318">
        <v>25</v>
      </c>
      <c r="E51" s="318">
        <v>23</v>
      </c>
      <c r="F51" s="319">
        <v>23</v>
      </c>
    </row>
    <row r="52" spans="1:6">
      <c r="A52" s="366" t="s">
        <v>3</v>
      </c>
      <c r="B52" s="367"/>
      <c r="C52" s="318">
        <v>5</v>
      </c>
      <c r="D52" s="318">
        <v>94</v>
      </c>
      <c r="E52" s="318">
        <v>94</v>
      </c>
      <c r="F52" s="319">
        <v>94</v>
      </c>
    </row>
    <row r="53" spans="1:6">
      <c r="A53" s="366" t="s">
        <v>4</v>
      </c>
      <c r="B53" s="367"/>
      <c r="C53" s="318">
        <v>1</v>
      </c>
      <c r="D53" s="318">
        <v>15</v>
      </c>
      <c r="E53" s="318">
        <v>15</v>
      </c>
      <c r="F53" s="319">
        <v>30</v>
      </c>
    </row>
    <row r="54" spans="1:6">
      <c r="A54" s="366" t="s">
        <v>5</v>
      </c>
      <c r="B54" s="367"/>
      <c r="C54" s="318">
        <v>1</v>
      </c>
      <c r="D54" s="318">
        <v>20</v>
      </c>
      <c r="E54" s="318">
        <v>10</v>
      </c>
      <c r="F54" s="319">
        <v>10</v>
      </c>
    </row>
    <row r="55" spans="1:6">
      <c r="A55" s="366" t="s">
        <v>6</v>
      </c>
      <c r="B55" s="367"/>
      <c r="C55" s="318">
        <v>1</v>
      </c>
      <c r="D55" s="318">
        <v>30</v>
      </c>
      <c r="E55" s="318">
        <v>33</v>
      </c>
      <c r="F55" s="319">
        <v>33</v>
      </c>
    </row>
    <row r="56" spans="1:6">
      <c r="A56" s="366" t="s">
        <v>7</v>
      </c>
      <c r="B56" s="367"/>
      <c r="C56" s="318">
        <v>83</v>
      </c>
      <c r="D56" s="318">
        <v>1392</v>
      </c>
      <c r="E56" s="318">
        <v>1405</v>
      </c>
      <c r="F56" s="319">
        <v>1515</v>
      </c>
    </row>
    <row r="57" spans="1:6">
      <c r="A57" s="366" t="s">
        <v>8</v>
      </c>
      <c r="B57" s="367"/>
      <c r="C57" s="318">
        <v>8</v>
      </c>
      <c r="D57" s="318">
        <v>135</v>
      </c>
      <c r="E57" s="318">
        <v>129</v>
      </c>
      <c r="F57" s="319">
        <v>155</v>
      </c>
    </row>
    <row r="58" spans="1:6">
      <c r="A58" s="366" t="s">
        <v>9</v>
      </c>
      <c r="B58" s="367"/>
      <c r="C58" s="318">
        <v>7</v>
      </c>
      <c r="D58" s="318">
        <v>105</v>
      </c>
      <c r="E58" s="318">
        <v>152</v>
      </c>
      <c r="F58" s="319">
        <v>173</v>
      </c>
    </row>
    <row r="59" spans="1:6">
      <c r="A59" s="366" t="s">
        <v>10</v>
      </c>
      <c r="B59" s="367"/>
      <c r="C59" s="318">
        <v>31</v>
      </c>
      <c r="D59" s="318">
        <v>465</v>
      </c>
      <c r="E59" s="318">
        <v>341</v>
      </c>
      <c r="F59" s="319">
        <v>422</v>
      </c>
    </row>
    <row r="60" spans="1:6">
      <c r="A60" s="366" t="s">
        <v>11</v>
      </c>
      <c r="B60" s="367"/>
      <c r="C60" s="318">
        <v>18</v>
      </c>
      <c r="D60" s="318">
        <v>280</v>
      </c>
      <c r="E60" s="318">
        <v>224</v>
      </c>
      <c r="F60" s="319">
        <v>224</v>
      </c>
    </row>
    <row r="61" spans="1:6">
      <c r="A61" s="366" t="s">
        <v>12</v>
      </c>
      <c r="B61" s="367"/>
      <c r="C61" s="318">
        <v>22</v>
      </c>
      <c r="D61" s="318">
        <v>620</v>
      </c>
      <c r="E61" s="318">
        <v>651</v>
      </c>
      <c r="F61" s="319">
        <v>1897</v>
      </c>
    </row>
    <row r="62" spans="1:6">
      <c r="A62" s="366" t="s">
        <v>13</v>
      </c>
      <c r="B62" s="367"/>
      <c r="C62" s="318">
        <v>17</v>
      </c>
      <c r="D62" s="318">
        <v>628</v>
      </c>
      <c r="E62" s="318">
        <v>505</v>
      </c>
      <c r="F62" s="319">
        <v>1048</v>
      </c>
    </row>
    <row r="63" spans="1:6">
      <c r="A63" s="366" t="s">
        <v>14</v>
      </c>
      <c r="B63" s="367"/>
      <c r="C63" s="318">
        <v>95</v>
      </c>
      <c r="D63" s="318">
        <v>1425</v>
      </c>
      <c r="E63" s="318">
        <v>1425</v>
      </c>
      <c r="F63" s="319">
        <v>1425</v>
      </c>
    </row>
    <row r="64" spans="1:6">
      <c r="A64" s="366" t="s">
        <v>15</v>
      </c>
      <c r="B64" s="367"/>
      <c r="C64" s="318">
        <v>1</v>
      </c>
      <c r="D64" s="318">
        <v>25</v>
      </c>
      <c r="E64" s="318">
        <v>20</v>
      </c>
      <c r="F64" s="319">
        <v>30</v>
      </c>
    </row>
    <row r="65" spans="1:6">
      <c r="A65" s="366" t="s">
        <v>16</v>
      </c>
      <c r="B65" s="367"/>
      <c r="C65" s="318">
        <v>58</v>
      </c>
      <c r="D65" s="318">
        <v>962</v>
      </c>
      <c r="E65" s="318">
        <v>900</v>
      </c>
      <c r="F65" s="319">
        <v>909</v>
      </c>
    </row>
    <row r="66" spans="1:6">
      <c r="A66" s="366" t="s">
        <v>17</v>
      </c>
      <c r="B66" s="367"/>
      <c r="C66" s="318">
        <v>83</v>
      </c>
      <c r="D66" s="318">
        <v>1315</v>
      </c>
      <c r="E66" s="318">
        <v>1280</v>
      </c>
      <c r="F66" s="319">
        <v>1350</v>
      </c>
    </row>
    <row r="67" spans="1:6">
      <c r="A67" s="366"/>
      <c r="B67" s="367"/>
      <c r="C67" s="320"/>
      <c r="D67" s="320"/>
      <c r="E67" s="320"/>
      <c r="F67" s="321"/>
    </row>
    <row r="68" spans="1:6" ht="23.25" customHeight="1">
      <c r="A68" s="370" t="s">
        <v>582</v>
      </c>
      <c r="B68" s="371"/>
      <c r="C68" s="316">
        <v>237</v>
      </c>
      <c r="D68" s="316">
        <v>6853</v>
      </c>
      <c r="E68" s="316">
        <v>6235</v>
      </c>
      <c r="F68" s="317">
        <v>9101</v>
      </c>
    </row>
    <row r="69" spans="1:6" ht="14.45" customHeight="1">
      <c r="A69" s="366" t="s">
        <v>2</v>
      </c>
      <c r="B69" s="367"/>
      <c r="C69" s="318">
        <v>14</v>
      </c>
      <c r="D69" s="318">
        <v>359</v>
      </c>
      <c r="E69" s="318">
        <v>309</v>
      </c>
      <c r="F69" s="319">
        <v>453</v>
      </c>
    </row>
    <row r="70" spans="1:6" ht="14.45" customHeight="1">
      <c r="A70" s="366" t="s">
        <v>3</v>
      </c>
      <c r="B70" s="367"/>
      <c r="C70" s="318">
        <v>16</v>
      </c>
      <c r="D70" s="318">
        <v>288</v>
      </c>
      <c r="E70" s="318">
        <v>225</v>
      </c>
      <c r="F70" s="319">
        <v>474</v>
      </c>
    </row>
    <row r="71" spans="1:6" ht="14.45" customHeight="1">
      <c r="A71" s="366" t="s">
        <v>4</v>
      </c>
      <c r="B71" s="367"/>
      <c r="C71" s="318">
        <v>6</v>
      </c>
      <c r="D71" s="318">
        <v>95</v>
      </c>
      <c r="E71" s="318">
        <v>80</v>
      </c>
      <c r="F71" s="319">
        <v>118</v>
      </c>
    </row>
    <row r="72" spans="1:6" ht="14.45" customHeight="1">
      <c r="A72" s="366" t="s">
        <v>5</v>
      </c>
      <c r="B72" s="367"/>
      <c r="C72" s="318">
        <v>4</v>
      </c>
      <c r="D72" s="318">
        <v>120</v>
      </c>
      <c r="E72" s="318">
        <v>98</v>
      </c>
      <c r="F72" s="319">
        <v>134</v>
      </c>
    </row>
    <row r="73" spans="1:6" ht="14.45" customHeight="1">
      <c r="A73" s="366" t="s">
        <v>6</v>
      </c>
      <c r="B73" s="367"/>
      <c r="C73" s="318">
        <v>12</v>
      </c>
      <c r="D73" s="318">
        <v>421</v>
      </c>
      <c r="E73" s="318">
        <v>323</v>
      </c>
      <c r="F73" s="319">
        <v>490</v>
      </c>
    </row>
    <row r="74" spans="1:6" ht="14.45" customHeight="1">
      <c r="A74" s="366" t="s">
        <v>7</v>
      </c>
      <c r="B74" s="367"/>
      <c r="C74" s="318">
        <v>49</v>
      </c>
      <c r="D74" s="318">
        <v>1296</v>
      </c>
      <c r="E74" s="318">
        <v>1430</v>
      </c>
      <c r="F74" s="319">
        <v>2471</v>
      </c>
    </row>
    <row r="75" spans="1:6" ht="14.45" customHeight="1">
      <c r="A75" s="366" t="s">
        <v>8</v>
      </c>
      <c r="B75" s="367"/>
      <c r="C75" s="318">
        <v>37</v>
      </c>
      <c r="D75" s="318">
        <v>1162</v>
      </c>
      <c r="E75" s="318">
        <v>1148</v>
      </c>
      <c r="F75" s="319">
        <v>1588</v>
      </c>
    </row>
    <row r="76" spans="1:6" ht="14.45" customHeight="1">
      <c r="A76" s="366" t="s">
        <v>9</v>
      </c>
      <c r="B76" s="367"/>
      <c r="C76" s="318">
        <v>3</v>
      </c>
      <c r="D76" s="318">
        <v>99</v>
      </c>
      <c r="E76" s="318">
        <v>57</v>
      </c>
      <c r="F76" s="319">
        <v>83</v>
      </c>
    </row>
    <row r="77" spans="1:6" ht="14.45" customHeight="1">
      <c r="A77" s="366" t="s">
        <v>10</v>
      </c>
      <c r="B77" s="367"/>
      <c r="C77" s="318">
        <v>8</v>
      </c>
      <c r="D77" s="318">
        <v>320</v>
      </c>
      <c r="E77" s="318">
        <v>300</v>
      </c>
      <c r="F77" s="319">
        <v>349</v>
      </c>
    </row>
    <row r="78" spans="1:6" ht="14.45" customHeight="1">
      <c r="A78" s="366" t="s">
        <v>11</v>
      </c>
      <c r="B78" s="367"/>
      <c r="C78" s="318">
        <v>10</v>
      </c>
      <c r="D78" s="318">
        <v>413</v>
      </c>
      <c r="E78" s="318">
        <v>367</v>
      </c>
      <c r="F78" s="319">
        <v>435</v>
      </c>
    </row>
    <row r="79" spans="1:6" ht="14.45" customHeight="1">
      <c r="A79" s="366" t="s">
        <v>12</v>
      </c>
      <c r="B79" s="367"/>
      <c r="C79" s="318">
        <v>15</v>
      </c>
      <c r="D79" s="318">
        <v>384</v>
      </c>
      <c r="E79" s="318">
        <v>321</v>
      </c>
      <c r="F79" s="319">
        <v>473</v>
      </c>
    </row>
    <row r="80" spans="1:6" ht="14.45" customHeight="1">
      <c r="A80" s="366" t="s">
        <v>13</v>
      </c>
      <c r="B80" s="367"/>
      <c r="C80" s="318">
        <v>27</v>
      </c>
      <c r="D80" s="318">
        <v>853</v>
      </c>
      <c r="E80" s="318">
        <v>754</v>
      </c>
      <c r="F80" s="319">
        <v>957</v>
      </c>
    </row>
    <row r="81" spans="1:6" ht="14.45" customHeight="1">
      <c r="A81" s="366" t="s">
        <v>14</v>
      </c>
      <c r="B81" s="367"/>
      <c r="C81" s="318">
        <v>7</v>
      </c>
      <c r="D81" s="318">
        <v>198</v>
      </c>
      <c r="E81" s="318">
        <v>192</v>
      </c>
      <c r="F81" s="319">
        <v>309</v>
      </c>
    </row>
    <row r="82" spans="1:6" ht="14.45" customHeight="1">
      <c r="A82" s="366" t="s">
        <v>15</v>
      </c>
      <c r="B82" s="367"/>
      <c r="C82" s="318">
        <v>10</v>
      </c>
      <c r="D82" s="318">
        <v>275</v>
      </c>
      <c r="E82" s="318">
        <v>152</v>
      </c>
      <c r="F82" s="319">
        <v>188</v>
      </c>
    </row>
    <row r="83" spans="1:6" ht="14.45" customHeight="1">
      <c r="A83" s="366" t="s">
        <v>16</v>
      </c>
      <c r="B83" s="367"/>
      <c r="C83" s="318">
        <v>3</v>
      </c>
      <c r="D83" s="318">
        <v>90</v>
      </c>
      <c r="E83" s="318">
        <v>51</v>
      </c>
      <c r="F83" s="319">
        <v>69</v>
      </c>
    </row>
    <row r="84" spans="1:6" ht="14.45" customHeight="1">
      <c r="A84" s="366" t="s">
        <v>17</v>
      </c>
      <c r="B84" s="367"/>
      <c r="C84" s="318">
        <v>16</v>
      </c>
      <c r="D84" s="318">
        <v>480</v>
      </c>
      <c r="E84" s="318">
        <v>428</v>
      </c>
      <c r="F84" s="319">
        <v>510</v>
      </c>
    </row>
    <row r="85" spans="1:6">
      <c r="A85" s="161"/>
    </row>
  </sheetData>
  <mergeCells count="76">
    <mergeCell ref="A81:B81"/>
    <mergeCell ref="A83:B83"/>
    <mergeCell ref="A84:B84"/>
    <mergeCell ref="A75:B75"/>
    <mergeCell ref="A76:B76"/>
    <mergeCell ref="A77:B77"/>
    <mergeCell ref="A78:B78"/>
    <mergeCell ref="A79:B79"/>
    <mergeCell ref="A80:B80"/>
    <mergeCell ref="A82:B82"/>
    <mergeCell ref="A60:B60"/>
    <mergeCell ref="A61:B61"/>
    <mergeCell ref="A74:B74"/>
    <mergeCell ref="A63:B63"/>
    <mergeCell ref="A64:B64"/>
    <mergeCell ref="A65:B65"/>
    <mergeCell ref="A66:B66"/>
    <mergeCell ref="A67:B67"/>
    <mergeCell ref="A68:B68"/>
    <mergeCell ref="A69:B69"/>
    <mergeCell ref="A62:B62"/>
    <mergeCell ref="A70:B70"/>
    <mergeCell ref="A71:B71"/>
    <mergeCell ref="A72:B72"/>
    <mergeCell ref="A73:B73"/>
    <mergeCell ref="A56:B56"/>
    <mergeCell ref="A57:B57"/>
    <mergeCell ref="A58:B58"/>
    <mergeCell ref="A59:B59"/>
    <mergeCell ref="A43:B43"/>
    <mergeCell ref="A44:B44"/>
    <mergeCell ref="A45:B45"/>
    <mergeCell ref="A46:B46"/>
    <mergeCell ref="A47:B47"/>
    <mergeCell ref="A48:B48"/>
    <mergeCell ref="A51:B51"/>
    <mergeCell ref="A52:B52"/>
    <mergeCell ref="A53:B53"/>
    <mergeCell ref="A54:B54"/>
    <mergeCell ref="A55:B55"/>
    <mergeCell ref="A50:B50"/>
    <mergeCell ref="A38:B38"/>
    <mergeCell ref="A39:B39"/>
    <mergeCell ref="A40:B40"/>
    <mergeCell ref="A41:B41"/>
    <mergeCell ref="A42:B42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25:B25"/>
    <mergeCell ref="A33:B33"/>
    <mergeCell ref="A34:B34"/>
    <mergeCell ref="A35:B35"/>
    <mergeCell ref="A36:B36"/>
    <mergeCell ref="A49:B49"/>
    <mergeCell ref="A5:B6"/>
    <mergeCell ref="C5:C6"/>
    <mergeCell ref="D5:D6"/>
    <mergeCell ref="E5:F5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18:B18"/>
    <mergeCell ref="A23:B23"/>
  </mergeCell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pageSetUpPr fitToPage="1"/>
  </sheetPr>
  <dimension ref="A1:H31"/>
  <sheetViews>
    <sheetView workbookViewId="0"/>
  </sheetViews>
  <sheetFormatPr defaultColWidth="9.140625" defaultRowHeight="14.25"/>
  <cols>
    <col min="1" max="1" width="12.42578125" style="103" customWidth="1"/>
    <col min="2" max="2" width="8.42578125" style="103" customWidth="1"/>
    <col min="3" max="7" width="13.7109375" style="103" customWidth="1"/>
    <col min="8" max="8" width="9.140625" style="17"/>
    <col min="9" max="16384" width="9.140625" style="103"/>
  </cols>
  <sheetData>
    <row r="1" spans="1:7" ht="14.25" customHeight="1">
      <c r="A1" s="188" t="s">
        <v>521</v>
      </c>
    </row>
    <row r="2" spans="1:7" ht="14.25" customHeight="1">
      <c r="A2" s="94" t="s">
        <v>583</v>
      </c>
    </row>
    <row r="3" spans="1:7" ht="14.25" customHeight="1">
      <c r="A3" s="95" t="s">
        <v>506</v>
      </c>
    </row>
    <row r="4" spans="1:7">
      <c r="A4" s="95" t="s">
        <v>584</v>
      </c>
    </row>
    <row r="5" spans="1:7" ht="29.25" customHeight="1">
      <c r="A5" s="374" t="s">
        <v>585</v>
      </c>
      <c r="B5" s="375"/>
      <c r="C5" s="375" t="s">
        <v>587</v>
      </c>
      <c r="D5" s="375" t="s">
        <v>586</v>
      </c>
      <c r="E5" s="375"/>
      <c r="F5" s="375"/>
      <c r="G5" s="376"/>
    </row>
    <row r="6" spans="1:7" ht="51" customHeight="1">
      <c r="A6" s="374"/>
      <c r="B6" s="375"/>
      <c r="C6" s="375"/>
      <c r="D6" s="184" t="s">
        <v>588</v>
      </c>
      <c r="E6" s="184" t="s">
        <v>589</v>
      </c>
      <c r="F6" s="184" t="s">
        <v>590</v>
      </c>
      <c r="G6" s="185" t="s">
        <v>591</v>
      </c>
    </row>
    <row r="7" spans="1:7" ht="12.75" customHeight="1">
      <c r="A7" s="285" t="s">
        <v>736</v>
      </c>
      <c r="B7" s="158">
        <v>2015</v>
      </c>
      <c r="C7" s="318">
        <v>7314</v>
      </c>
      <c r="D7" s="318">
        <v>4605</v>
      </c>
      <c r="E7" s="318">
        <v>1560</v>
      </c>
      <c r="F7" s="318">
        <v>139</v>
      </c>
      <c r="G7" s="319">
        <v>1010</v>
      </c>
    </row>
    <row r="8" spans="1:7" ht="12.75" customHeight="1">
      <c r="A8" s="92" t="s">
        <v>737</v>
      </c>
      <c r="B8" s="158">
        <v>2016</v>
      </c>
      <c r="C8" s="318">
        <v>6841</v>
      </c>
      <c r="D8" s="318">
        <v>4239</v>
      </c>
      <c r="E8" s="318">
        <v>1501</v>
      </c>
      <c r="F8" s="318">
        <v>197</v>
      </c>
      <c r="G8" s="319">
        <v>904</v>
      </c>
    </row>
    <row r="9" spans="1:7" ht="12.75" customHeight="1">
      <c r="A9" s="211"/>
      <c r="B9" s="158">
        <v>2017</v>
      </c>
      <c r="C9" s="318">
        <v>6611</v>
      </c>
      <c r="D9" s="318">
        <v>4076</v>
      </c>
      <c r="E9" s="318">
        <v>1377</v>
      </c>
      <c r="F9" s="318">
        <v>279</v>
      </c>
      <c r="G9" s="319">
        <v>879</v>
      </c>
    </row>
    <row r="10" spans="1:7" ht="12.75" customHeight="1">
      <c r="A10" s="211"/>
      <c r="B10" s="158">
        <v>2018</v>
      </c>
      <c r="C10" s="318">
        <v>6572</v>
      </c>
      <c r="D10" s="318">
        <v>4124</v>
      </c>
      <c r="E10" s="318">
        <v>1209</v>
      </c>
      <c r="F10" s="318">
        <v>474</v>
      </c>
      <c r="G10" s="319">
        <v>765</v>
      </c>
    </row>
    <row r="11" spans="1:7" ht="12.75" customHeight="1">
      <c r="A11" s="285"/>
      <c r="B11" s="158">
        <v>2019</v>
      </c>
      <c r="C11" s="318">
        <v>6419</v>
      </c>
      <c r="D11" s="318">
        <v>3883</v>
      </c>
      <c r="E11" s="318">
        <v>1239</v>
      </c>
      <c r="F11" s="318">
        <v>551</v>
      </c>
      <c r="G11" s="319">
        <v>746</v>
      </c>
    </row>
    <row r="12" spans="1:7" ht="12.75" customHeight="1">
      <c r="A12" s="285"/>
      <c r="B12" s="160">
        <v>2020</v>
      </c>
      <c r="C12" s="316">
        <v>4309</v>
      </c>
      <c r="D12" s="316">
        <v>2425</v>
      </c>
      <c r="E12" s="316">
        <v>809</v>
      </c>
      <c r="F12" s="316">
        <v>567</v>
      </c>
      <c r="G12" s="317">
        <v>508</v>
      </c>
    </row>
    <row r="13" spans="1:7">
      <c r="A13" s="377"/>
      <c r="B13" s="378"/>
      <c r="C13" s="196"/>
      <c r="D13" s="196"/>
      <c r="E13" s="196"/>
      <c r="F13" s="197"/>
      <c r="G13" s="198"/>
    </row>
    <row r="14" spans="1:7">
      <c r="A14" s="372" t="s">
        <v>2</v>
      </c>
      <c r="B14" s="373"/>
      <c r="C14" s="318">
        <v>114</v>
      </c>
      <c r="D14" s="318">
        <v>89</v>
      </c>
      <c r="E14" s="318">
        <v>11</v>
      </c>
      <c r="F14" s="318" t="s">
        <v>724</v>
      </c>
      <c r="G14" s="319">
        <v>14</v>
      </c>
    </row>
    <row r="15" spans="1:7">
      <c r="A15" s="372" t="s">
        <v>3</v>
      </c>
      <c r="B15" s="373"/>
      <c r="C15" s="318">
        <v>188</v>
      </c>
      <c r="D15" s="318">
        <v>158</v>
      </c>
      <c r="E15" s="318">
        <v>30</v>
      </c>
      <c r="F15" s="318" t="s">
        <v>724</v>
      </c>
      <c r="G15" s="319" t="s">
        <v>724</v>
      </c>
    </row>
    <row r="16" spans="1:7">
      <c r="A16" s="372" t="s">
        <v>4</v>
      </c>
      <c r="B16" s="373"/>
      <c r="C16" s="318">
        <v>231</v>
      </c>
      <c r="D16" s="318">
        <v>169</v>
      </c>
      <c r="E16" s="318">
        <v>47</v>
      </c>
      <c r="F16" s="318">
        <v>5</v>
      </c>
      <c r="G16" s="319">
        <v>10</v>
      </c>
    </row>
    <row r="17" spans="1:7">
      <c r="A17" s="372" t="s">
        <v>5</v>
      </c>
      <c r="B17" s="373"/>
      <c r="C17" s="318">
        <v>147</v>
      </c>
      <c r="D17" s="318">
        <v>76</v>
      </c>
      <c r="E17" s="318">
        <v>44</v>
      </c>
      <c r="F17" s="318">
        <v>1</v>
      </c>
      <c r="G17" s="319">
        <v>26</v>
      </c>
    </row>
    <row r="18" spans="1:7">
      <c r="A18" s="372" t="s">
        <v>6</v>
      </c>
      <c r="B18" s="373"/>
      <c r="C18" s="318">
        <v>290</v>
      </c>
      <c r="D18" s="318">
        <v>173</v>
      </c>
      <c r="E18" s="318">
        <v>44</v>
      </c>
      <c r="F18" s="318">
        <v>2</v>
      </c>
      <c r="G18" s="319">
        <v>71</v>
      </c>
    </row>
    <row r="19" spans="1:7">
      <c r="A19" s="372" t="s">
        <v>7</v>
      </c>
      <c r="B19" s="373"/>
      <c r="C19" s="318">
        <v>529</v>
      </c>
      <c r="D19" s="318">
        <v>330</v>
      </c>
      <c r="E19" s="318">
        <v>53</v>
      </c>
      <c r="F19" s="318">
        <v>107</v>
      </c>
      <c r="G19" s="319">
        <v>39</v>
      </c>
    </row>
    <row r="20" spans="1:7">
      <c r="A20" s="372" t="s">
        <v>8</v>
      </c>
      <c r="B20" s="373"/>
      <c r="C20" s="318">
        <v>501</v>
      </c>
      <c r="D20" s="318">
        <v>254</v>
      </c>
      <c r="E20" s="318">
        <v>158</v>
      </c>
      <c r="F20" s="318">
        <v>8</v>
      </c>
      <c r="G20" s="319">
        <v>81</v>
      </c>
    </row>
    <row r="21" spans="1:7">
      <c r="A21" s="372" t="s">
        <v>9</v>
      </c>
      <c r="B21" s="373"/>
      <c r="C21" s="318">
        <v>94</v>
      </c>
      <c r="D21" s="318">
        <v>82</v>
      </c>
      <c r="E21" s="318">
        <v>4</v>
      </c>
      <c r="F21" s="318">
        <v>6</v>
      </c>
      <c r="G21" s="319">
        <v>2</v>
      </c>
    </row>
    <row r="22" spans="1:7">
      <c r="A22" s="372" t="s">
        <v>10</v>
      </c>
      <c r="B22" s="373"/>
      <c r="C22" s="318">
        <v>234</v>
      </c>
      <c r="D22" s="318">
        <v>139</v>
      </c>
      <c r="E22" s="318">
        <v>44</v>
      </c>
      <c r="F22" s="318">
        <v>31</v>
      </c>
      <c r="G22" s="319">
        <v>20</v>
      </c>
    </row>
    <row r="23" spans="1:7">
      <c r="A23" s="372" t="s">
        <v>11</v>
      </c>
      <c r="B23" s="373"/>
      <c r="C23" s="318">
        <v>189</v>
      </c>
      <c r="D23" s="318">
        <v>51</v>
      </c>
      <c r="E23" s="318">
        <v>55</v>
      </c>
      <c r="F23" s="318">
        <v>40</v>
      </c>
      <c r="G23" s="319">
        <v>43</v>
      </c>
    </row>
    <row r="24" spans="1:7">
      <c r="A24" s="372" t="s">
        <v>12</v>
      </c>
      <c r="B24" s="373"/>
      <c r="C24" s="318">
        <v>203</v>
      </c>
      <c r="D24" s="318">
        <v>71</v>
      </c>
      <c r="E24" s="318">
        <v>32</v>
      </c>
      <c r="F24" s="318">
        <v>66</v>
      </c>
      <c r="G24" s="319">
        <v>34</v>
      </c>
    </row>
    <row r="25" spans="1:7">
      <c r="A25" s="372" t="s">
        <v>13</v>
      </c>
      <c r="B25" s="373"/>
      <c r="C25" s="318">
        <v>623</v>
      </c>
      <c r="D25" s="318">
        <v>339</v>
      </c>
      <c r="E25" s="318">
        <v>152</v>
      </c>
      <c r="F25" s="318">
        <v>54</v>
      </c>
      <c r="G25" s="319">
        <v>78</v>
      </c>
    </row>
    <row r="26" spans="1:7">
      <c r="A26" s="372" t="s">
        <v>14</v>
      </c>
      <c r="B26" s="373"/>
      <c r="C26" s="318">
        <v>212</v>
      </c>
      <c r="D26" s="318">
        <v>104</v>
      </c>
      <c r="E26" s="318">
        <v>6</v>
      </c>
      <c r="F26" s="318">
        <v>95</v>
      </c>
      <c r="G26" s="319">
        <v>7</v>
      </c>
    </row>
    <row r="27" spans="1:7">
      <c r="A27" s="372" t="s">
        <v>15</v>
      </c>
      <c r="B27" s="373"/>
      <c r="C27" s="318">
        <v>168</v>
      </c>
      <c r="D27" s="318">
        <v>129</v>
      </c>
      <c r="E27" s="318">
        <v>31</v>
      </c>
      <c r="F27" s="318">
        <v>5</v>
      </c>
      <c r="G27" s="319">
        <v>3</v>
      </c>
    </row>
    <row r="28" spans="1:7">
      <c r="A28" s="372" t="s">
        <v>16</v>
      </c>
      <c r="B28" s="373"/>
      <c r="C28" s="318">
        <v>355</v>
      </c>
      <c r="D28" s="318">
        <v>211</v>
      </c>
      <c r="E28" s="318">
        <v>59</v>
      </c>
      <c r="F28" s="318">
        <v>85</v>
      </c>
      <c r="G28" s="319" t="s">
        <v>724</v>
      </c>
    </row>
    <row r="29" spans="1:7">
      <c r="A29" s="372" t="s">
        <v>17</v>
      </c>
      <c r="B29" s="373"/>
      <c r="C29" s="318">
        <v>231</v>
      </c>
      <c r="D29" s="318">
        <v>50</v>
      </c>
      <c r="E29" s="318">
        <v>39</v>
      </c>
      <c r="F29" s="318">
        <v>62</v>
      </c>
      <c r="G29" s="319">
        <v>80</v>
      </c>
    </row>
    <row r="30" spans="1:7">
      <c r="A30" s="17"/>
      <c r="B30" s="17"/>
      <c r="C30" s="17"/>
      <c r="D30" s="17"/>
      <c r="E30" s="17"/>
      <c r="F30" s="17"/>
      <c r="G30" s="17"/>
    </row>
    <row r="31" spans="1:7">
      <c r="A31" s="17"/>
      <c r="B31" s="17"/>
      <c r="C31" s="17"/>
      <c r="D31" s="17"/>
      <c r="E31" s="17"/>
      <c r="F31" s="17"/>
      <c r="G31" s="17"/>
    </row>
  </sheetData>
  <mergeCells count="20">
    <mergeCell ref="A18:B18"/>
    <mergeCell ref="A19:B19"/>
    <mergeCell ref="A27:B27"/>
    <mergeCell ref="A28:B28"/>
    <mergeCell ref="A20:B20"/>
    <mergeCell ref="A29:B29"/>
    <mergeCell ref="A21:B21"/>
    <mergeCell ref="A22:B22"/>
    <mergeCell ref="A23:B23"/>
    <mergeCell ref="A24:B24"/>
    <mergeCell ref="A25:B25"/>
    <mergeCell ref="A26:B26"/>
    <mergeCell ref="A16:B16"/>
    <mergeCell ref="A17:B17"/>
    <mergeCell ref="A5:B6"/>
    <mergeCell ref="C5:C6"/>
    <mergeCell ref="D5:G5"/>
    <mergeCell ref="A13:B13"/>
    <mergeCell ref="A14:B14"/>
    <mergeCell ref="A15:B15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G477"/>
  <sheetViews>
    <sheetView zoomScaleNormal="100" workbookViewId="0"/>
  </sheetViews>
  <sheetFormatPr defaultColWidth="9.140625" defaultRowHeight="14.25"/>
  <cols>
    <col min="1" max="1" width="27.7109375" style="23" customWidth="1"/>
    <col min="2" max="2" width="6.7109375" style="23" customWidth="1"/>
    <col min="3" max="3" width="11.7109375" style="22" customWidth="1"/>
    <col min="4" max="5" width="11.7109375" style="23" customWidth="1"/>
    <col min="6" max="6" width="11.7109375" style="22" customWidth="1"/>
    <col min="7" max="7" width="9.140625" style="22"/>
    <col min="8" max="16384" width="9.140625" style="23"/>
  </cols>
  <sheetData>
    <row r="1" spans="1:7" ht="14.25" customHeight="1">
      <c r="A1" s="21" t="s">
        <v>670</v>
      </c>
      <c r="B1" s="21"/>
    </row>
    <row r="2" spans="1:7" ht="14.25" customHeight="1">
      <c r="A2" s="104" t="s">
        <v>570</v>
      </c>
      <c r="B2" s="104"/>
    </row>
    <row r="3" spans="1:7" ht="14.25" customHeight="1">
      <c r="A3" s="97" t="s">
        <v>667</v>
      </c>
      <c r="B3" s="97"/>
      <c r="F3" s="24"/>
    </row>
    <row r="4" spans="1:7" ht="14.25" customHeight="1">
      <c r="A4" s="187" t="s">
        <v>571</v>
      </c>
      <c r="B4" s="187"/>
    </row>
    <row r="5" spans="1:7" s="55" customFormat="1" ht="26.25" customHeight="1">
      <c r="A5" s="380" t="s">
        <v>572</v>
      </c>
      <c r="B5" s="360"/>
      <c r="C5" s="361" t="s">
        <v>574</v>
      </c>
      <c r="D5" s="361" t="s">
        <v>575</v>
      </c>
      <c r="E5" s="365" t="s">
        <v>573</v>
      </c>
      <c r="F5" s="379"/>
      <c r="G5" s="78"/>
    </row>
    <row r="6" spans="1:7" s="55" customFormat="1" ht="48" customHeight="1">
      <c r="A6" s="381"/>
      <c r="B6" s="362"/>
      <c r="C6" s="363"/>
      <c r="D6" s="363"/>
      <c r="E6" s="182" t="s">
        <v>592</v>
      </c>
      <c r="F6" s="79" t="s">
        <v>576</v>
      </c>
      <c r="G6" s="78"/>
    </row>
    <row r="7" spans="1:7" ht="12.95" customHeight="1">
      <c r="A7" s="20" t="s">
        <v>544</v>
      </c>
      <c r="B7" s="169">
        <v>2019</v>
      </c>
      <c r="C7" s="312">
        <v>3164</v>
      </c>
      <c r="D7" s="312">
        <v>85894</v>
      </c>
      <c r="E7" s="312">
        <v>75879</v>
      </c>
      <c r="F7" s="313">
        <v>111270</v>
      </c>
    </row>
    <row r="8" spans="1:7" ht="12.95" customHeight="1">
      <c r="A8" s="96" t="s">
        <v>505</v>
      </c>
      <c r="B8" s="199">
        <v>2020</v>
      </c>
      <c r="C8" s="314">
        <v>2725</v>
      </c>
      <c r="D8" s="314">
        <v>72252</v>
      </c>
      <c r="E8" s="314">
        <v>61218</v>
      </c>
      <c r="F8" s="315">
        <v>87390</v>
      </c>
    </row>
    <row r="9" spans="1:7" s="25" customFormat="1" ht="12.95" customHeight="1">
      <c r="A9" s="162" t="s">
        <v>30</v>
      </c>
      <c r="B9" s="165"/>
      <c r="C9" s="316">
        <v>117</v>
      </c>
      <c r="D9" s="316">
        <v>3846</v>
      </c>
      <c r="E9" s="316">
        <v>2656</v>
      </c>
      <c r="F9" s="317">
        <v>4621</v>
      </c>
      <c r="G9" s="65"/>
    </row>
    <row r="10" spans="1:7" s="25" customFormat="1" ht="12.95" customHeight="1">
      <c r="A10" s="162" t="s">
        <v>31</v>
      </c>
      <c r="B10" s="165"/>
      <c r="C10" s="316">
        <v>20</v>
      </c>
      <c r="D10" s="316">
        <v>724</v>
      </c>
      <c r="E10" s="316">
        <v>453</v>
      </c>
      <c r="F10" s="317">
        <v>868</v>
      </c>
      <c r="G10" s="193"/>
    </row>
    <row r="11" spans="1:7" ht="12.95" customHeight="1">
      <c r="A11" s="163" t="s">
        <v>32</v>
      </c>
      <c r="B11" s="166"/>
      <c r="C11" s="318">
        <v>3</v>
      </c>
      <c r="D11" s="318">
        <v>69</v>
      </c>
      <c r="E11" s="318">
        <v>33</v>
      </c>
      <c r="F11" s="319">
        <v>85</v>
      </c>
    </row>
    <row r="12" spans="1:7" ht="12.95" customHeight="1">
      <c r="A12" s="163" t="s">
        <v>33</v>
      </c>
      <c r="B12" s="166"/>
      <c r="C12" s="318">
        <v>2</v>
      </c>
      <c r="D12" s="318">
        <v>55</v>
      </c>
      <c r="E12" s="318">
        <v>42</v>
      </c>
      <c r="F12" s="319">
        <v>47</v>
      </c>
    </row>
    <row r="13" spans="1:7" ht="12.95" customHeight="1">
      <c r="A13" s="163" t="s">
        <v>34</v>
      </c>
      <c r="B13" s="166"/>
      <c r="C13" s="318">
        <v>3</v>
      </c>
      <c r="D13" s="318">
        <v>75</v>
      </c>
      <c r="E13" s="318">
        <v>55</v>
      </c>
      <c r="F13" s="319">
        <v>55</v>
      </c>
    </row>
    <row r="14" spans="1:7" ht="12.95" customHeight="1">
      <c r="A14" s="163" t="s">
        <v>35</v>
      </c>
      <c r="B14" s="166"/>
      <c r="C14" s="318">
        <v>2</v>
      </c>
      <c r="D14" s="318">
        <v>165</v>
      </c>
      <c r="E14" s="318">
        <v>41</v>
      </c>
      <c r="F14" s="319">
        <v>221</v>
      </c>
    </row>
    <row r="15" spans="1:7" ht="12.95" customHeight="1">
      <c r="A15" s="163" t="s">
        <v>36</v>
      </c>
      <c r="B15" s="166"/>
      <c r="C15" s="318">
        <v>4</v>
      </c>
      <c r="D15" s="318">
        <v>120</v>
      </c>
      <c r="E15" s="318">
        <v>117</v>
      </c>
      <c r="F15" s="319">
        <v>221</v>
      </c>
    </row>
    <row r="16" spans="1:7" ht="12.95" customHeight="1">
      <c r="A16" s="163" t="s">
        <v>37</v>
      </c>
      <c r="B16" s="166"/>
      <c r="C16" s="318">
        <v>3</v>
      </c>
      <c r="D16" s="318">
        <v>75</v>
      </c>
      <c r="E16" s="318">
        <v>62</v>
      </c>
      <c r="F16" s="319">
        <v>102</v>
      </c>
    </row>
    <row r="17" spans="1:7" ht="12.95" customHeight="1">
      <c r="A17" s="163" t="s">
        <v>38</v>
      </c>
      <c r="B17" s="166"/>
      <c r="C17" s="318" t="s">
        <v>724</v>
      </c>
      <c r="D17" s="318" t="s">
        <v>724</v>
      </c>
      <c r="E17" s="318" t="s">
        <v>724</v>
      </c>
      <c r="F17" s="319" t="s">
        <v>724</v>
      </c>
    </row>
    <row r="18" spans="1:7" ht="12.95" customHeight="1">
      <c r="A18" s="163" t="s">
        <v>39</v>
      </c>
      <c r="B18" s="166"/>
      <c r="C18" s="318" t="s">
        <v>724</v>
      </c>
      <c r="D18" s="318" t="s">
        <v>724</v>
      </c>
      <c r="E18" s="318" t="s">
        <v>724</v>
      </c>
      <c r="F18" s="319" t="s">
        <v>724</v>
      </c>
    </row>
    <row r="19" spans="1:7" ht="12.95" customHeight="1">
      <c r="A19" s="163" t="s">
        <v>40</v>
      </c>
      <c r="B19" s="166"/>
      <c r="C19" s="318">
        <v>3</v>
      </c>
      <c r="D19" s="318">
        <v>165</v>
      </c>
      <c r="E19" s="318">
        <v>103</v>
      </c>
      <c r="F19" s="319">
        <v>137</v>
      </c>
    </row>
    <row r="20" spans="1:7" s="25" customFormat="1" ht="12.95" customHeight="1">
      <c r="A20" s="162" t="s">
        <v>41</v>
      </c>
      <c r="B20" s="165"/>
      <c r="C20" s="316">
        <v>14</v>
      </c>
      <c r="D20" s="316">
        <v>675</v>
      </c>
      <c r="E20" s="316">
        <v>497</v>
      </c>
      <c r="F20" s="317">
        <v>844</v>
      </c>
      <c r="G20" s="65"/>
    </row>
    <row r="21" spans="1:7" ht="12.95" customHeight="1">
      <c r="A21" s="163" t="s">
        <v>42</v>
      </c>
      <c r="B21" s="166"/>
      <c r="C21" s="318">
        <v>6</v>
      </c>
      <c r="D21" s="318">
        <v>105</v>
      </c>
      <c r="E21" s="318">
        <v>30</v>
      </c>
      <c r="F21" s="319">
        <v>60</v>
      </c>
    </row>
    <row r="22" spans="1:7" ht="12.95" customHeight="1">
      <c r="A22" s="163" t="s">
        <v>43</v>
      </c>
      <c r="B22" s="166"/>
      <c r="C22" s="318">
        <v>1</v>
      </c>
      <c r="D22" s="318">
        <v>30</v>
      </c>
      <c r="E22" s="318">
        <v>20</v>
      </c>
      <c r="F22" s="319">
        <v>20</v>
      </c>
    </row>
    <row r="23" spans="1:7" ht="12.95" customHeight="1">
      <c r="A23" s="163" t="s">
        <v>44</v>
      </c>
      <c r="B23" s="166"/>
      <c r="C23" s="318" t="s">
        <v>724</v>
      </c>
      <c r="D23" s="318" t="s">
        <v>724</v>
      </c>
      <c r="E23" s="318" t="s">
        <v>724</v>
      </c>
      <c r="F23" s="319" t="s">
        <v>724</v>
      </c>
    </row>
    <row r="24" spans="1:7" ht="12.95" customHeight="1">
      <c r="A24" s="163" t="s">
        <v>45</v>
      </c>
      <c r="B24" s="166"/>
      <c r="C24" s="318" t="s">
        <v>724</v>
      </c>
      <c r="D24" s="318" t="s">
        <v>724</v>
      </c>
      <c r="E24" s="318" t="s">
        <v>724</v>
      </c>
      <c r="F24" s="319" t="s">
        <v>724</v>
      </c>
    </row>
    <row r="25" spans="1:7" ht="12.95" customHeight="1">
      <c r="A25" s="163" t="s">
        <v>46</v>
      </c>
      <c r="B25" s="166"/>
      <c r="C25" s="318">
        <v>2</v>
      </c>
      <c r="D25" s="318">
        <v>95</v>
      </c>
      <c r="E25" s="318">
        <v>95</v>
      </c>
      <c r="F25" s="319">
        <v>117</v>
      </c>
    </row>
    <row r="26" spans="1:7" ht="12.95" customHeight="1">
      <c r="A26" s="163" t="s">
        <v>47</v>
      </c>
      <c r="B26" s="166"/>
      <c r="C26" s="318">
        <v>5</v>
      </c>
      <c r="D26" s="318">
        <v>445</v>
      </c>
      <c r="E26" s="318">
        <v>352</v>
      </c>
      <c r="F26" s="319">
        <v>647</v>
      </c>
    </row>
    <row r="27" spans="1:7" s="25" customFormat="1" ht="12.95" customHeight="1">
      <c r="A27" s="162" t="s">
        <v>48</v>
      </c>
      <c r="B27" s="165"/>
      <c r="C27" s="316">
        <v>35</v>
      </c>
      <c r="D27" s="316">
        <v>911</v>
      </c>
      <c r="E27" s="316">
        <v>722</v>
      </c>
      <c r="F27" s="317">
        <v>1162</v>
      </c>
      <c r="G27" s="193"/>
    </row>
    <row r="28" spans="1:7" ht="12.95" customHeight="1">
      <c r="A28" s="163" t="s">
        <v>49</v>
      </c>
      <c r="B28" s="166"/>
      <c r="C28" s="318">
        <v>9</v>
      </c>
      <c r="D28" s="318">
        <v>265</v>
      </c>
      <c r="E28" s="318">
        <v>230</v>
      </c>
      <c r="F28" s="319">
        <v>314</v>
      </c>
    </row>
    <row r="29" spans="1:7" ht="12.95" customHeight="1">
      <c r="A29" s="163" t="s">
        <v>50</v>
      </c>
      <c r="B29" s="166"/>
      <c r="C29" s="318">
        <v>11</v>
      </c>
      <c r="D29" s="322">
        <v>224</v>
      </c>
      <c r="E29" s="318">
        <v>162</v>
      </c>
      <c r="F29" s="319">
        <v>373</v>
      </c>
    </row>
    <row r="30" spans="1:7" ht="12.95" customHeight="1">
      <c r="A30" s="163" t="s">
        <v>51</v>
      </c>
      <c r="B30" s="166"/>
      <c r="C30" s="318">
        <v>4</v>
      </c>
      <c r="D30" s="318">
        <v>186</v>
      </c>
      <c r="E30" s="318">
        <v>172</v>
      </c>
      <c r="F30" s="319">
        <v>217</v>
      </c>
    </row>
    <row r="31" spans="1:7" ht="12.95" customHeight="1">
      <c r="A31" s="163" t="s">
        <v>52</v>
      </c>
      <c r="B31" s="166"/>
      <c r="C31" s="318">
        <v>7</v>
      </c>
      <c r="D31" s="318">
        <v>125</v>
      </c>
      <c r="E31" s="318">
        <v>89</v>
      </c>
      <c r="F31" s="319">
        <v>139</v>
      </c>
    </row>
    <row r="32" spans="1:7" ht="12.95" customHeight="1">
      <c r="A32" s="163" t="s">
        <v>53</v>
      </c>
      <c r="B32" s="166"/>
      <c r="C32" s="318" t="s">
        <v>724</v>
      </c>
      <c r="D32" s="318" t="s">
        <v>724</v>
      </c>
      <c r="E32" s="318" t="s">
        <v>724</v>
      </c>
      <c r="F32" s="319" t="s">
        <v>724</v>
      </c>
    </row>
    <row r="33" spans="1:7" ht="12.95" customHeight="1">
      <c r="A33" s="163" t="s">
        <v>54</v>
      </c>
      <c r="B33" s="166"/>
      <c r="C33" s="318">
        <v>4</v>
      </c>
      <c r="D33" s="318">
        <v>111</v>
      </c>
      <c r="E33" s="318">
        <v>69</v>
      </c>
      <c r="F33" s="319">
        <v>119</v>
      </c>
    </row>
    <row r="34" spans="1:7" s="25" customFormat="1" ht="12.95" customHeight="1">
      <c r="A34" s="162" t="s">
        <v>55</v>
      </c>
      <c r="B34" s="165"/>
      <c r="C34" s="316">
        <v>39</v>
      </c>
      <c r="D34" s="316">
        <v>1116</v>
      </c>
      <c r="E34" s="316">
        <v>641</v>
      </c>
      <c r="F34" s="317">
        <v>1150</v>
      </c>
      <c r="G34" s="193"/>
    </row>
    <row r="35" spans="1:7" ht="12.95" customHeight="1">
      <c r="A35" s="163" t="s">
        <v>56</v>
      </c>
      <c r="B35" s="166"/>
      <c r="C35" s="318">
        <v>1</v>
      </c>
      <c r="D35" s="318">
        <v>40</v>
      </c>
      <c r="E35" s="318">
        <v>12</v>
      </c>
      <c r="F35" s="319">
        <v>12</v>
      </c>
    </row>
    <row r="36" spans="1:7" ht="12.95" customHeight="1">
      <c r="A36" s="163" t="s">
        <v>57</v>
      </c>
      <c r="B36" s="166"/>
      <c r="C36" s="318">
        <v>5</v>
      </c>
      <c r="D36" s="318">
        <v>152</v>
      </c>
      <c r="E36" s="318">
        <v>122</v>
      </c>
      <c r="F36" s="319">
        <v>179</v>
      </c>
    </row>
    <row r="37" spans="1:7" ht="12.95" customHeight="1">
      <c r="A37" s="163" t="s">
        <v>58</v>
      </c>
      <c r="B37" s="166"/>
      <c r="C37" s="318">
        <v>4</v>
      </c>
      <c r="D37" s="318">
        <v>150</v>
      </c>
      <c r="E37" s="318">
        <v>136</v>
      </c>
      <c r="F37" s="319">
        <v>412</v>
      </c>
    </row>
    <row r="38" spans="1:7" ht="12.95" customHeight="1">
      <c r="A38" s="163" t="s">
        <v>59</v>
      </c>
      <c r="B38" s="166"/>
      <c r="C38" s="318" t="s">
        <v>724</v>
      </c>
      <c r="D38" s="318" t="s">
        <v>724</v>
      </c>
      <c r="E38" s="318" t="s">
        <v>724</v>
      </c>
      <c r="F38" s="319" t="s">
        <v>724</v>
      </c>
    </row>
    <row r="39" spans="1:7" ht="12.95" customHeight="1">
      <c r="A39" s="163" t="s">
        <v>60</v>
      </c>
      <c r="B39" s="166"/>
      <c r="C39" s="318" t="s">
        <v>724</v>
      </c>
      <c r="D39" s="318" t="s">
        <v>724</v>
      </c>
      <c r="E39" s="318" t="s">
        <v>724</v>
      </c>
      <c r="F39" s="319" t="s">
        <v>724</v>
      </c>
    </row>
    <row r="40" spans="1:7" ht="12.95" customHeight="1">
      <c r="A40" s="163" t="s">
        <v>61</v>
      </c>
      <c r="B40" s="166"/>
      <c r="C40" s="318">
        <v>4</v>
      </c>
      <c r="D40" s="318">
        <v>115</v>
      </c>
      <c r="E40" s="318">
        <v>69</v>
      </c>
      <c r="F40" s="319">
        <v>69</v>
      </c>
    </row>
    <row r="41" spans="1:7" ht="12.95" customHeight="1">
      <c r="A41" s="163" t="s">
        <v>62</v>
      </c>
      <c r="B41" s="166"/>
      <c r="C41" s="318">
        <v>3</v>
      </c>
      <c r="D41" s="318">
        <v>45</v>
      </c>
      <c r="E41" s="318">
        <v>45</v>
      </c>
      <c r="F41" s="319">
        <v>45</v>
      </c>
    </row>
    <row r="42" spans="1:7" ht="12.95" customHeight="1">
      <c r="A42" s="163" t="s">
        <v>63</v>
      </c>
      <c r="B42" s="166"/>
      <c r="C42" s="318">
        <v>22</v>
      </c>
      <c r="D42" s="318">
        <v>614</v>
      </c>
      <c r="E42" s="318">
        <v>257</v>
      </c>
      <c r="F42" s="319">
        <v>433</v>
      </c>
    </row>
    <row r="43" spans="1:7" s="25" customFormat="1" ht="12.95" customHeight="1">
      <c r="A43" s="162" t="s">
        <v>64</v>
      </c>
      <c r="B43" s="165"/>
      <c r="C43" s="316">
        <v>9</v>
      </c>
      <c r="D43" s="316">
        <v>420</v>
      </c>
      <c r="E43" s="316">
        <v>343</v>
      </c>
      <c r="F43" s="317">
        <v>597</v>
      </c>
      <c r="G43" s="193"/>
    </row>
    <row r="44" spans="1:7" ht="12.95" customHeight="1">
      <c r="A44" s="163" t="s">
        <v>65</v>
      </c>
      <c r="B44" s="166"/>
      <c r="C44" s="318">
        <v>9</v>
      </c>
      <c r="D44" s="318">
        <v>420</v>
      </c>
      <c r="E44" s="318">
        <v>343</v>
      </c>
      <c r="F44" s="319">
        <v>597</v>
      </c>
    </row>
    <row r="45" spans="1:7" s="25" customFormat="1" ht="12.95" customHeight="1">
      <c r="A45" s="162" t="s">
        <v>66</v>
      </c>
      <c r="B45" s="165"/>
      <c r="C45" s="316">
        <v>136</v>
      </c>
      <c r="D45" s="316">
        <v>3780</v>
      </c>
      <c r="E45" s="316">
        <v>3154</v>
      </c>
      <c r="F45" s="317">
        <v>4344</v>
      </c>
      <c r="G45" s="65"/>
    </row>
    <row r="46" spans="1:7" s="25" customFormat="1" ht="12.95" customHeight="1">
      <c r="A46" s="162" t="s">
        <v>67</v>
      </c>
      <c r="B46" s="165"/>
      <c r="C46" s="316">
        <v>40</v>
      </c>
      <c r="D46" s="316">
        <v>1390</v>
      </c>
      <c r="E46" s="316">
        <v>1274</v>
      </c>
      <c r="F46" s="317">
        <v>1608</v>
      </c>
      <c r="G46" s="193"/>
    </row>
    <row r="47" spans="1:7" ht="12.95" customHeight="1">
      <c r="A47" s="163" t="s">
        <v>68</v>
      </c>
      <c r="B47" s="166"/>
      <c r="C47" s="318">
        <v>6</v>
      </c>
      <c r="D47" s="318">
        <v>190</v>
      </c>
      <c r="E47" s="318">
        <v>122</v>
      </c>
      <c r="F47" s="319">
        <v>206</v>
      </c>
    </row>
    <row r="48" spans="1:7" ht="12.95" customHeight="1">
      <c r="A48" s="163" t="s">
        <v>69</v>
      </c>
      <c r="B48" s="166"/>
      <c r="C48" s="318">
        <v>7</v>
      </c>
      <c r="D48" s="318">
        <v>179</v>
      </c>
      <c r="E48" s="318">
        <v>179</v>
      </c>
      <c r="F48" s="319">
        <v>179</v>
      </c>
    </row>
    <row r="49" spans="1:7" ht="12.95" customHeight="1">
      <c r="A49" s="163" t="s">
        <v>70</v>
      </c>
      <c r="B49" s="166"/>
      <c r="C49" s="318">
        <v>17</v>
      </c>
      <c r="D49" s="318">
        <v>455</v>
      </c>
      <c r="E49" s="318">
        <v>409</v>
      </c>
      <c r="F49" s="319">
        <v>610</v>
      </c>
    </row>
    <row r="50" spans="1:7" ht="12.95" customHeight="1">
      <c r="A50" s="163" t="s">
        <v>71</v>
      </c>
      <c r="B50" s="166"/>
      <c r="C50" s="318">
        <v>10</v>
      </c>
      <c r="D50" s="318">
        <v>566</v>
      </c>
      <c r="E50" s="318">
        <v>564</v>
      </c>
      <c r="F50" s="319">
        <v>613</v>
      </c>
    </row>
    <row r="51" spans="1:7" s="25" customFormat="1" ht="12.95" customHeight="1">
      <c r="A51" s="162" t="s">
        <v>72</v>
      </c>
      <c r="B51" s="165"/>
      <c r="C51" s="316">
        <v>25</v>
      </c>
      <c r="D51" s="316">
        <v>625</v>
      </c>
      <c r="E51" s="316">
        <v>479</v>
      </c>
      <c r="F51" s="317">
        <v>992</v>
      </c>
      <c r="G51" s="193"/>
    </row>
    <row r="52" spans="1:7" ht="12.95" customHeight="1">
      <c r="A52" s="163" t="s">
        <v>73</v>
      </c>
      <c r="B52" s="166"/>
      <c r="C52" s="318">
        <v>5</v>
      </c>
      <c r="D52" s="318">
        <v>117</v>
      </c>
      <c r="E52" s="318">
        <v>73</v>
      </c>
      <c r="F52" s="319">
        <v>188</v>
      </c>
    </row>
    <row r="53" spans="1:7" ht="12.95" customHeight="1">
      <c r="A53" s="163" t="s">
        <v>74</v>
      </c>
      <c r="B53" s="166"/>
      <c r="C53" s="318">
        <v>1</v>
      </c>
      <c r="D53" s="318">
        <v>50</v>
      </c>
      <c r="E53" s="318">
        <v>40</v>
      </c>
      <c r="F53" s="319">
        <v>83</v>
      </c>
    </row>
    <row r="54" spans="1:7" ht="12.95" customHeight="1">
      <c r="A54" s="163" t="s">
        <v>75</v>
      </c>
      <c r="B54" s="166"/>
      <c r="C54" s="318">
        <v>2</v>
      </c>
      <c r="D54" s="318">
        <v>80</v>
      </c>
      <c r="E54" s="318">
        <v>79</v>
      </c>
      <c r="F54" s="319">
        <v>116</v>
      </c>
    </row>
    <row r="55" spans="1:7" ht="12.95" customHeight="1">
      <c r="A55" s="163" t="s">
        <v>76</v>
      </c>
      <c r="B55" s="166"/>
      <c r="C55" s="318">
        <v>2</v>
      </c>
      <c r="D55" s="318">
        <v>50</v>
      </c>
      <c r="E55" s="318">
        <v>39</v>
      </c>
      <c r="F55" s="319">
        <v>69</v>
      </c>
    </row>
    <row r="56" spans="1:7" ht="12.95" customHeight="1">
      <c r="A56" s="163" t="s">
        <v>77</v>
      </c>
      <c r="B56" s="166"/>
      <c r="C56" s="318">
        <v>2</v>
      </c>
      <c r="D56" s="318">
        <v>50</v>
      </c>
      <c r="E56" s="318">
        <v>31</v>
      </c>
      <c r="F56" s="319">
        <v>51</v>
      </c>
    </row>
    <row r="57" spans="1:7" ht="12.95" customHeight="1">
      <c r="A57" s="163" t="s">
        <v>78</v>
      </c>
      <c r="B57" s="166"/>
      <c r="C57" s="318">
        <v>5</v>
      </c>
      <c r="D57" s="318">
        <v>133</v>
      </c>
      <c r="E57" s="318">
        <v>118</v>
      </c>
      <c r="F57" s="319">
        <v>139</v>
      </c>
    </row>
    <row r="58" spans="1:7" ht="12.95" customHeight="1">
      <c r="A58" s="163" t="s">
        <v>79</v>
      </c>
      <c r="B58" s="166"/>
      <c r="C58" s="318">
        <v>8</v>
      </c>
      <c r="D58" s="318">
        <v>145</v>
      </c>
      <c r="E58" s="318">
        <v>99</v>
      </c>
      <c r="F58" s="319">
        <v>346</v>
      </c>
    </row>
    <row r="59" spans="1:7" s="25" customFormat="1" ht="12.95" customHeight="1">
      <c r="A59" s="162" t="s">
        <v>80</v>
      </c>
      <c r="B59" s="165"/>
      <c r="C59" s="316">
        <v>24</v>
      </c>
      <c r="D59" s="316">
        <v>561</v>
      </c>
      <c r="E59" s="316">
        <v>531</v>
      </c>
      <c r="F59" s="317">
        <v>568</v>
      </c>
      <c r="G59" s="193"/>
    </row>
    <row r="60" spans="1:7" ht="12.95" customHeight="1">
      <c r="A60" s="163" t="s">
        <v>81</v>
      </c>
      <c r="B60" s="166"/>
      <c r="C60" s="318">
        <v>5</v>
      </c>
      <c r="D60" s="318">
        <v>96</v>
      </c>
      <c r="E60" s="318">
        <v>71</v>
      </c>
      <c r="F60" s="319">
        <v>82</v>
      </c>
    </row>
    <row r="61" spans="1:7" ht="12.95" customHeight="1">
      <c r="A61" s="163" t="s">
        <v>82</v>
      </c>
      <c r="B61" s="166"/>
      <c r="C61" s="318">
        <v>6</v>
      </c>
      <c r="D61" s="318">
        <v>90</v>
      </c>
      <c r="E61" s="318">
        <v>90</v>
      </c>
      <c r="F61" s="319">
        <v>90</v>
      </c>
    </row>
    <row r="62" spans="1:7" ht="12.95" customHeight="1">
      <c r="A62" s="163" t="s">
        <v>83</v>
      </c>
      <c r="B62" s="166"/>
      <c r="C62" s="318">
        <v>2</v>
      </c>
      <c r="D62" s="318">
        <v>60</v>
      </c>
      <c r="E62" s="318">
        <v>58</v>
      </c>
      <c r="F62" s="319">
        <v>70</v>
      </c>
    </row>
    <row r="63" spans="1:7" ht="12.95" customHeight="1">
      <c r="A63" s="163" t="s">
        <v>84</v>
      </c>
      <c r="B63" s="166"/>
      <c r="C63" s="318">
        <v>8</v>
      </c>
      <c r="D63" s="318">
        <v>200</v>
      </c>
      <c r="E63" s="318">
        <v>197</v>
      </c>
      <c r="F63" s="319">
        <v>210</v>
      </c>
    </row>
    <row r="64" spans="1:7" ht="12.95" customHeight="1">
      <c r="A64" s="163" t="s">
        <v>85</v>
      </c>
      <c r="B64" s="166"/>
      <c r="C64" s="318">
        <v>3</v>
      </c>
      <c r="D64" s="318">
        <v>115</v>
      </c>
      <c r="E64" s="318">
        <v>115</v>
      </c>
      <c r="F64" s="319">
        <v>116</v>
      </c>
    </row>
    <row r="65" spans="1:7" s="25" customFormat="1" ht="12.95" customHeight="1">
      <c r="A65" s="162" t="s">
        <v>549</v>
      </c>
      <c r="B65" s="165"/>
      <c r="C65" s="316">
        <v>30</v>
      </c>
      <c r="D65" s="316">
        <v>849</v>
      </c>
      <c r="E65" s="316">
        <v>599</v>
      </c>
      <c r="F65" s="317">
        <v>809</v>
      </c>
      <c r="G65" s="193"/>
    </row>
    <row r="66" spans="1:7" ht="12.95" customHeight="1">
      <c r="A66" s="163" t="s">
        <v>86</v>
      </c>
      <c r="B66" s="166"/>
      <c r="C66" s="318">
        <v>14</v>
      </c>
      <c r="D66" s="318">
        <v>409</v>
      </c>
      <c r="E66" s="318">
        <v>315</v>
      </c>
      <c r="F66" s="319">
        <v>414</v>
      </c>
    </row>
    <row r="67" spans="1:7" ht="12.95" customHeight="1">
      <c r="A67" s="163" t="s">
        <v>87</v>
      </c>
      <c r="B67" s="166"/>
      <c r="C67" s="318">
        <v>1</v>
      </c>
      <c r="D67" s="318">
        <v>30</v>
      </c>
      <c r="E67" s="318">
        <v>23</v>
      </c>
      <c r="F67" s="319">
        <v>26</v>
      </c>
    </row>
    <row r="68" spans="1:7" ht="12.95" customHeight="1">
      <c r="A68" s="163" t="s">
        <v>88</v>
      </c>
      <c r="B68" s="166"/>
      <c r="C68" s="318">
        <v>6</v>
      </c>
      <c r="D68" s="318">
        <v>180</v>
      </c>
      <c r="E68" s="318">
        <v>124</v>
      </c>
      <c r="F68" s="319">
        <v>164</v>
      </c>
    </row>
    <row r="69" spans="1:7" ht="12.95" customHeight="1">
      <c r="A69" s="163" t="s">
        <v>89</v>
      </c>
      <c r="B69" s="166"/>
      <c r="C69" s="318">
        <v>9</v>
      </c>
      <c r="D69" s="318">
        <v>230</v>
      </c>
      <c r="E69" s="318">
        <v>137</v>
      </c>
      <c r="F69" s="319">
        <v>205</v>
      </c>
    </row>
    <row r="70" spans="1:7" s="25" customFormat="1" ht="12.95" customHeight="1">
      <c r="A70" s="162" t="s">
        <v>550</v>
      </c>
      <c r="B70" s="165"/>
      <c r="C70" s="316">
        <v>17</v>
      </c>
      <c r="D70" s="316">
        <v>355</v>
      </c>
      <c r="E70" s="316">
        <v>271</v>
      </c>
      <c r="F70" s="317">
        <v>367</v>
      </c>
      <c r="G70" s="193"/>
    </row>
    <row r="71" spans="1:7" ht="12.95" customHeight="1">
      <c r="A71" s="163" t="s">
        <v>90</v>
      </c>
      <c r="B71" s="166"/>
      <c r="C71" s="318">
        <v>2</v>
      </c>
      <c r="D71" s="318">
        <v>90</v>
      </c>
      <c r="E71" s="318">
        <v>114</v>
      </c>
      <c r="F71" s="319">
        <v>186</v>
      </c>
    </row>
    <row r="72" spans="1:7" ht="12.95" customHeight="1">
      <c r="A72" s="163" t="s">
        <v>91</v>
      </c>
      <c r="B72" s="166"/>
      <c r="C72" s="318">
        <v>7</v>
      </c>
      <c r="D72" s="318">
        <v>110</v>
      </c>
      <c r="E72" s="318">
        <v>69</v>
      </c>
      <c r="F72" s="319">
        <v>93</v>
      </c>
    </row>
    <row r="73" spans="1:7" ht="12.95" customHeight="1">
      <c r="A73" s="163" t="s">
        <v>92</v>
      </c>
      <c r="B73" s="166"/>
      <c r="C73" s="318">
        <v>8</v>
      </c>
      <c r="D73" s="318">
        <v>155</v>
      </c>
      <c r="E73" s="318">
        <v>88</v>
      </c>
      <c r="F73" s="319">
        <v>88</v>
      </c>
    </row>
    <row r="74" spans="1:7" s="25" customFormat="1" ht="12.95" customHeight="1">
      <c r="A74" s="162" t="s">
        <v>93</v>
      </c>
      <c r="B74" s="165"/>
      <c r="C74" s="316">
        <v>88</v>
      </c>
      <c r="D74" s="316">
        <v>2176</v>
      </c>
      <c r="E74" s="316">
        <v>1936</v>
      </c>
      <c r="F74" s="317">
        <v>2855</v>
      </c>
      <c r="G74" s="65"/>
    </row>
    <row r="75" spans="1:7" s="25" customFormat="1" ht="12.95" customHeight="1">
      <c r="A75" s="162" t="s">
        <v>94</v>
      </c>
      <c r="B75" s="165"/>
      <c r="C75" s="316">
        <v>12</v>
      </c>
      <c r="D75" s="316">
        <v>262</v>
      </c>
      <c r="E75" s="316">
        <v>222</v>
      </c>
      <c r="F75" s="317">
        <v>284</v>
      </c>
      <c r="G75" s="193"/>
    </row>
    <row r="76" spans="1:7" ht="12.95" customHeight="1">
      <c r="A76" s="163" t="s">
        <v>95</v>
      </c>
      <c r="B76" s="166"/>
      <c r="C76" s="318">
        <v>4</v>
      </c>
      <c r="D76" s="318">
        <v>90</v>
      </c>
      <c r="E76" s="318">
        <v>79</v>
      </c>
      <c r="F76" s="319">
        <v>90</v>
      </c>
    </row>
    <row r="77" spans="1:7" ht="12.95" customHeight="1">
      <c r="A77" s="163" t="s">
        <v>96</v>
      </c>
      <c r="B77" s="166"/>
      <c r="C77" s="318">
        <v>1</v>
      </c>
      <c r="D77" s="318">
        <v>30</v>
      </c>
      <c r="E77" s="318">
        <v>27</v>
      </c>
      <c r="F77" s="319">
        <v>27</v>
      </c>
    </row>
    <row r="78" spans="1:7" ht="12.95" customHeight="1">
      <c r="A78" s="163" t="s">
        <v>97</v>
      </c>
      <c r="B78" s="166"/>
      <c r="C78" s="318">
        <v>4</v>
      </c>
      <c r="D78" s="318">
        <v>72</v>
      </c>
      <c r="E78" s="318">
        <v>59</v>
      </c>
      <c r="F78" s="319">
        <v>72</v>
      </c>
    </row>
    <row r="79" spans="1:7" ht="12.95" customHeight="1">
      <c r="A79" s="163" t="s">
        <v>98</v>
      </c>
      <c r="B79" s="166"/>
      <c r="C79" s="318">
        <v>1</v>
      </c>
      <c r="D79" s="318">
        <v>30</v>
      </c>
      <c r="E79" s="318">
        <v>17</v>
      </c>
      <c r="F79" s="319">
        <v>55</v>
      </c>
    </row>
    <row r="80" spans="1:7" ht="12.95" customHeight="1">
      <c r="A80" s="163" t="s">
        <v>99</v>
      </c>
      <c r="B80" s="166"/>
      <c r="C80" s="318">
        <v>2</v>
      </c>
      <c r="D80" s="318">
        <v>40</v>
      </c>
      <c r="E80" s="318">
        <v>40</v>
      </c>
      <c r="F80" s="319">
        <v>40</v>
      </c>
    </row>
    <row r="81" spans="1:7" s="25" customFormat="1" ht="12.95" customHeight="1">
      <c r="A81" s="162" t="s">
        <v>100</v>
      </c>
      <c r="B81" s="165"/>
      <c r="C81" s="316">
        <v>21</v>
      </c>
      <c r="D81" s="316">
        <v>532</v>
      </c>
      <c r="E81" s="316">
        <v>495</v>
      </c>
      <c r="F81" s="317">
        <v>852</v>
      </c>
      <c r="G81" s="193"/>
    </row>
    <row r="82" spans="1:7" ht="12.95" customHeight="1">
      <c r="A82" s="163" t="s">
        <v>101</v>
      </c>
      <c r="B82" s="166"/>
      <c r="C82" s="318">
        <v>5</v>
      </c>
      <c r="D82" s="318">
        <v>120</v>
      </c>
      <c r="E82" s="318">
        <v>117</v>
      </c>
      <c r="F82" s="319">
        <v>183</v>
      </c>
    </row>
    <row r="83" spans="1:7" ht="12.95" customHeight="1">
      <c r="A83" s="163" t="s">
        <v>102</v>
      </c>
      <c r="B83" s="166"/>
      <c r="C83" s="318">
        <v>2</v>
      </c>
      <c r="D83" s="318">
        <v>60</v>
      </c>
      <c r="E83" s="318">
        <v>47</v>
      </c>
      <c r="F83" s="319">
        <v>165</v>
      </c>
    </row>
    <row r="84" spans="1:7" ht="12.95" customHeight="1">
      <c r="A84" s="163" t="s">
        <v>103</v>
      </c>
      <c r="B84" s="166"/>
      <c r="C84" s="318" t="s">
        <v>724</v>
      </c>
      <c r="D84" s="318" t="s">
        <v>724</v>
      </c>
      <c r="E84" s="318" t="s">
        <v>724</v>
      </c>
      <c r="F84" s="319" t="s">
        <v>724</v>
      </c>
    </row>
    <row r="85" spans="1:7" ht="12.95" customHeight="1">
      <c r="A85" s="163" t="s">
        <v>104</v>
      </c>
      <c r="B85" s="166"/>
      <c r="C85" s="318">
        <v>1</v>
      </c>
      <c r="D85" s="318">
        <v>20</v>
      </c>
      <c r="E85" s="318">
        <v>18</v>
      </c>
      <c r="F85" s="319">
        <v>18</v>
      </c>
    </row>
    <row r="86" spans="1:7" ht="12.95" customHeight="1">
      <c r="A86" s="163" t="s">
        <v>105</v>
      </c>
      <c r="B86" s="166"/>
      <c r="C86" s="318">
        <v>2</v>
      </c>
      <c r="D86" s="318">
        <v>45</v>
      </c>
      <c r="E86" s="318">
        <v>45</v>
      </c>
      <c r="F86" s="319">
        <v>71</v>
      </c>
    </row>
    <row r="87" spans="1:7" ht="12.95" customHeight="1">
      <c r="A87" s="163" t="s">
        <v>106</v>
      </c>
      <c r="B87" s="166"/>
      <c r="C87" s="318">
        <v>1</v>
      </c>
      <c r="D87" s="318">
        <v>30</v>
      </c>
      <c r="E87" s="318">
        <v>28</v>
      </c>
      <c r="F87" s="319">
        <v>36</v>
      </c>
    </row>
    <row r="88" spans="1:7" ht="12.95" customHeight="1">
      <c r="A88" s="163" t="s">
        <v>107</v>
      </c>
      <c r="B88" s="166"/>
      <c r="C88" s="318">
        <v>1</v>
      </c>
      <c r="D88" s="318">
        <v>30</v>
      </c>
      <c r="E88" s="318">
        <v>30</v>
      </c>
      <c r="F88" s="319">
        <v>62</v>
      </c>
    </row>
    <row r="89" spans="1:7" ht="12.95" customHeight="1">
      <c r="A89" s="163" t="s">
        <v>108</v>
      </c>
      <c r="B89" s="166"/>
      <c r="C89" s="318">
        <v>9</v>
      </c>
      <c r="D89" s="318">
        <v>227</v>
      </c>
      <c r="E89" s="318">
        <v>210</v>
      </c>
      <c r="F89" s="319">
        <v>317</v>
      </c>
    </row>
    <row r="90" spans="1:7" s="25" customFormat="1" ht="12.95" customHeight="1">
      <c r="A90" s="162" t="s">
        <v>109</v>
      </c>
      <c r="B90" s="165"/>
      <c r="C90" s="316">
        <v>37</v>
      </c>
      <c r="D90" s="316">
        <v>941</v>
      </c>
      <c r="E90" s="316">
        <v>822</v>
      </c>
      <c r="F90" s="317">
        <v>1216</v>
      </c>
      <c r="G90" s="193"/>
    </row>
    <row r="91" spans="1:7" ht="12.95" customHeight="1">
      <c r="A91" s="163" t="s">
        <v>110</v>
      </c>
      <c r="B91" s="166"/>
      <c r="C91" s="318">
        <v>1</v>
      </c>
      <c r="D91" s="318">
        <v>30</v>
      </c>
      <c r="E91" s="318">
        <v>20</v>
      </c>
      <c r="F91" s="319">
        <v>43</v>
      </c>
    </row>
    <row r="92" spans="1:7" ht="12.95" customHeight="1">
      <c r="A92" s="163" t="s">
        <v>111</v>
      </c>
      <c r="B92" s="166"/>
      <c r="C92" s="318">
        <v>8</v>
      </c>
      <c r="D92" s="318">
        <v>219</v>
      </c>
      <c r="E92" s="318">
        <v>182</v>
      </c>
      <c r="F92" s="319">
        <v>274</v>
      </c>
    </row>
    <row r="93" spans="1:7" ht="12.95" customHeight="1">
      <c r="A93" s="163" t="s">
        <v>112</v>
      </c>
      <c r="B93" s="166"/>
      <c r="C93" s="318">
        <v>8</v>
      </c>
      <c r="D93" s="318">
        <v>150</v>
      </c>
      <c r="E93" s="318">
        <v>137</v>
      </c>
      <c r="F93" s="319">
        <v>175</v>
      </c>
    </row>
    <row r="94" spans="1:7" ht="12.95" customHeight="1">
      <c r="A94" s="163" t="s">
        <v>51</v>
      </c>
      <c r="B94" s="166"/>
      <c r="C94" s="318">
        <v>1</v>
      </c>
      <c r="D94" s="318">
        <v>25</v>
      </c>
      <c r="E94" s="318">
        <v>22</v>
      </c>
      <c r="F94" s="319">
        <v>39</v>
      </c>
    </row>
    <row r="95" spans="1:7" ht="12.95" customHeight="1">
      <c r="A95" s="163" t="s">
        <v>113</v>
      </c>
      <c r="B95" s="166"/>
      <c r="C95" s="318">
        <v>19</v>
      </c>
      <c r="D95" s="318">
        <v>517</v>
      </c>
      <c r="E95" s="318">
        <v>461</v>
      </c>
      <c r="F95" s="319">
        <v>685</v>
      </c>
    </row>
    <row r="96" spans="1:7" s="25" customFormat="1" ht="12.95" customHeight="1">
      <c r="A96" s="162" t="s">
        <v>114</v>
      </c>
      <c r="B96" s="165"/>
      <c r="C96" s="316">
        <v>18</v>
      </c>
      <c r="D96" s="316">
        <v>441</v>
      </c>
      <c r="E96" s="316">
        <v>397</v>
      </c>
      <c r="F96" s="317">
        <v>503</v>
      </c>
      <c r="G96" s="193"/>
    </row>
    <row r="97" spans="1:7" ht="12.95" customHeight="1">
      <c r="A97" s="163" t="s">
        <v>115</v>
      </c>
      <c r="B97" s="166"/>
      <c r="C97" s="318" t="s">
        <v>724</v>
      </c>
      <c r="D97" s="318" t="s">
        <v>724</v>
      </c>
      <c r="E97" s="318" t="s">
        <v>724</v>
      </c>
      <c r="F97" s="319" t="s">
        <v>724</v>
      </c>
    </row>
    <row r="98" spans="1:7" ht="12.95" customHeight="1">
      <c r="A98" s="163" t="s">
        <v>116</v>
      </c>
      <c r="B98" s="166"/>
      <c r="C98" s="318">
        <v>4</v>
      </c>
      <c r="D98" s="318">
        <v>120</v>
      </c>
      <c r="E98" s="318">
        <v>112</v>
      </c>
      <c r="F98" s="319">
        <v>136</v>
      </c>
    </row>
    <row r="99" spans="1:7" ht="12.95" customHeight="1">
      <c r="A99" s="163" t="s">
        <v>117</v>
      </c>
      <c r="B99" s="166"/>
      <c r="C99" s="318" t="s">
        <v>724</v>
      </c>
      <c r="D99" s="318" t="s">
        <v>724</v>
      </c>
      <c r="E99" s="318" t="s">
        <v>724</v>
      </c>
      <c r="F99" s="319" t="s">
        <v>724</v>
      </c>
    </row>
    <row r="100" spans="1:7" ht="12.95" customHeight="1">
      <c r="A100" s="163" t="s">
        <v>118</v>
      </c>
      <c r="B100" s="166"/>
      <c r="C100" s="318">
        <v>2</v>
      </c>
      <c r="D100" s="318">
        <v>45</v>
      </c>
      <c r="E100" s="318">
        <v>25</v>
      </c>
      <c r="F100" s="319">
        <v>89</v>
      </c>
    </row>
    <row r="101" spans="1:7" ht="12.95" customHeight="1">
      <c r="A101" s="163" t="s">
        <v>119</v>
      </c>
      <c r="B101" s="166"/>
      <c r="C101" s="318">
        <v>8</v>
      </c>
      <c r="D101" s="318">
        <v>156</v>
      </c>
      <c r="E101" s="318">
        <v>156</v>
      </c>
      <c r="F101" s="319">
        <v>162</v>
      </c>
    </row>
    <row r="102" spans="1:7" ht="12.95" customHeight="1">
      <c r="A102" s="163" t="s">
        <v>120</v>
      </c>
      <c r="B102" s="166"/>
      <c r="C102" s="318">
        <v>4</v>
      </c>
      <c r="D102" s="318">
        <v>120</v>
      </c>
      <c r="E102" s="318">
        <v>104</v>
      </c>
      <c r="F102" s="319">
        <v>116</v>
      </c>
    </row>
    <row r="103" spans="1:7" s="25" customFormat="1" ht="12.95" customHeight="1">
      <c r="A103" s="162" t="s">
        <v>121</v>
      </c>
      <c r="B103" s="165"/>
      <c r="C103" s="316">
        <v>71</v>
      </c>
      <c r="D103" s="316">
        <v>1547</v>
      </c>
      <c r="E103" s="316">
        <v>1174</v>
      </c>
      <c r="F103" s="317">
        <v>1633</v>
      </c>
      <c r="G103" s="65"/>
    </row>
    <row r="104" spans="1:7" s="25" customFormat="1" ht="12.95" customHeight="1">
      <c r="A104" s="162" t="s">
        <v>122</v>
      </c>
      <c r="B104" s="165"/>
      <c r="C104" s="316">
        <v>30</v>
      </c>
      <c r="D104" s="316">
        <v>656</v>
      </c>
      <c r="E104" s="316">
        <v>562</v>
      </c>
      <c r="F104" s="317">
        <v>795</v>
      </c>
      <c r="G104" s="193"/>
    </row>
    <row r="105" spans="1:7" ht="12.95" customHeight="1">
      <c r="A105" s="163" t="s">
        <v>123</v>
      </c>
      <c r="B105" s="166"/>
      <c r="C105" s="318">
        <v>1</v>
      </c>
      <c r="D105" s="318">
        <v>25</v>
      </c>
      <c r="E105" s="318">
        <v>25</v>
      </c>
      <c r="F105" s="319">
        <v>36</v>
      </c>
    </row>
    <row r="106" spans="1:7" ht="12.95" customHeight="1">
      <c r="A106" s="163" t="s">
        <v>124</v>
      </c>
      <c r="B106" s="166"/>
      <c r="C106" s="318">
        <v>4</v>
      </c>
      <c r="D106" s="318">
        <v>85</v>
      </c>
      <c r="E106" s="318">
        <v>64</v>
      </c>
      <c r="F106" s="319">
        <v>129</v>
      </c>
    </row>
    <row r="107" spans="1:7" ht="12.95" customHeight="1">
      <c r="A107" s="163" t="s">
        <v>125</v>
      </c>
      <c r="B107" s="166"/>
      <c r="C107" s="318">
        <v>1</v>
      </c>
      <c r="D107" s="318">
        <v>15</v>
      </c>
      <c r="E107" s="318">
        <v>15</v>
      </c>
      <c r="F107" s="319">
        <v>55</v>
      </c>
    </row>
    <row r="108" spans="1:7" ht="12.95" customHeight="1">
      <c r="A108" s="163" t="s">
        <v>126</v>
      </c>
      <c r="B108" s="166"/>
      <c r="C108" s="318">
        <v>1</v>
      </c>
      <c r="D108" s="318">
        <v>20</v>
      </c>
      <c r="E108" s="318">
        <v>20</v>
      </c>
      <c r="F108" s="319">
        <v>20</v>
      </c>
    </row>
    <row r="109" spans="1:7" ht="12.95" customHeight="1">
      <c r="A109" s="163" t="s">
        <v>127</v>
      </c>
      <c r="B109" s="166"/>
      <c r="C109" s="318">
        <v>8</v>
      </c>
      <c r="D109" s="318">
        <v>135</v>
      </c>
      <c r="E109" s="318">
        <v>112</v>
      </c>
      <c r="F109" s="319">
        <v>138</v>
      </c>
    </row>
    <row r="110" spans="1:7" ht="12.95" customHeight="1">
      <c r="A110" s="163" t="s">
        <v>128</v>
      </c>
      <c r="B110" s="166"/>
      <c r="C110" s="318">
        <v>15</v>
      </c>
      <c r="D110" s="318">
        <v>376</v>
      </c>
      <c r="E110" s="318">
        <v>326</v>
      </c>
      <c r="F110" s="319">
        <v>417</v>
      </c>
    </row>
    <row r="111" spans="1:7" s="25" customFormat="1" ht="12.95" customHeight="1">
      <c r="A111" s="162" t="s">
        <v>129</v>
      </c>
      <c r="B111" s="165"/>
      <c r="C111" s="316">
        <v>41</v>
      </c>
      <c r="D111" s="316">
        <v>891</v>
      </c>
      <c r="E111" s="316">
        <v>612</v>
      </c>
      <c r="F111" s="317">
        <v>838</v>
      </c>
      <c r="G111" s="193"/>
    </row>
    <row r="112" spans="1:7" ht="12.95" customHeight="1">
      <c r="A112" s="163" t="s">
        <v>130</v>
      </c>
      <c r="B112" s="166"/>
      <c r="C112" s="318">
        <v>2</v>
      </c>
      <c r="D112" s="318">
        <v>54</v>
      </c>
      <c r="E112" s="318">
        <v>44</v>
      </c>
      <c r="F112" s="319">
        <v>44</v>
      </c>
    </row>
    <row r="113" spans="1:7" ht="12.95" customHeight="1">
      <c r="A113" s="163" t="s">
        <v>131</v>
      </c>
      <c r="B113" s="166"/>
      <c r="C113" s="318">
        <v>7</v>
      </c>
      <c r="D113" s="318">
        <v>143</v>
      </c>
      <c r="E113" s="318">
        <v>87</v>
      </c>
      <c r="F113" s="319">
        <v>157</v>
      </c>
    </row>
    <row r="114" spans="1:7" ht="12.95" customHeight="1">
      <c r="A114" s="163" t="s">
        <v>132</v>
      </c>
      <c r="B114" s="166"/>
      <c r="C114" s="318">
        <v>2</v>
      </c>
      <c r="D114" s="318">
        <v>70</v>
      </c>
      <c r="E114" s="318">
        <v>66</v>
      </c>
      <c r="F114" s="319">
        <v>87</v>
      </c>
    </row>
    <row r="115" spans="1:7" ht="12.95" customHeight="1">
      <c r="A115" s="163" t="s">
        <v>519</v>
      </c>
      <c r="B115" s="166"/>
      <c r="C115" s="318" t="s">
        <v>724</v>
      </c>
      <c r="D115" s="318" t="s">
        <v>724</v>
      </c>
      <c r="E115" s="318" t="s">
        <v>724</v>
      </c>
      <c r="F115" s="319" t="s">
        <v>724</v>
      </c>
    </row>
    <row r="116" spans="1:7" ht="12.95" customHeight="1">
      <c r="A116" s="163" t="s">
        <v>518</v>
      </c>
      <c r="B116" s="166"/>
      <c r="C116" s="318">
        <v>3</v>
      </c>
      <c r="D116" s="318">
        <v>45</v>
      </c>
      <c r="E116" s="318">
        <v>21</v>
      </c>
      <c r="F116" s="319">
        <v>25</v>
      </c>
    </row>
    <row r="117" spans="1:7" ht="12.95" customHeight="1">
      <c r="A117" s="163" t="s">
        <v>517</v>
      </c>
      <c r="B117" s="166"/>
      <c r="C117" s="318">
        <v>9</v>
      </c>
      <c r="D117" s="318">
        <v>280</v>
      </c>
      <c r="E117" s="318">
        <v>149</v>
      </c>
      <c r="F117" s="319">
        <v>230</v>
      </c>
    </row>
    <row r="118" spans="1:7" ht="12.95" customHeight="1">
      <c r="A118" s="163" t="s">
        <v>516</v>
      </c>
      <c r="B118" s="166"/>
      <c r="C118" s="318">
        <v>8</v>
      </c>
      <c r="D118" s="318">
        <v>145</v>
      </c>
      <c r="E118" s="318">
        <v>112</v>
      </c>
      <c r="F118" s="319">
        <v>144</v>
      </c>
    </row>
    <row r="119" spans="1:7" ht="12.95" customHeight="1">
      <c r="A119" s="163" t="s">
        <v>133</v>
      </c>
      <c r="B119" s="166"/>
      <c r="C119" s="318">
        <v>10</v>
      </c>
      <c r="D119" s="318">
        <v>154</v>
      </c>
      <c r="E119" s="318">
        <v>133</v>
      </c>
      <c r="F119" s="319">
        <v>151</v>
      </c>
    </row>
    <row r="120" spans="1:7" s="25" customFormat="1" ht="12.95" customHeight="1">
      <c r="A120" s="162" t="s">
        <v>134</v>
      </c>
      <c r="B120" s="165"/>
      <c r="C120" s="316">
        <v>125</v>
      </c>
      <c r="D120" s="316">
        <v>3546</v>
      </c>
      <c r="E120" s="316">
        <v>2882</v>
      </c>
      <c r="F120" s="317">
        <v>4416</v>
      </c>
      <c r="G120" s="65"/>
    </row>
    <row r="121" spans="1:7" s="25" customFormat="1" ht="12.95" customHeight="1">
      <c r="A121" s="162" t="s">
        <v>135</v>
      </c>
      <c r="B121" s="165"/>
      <c r="C121" s="316">
        <v>21</v>
      </c>
      <c r="D121" s="316">
        <v>642</v>
      </c>
      <c r="E121" s="316">
        <v>542</v>
      </c>
      <c r="F121" s="317">
        <v>855</v>
      </c>
      <c r="G121" s="193"/>
    </row>
    <row r="122" spans="1:7" ht="12.95" customHeight="1">
      <c r="A122" s="163" t="s">
        <v>139</v>
      </c>
      <c r="B122" s="166"/>
      <c r="C122" s="318">
        <v>1</v>
      </c>
      <c r="D122" s="318">
        <v>30</v>
      </c>
      <c r="E122" s="318">
        <v>15</v>
      </c>
      <c r="F122" s="319">
        <v>15</v>
      </c>
    </row>
    <row r="123" spans="1:7" ht="12.95" customHeight="1">
      <c r="A123" s="163" t="s">
        <v>136</v>
      </c>
      <c r="B123" s="166"/>
      <c r="C123" s="318">
        <v>5</v>
      </c>
      <c r="D123" s="318">
        <v>210</v>
      </c>
      <c r="E123" s="318">
        <v>171</v>
      </c>
      <c r="F123" s="319">
        <v>263</v>
      </c>
    </row>
    <row r="124" spans="1:7" ht="12.95" customHeight="1">
      <c r="A124" s="163" t="s">
        <v>137</v>
      </c>
      <c r="B124" s="166"/>
      <c r="C124" s="318">
        <v>3</v>
      </c>
      <c r="D124" s="318">
        <v>100</v>
      </c>
      <c r="E124" s="318">
        <v>82</v>
      </c>
      <c r="F124" s="319">
        <v>164</v>
      </c>
    </row>
    <row r="125" spans="1:7" ht="12.95" customHeight="1">
      <c r="A125" s="163" t="s">
        <v>138</v>
      </c>
      <c r="B125" s="166"/>
      <c r="C125" s="318">
        <v>12</v>
      </c>
      <c r="D125" s="318">
        <v>302</v>
      </c>
      <c r="E125" s="318">
        <v>274</v>
      </c>
      <c r="F125" s="319">
        <v>413</v>
      </c>
    </row>
    <row r="126" spans="1:7" s="25" customFormat="1" ht="12.95" customHeight="1">
      <c r="A126" s="162" t="s">
        <v>140</v>
      </c>
      <c r="B126" s="165"/>
      <c r="C126" s="316">
        <v>29</v>
      </c>
      <c r="D126" s="316">
        <v>976</v>
      </c>
      <c r="E126" s="316">
        <v>758</v>
      </c>
      <c r="F126" s="317">
        <v>1186</v>
      </c>
      <c r="G126" s="193"/>
    </row>
    <row r="127" spans="1:7" ht="12.95" customHeight="1">
      <c r="A127" s="163" t="s">
        <v>141</v>
      </c>
      <c r="B127" s="166"/>
      <c r="C127" s="318">
        <v>29</v>
      </c>
      <c r="D127" s="318">
        <v>976</v>
      </c>
      <c r="E127" s="318">
        <v>758</v>
      </c>
      <c r="F127" s="319">
        <v>1186</v>
      </c>
    </row>
    <row r="128" spans="1:7" s="25" customFormat="1" ht="12.95" customHeight="1">
      <c r="A128" s="162" t="s">
        <v>142</v>
      </c>
      <c r="B128" s="165"/>
      <c r="C128" s="316">
        <v>27</v>
      </c>
      <c r="D128" s="316">
        <v>669</v>
      </c>
      <c r="E128" s="316">
        <v>529</v>
      </c>
      <c r="F128" s="317">
        <v>1113</v>
      </c>
      <c r="G128" s="193"/>
    </row>
    <row r="129" spans="1:7" ht="12.95" customHeight="1">
      <c r="A129" s="163" t="s">
        <v>143</v>
      </c>
      <c r="B129" s="166"/>
      <c r="C129" s="318">
        <v>5</v>
      </c>
      <c r="D129" s="318">
        <v>126</v>
      </c>
      <c r="E129" s="318">
        <v>76</v>
      </c>
      <c r="F129" s="319">
        <v>185</v>
      </c>
    </row>
    <row r="130" spans="1:7" ht="12.95" customHeight="1">
      <c r="A130" s="163" t="s">
        <v>144</v>
      </c>
      <c r="B130" s="166"/>
      <c r="C130" s="318">
        <v>2</v>
      </c>
      <c r="D130" s="318">
        <v>65</v>
      </c>
      <c r="E130" s="318">
        <v>49</v>
      </c>
      <c r="F130" s="319">
        <v>82</v>
      </c>
    </row>
    <row r="131" spans="1:7" ht="12.95" customHeight="1">
      <c r="A131" s="163" t="s">
        <v>145</v>
      </c>
      <c r="B131" s="166"/>
      <c r="C131" s="318">
        <v>2</v>
      </c>
      <c r="D131" s="318">
        <v>28</v>
      </c>
      <c r="E131" s="318">
        <v>28</v>
      </c>
      <c r="F131" s="319">
        <v>30</v>
      </c>
    </row>
    <row r="132" spans="1:7" ht="12.95" customHeight="1">
      <c r="A132" s="163" t="s">
        <v>146</v>
      </c>
      <c r="B132" s="166"/>
      <c r="C132" s="318">
        <v>7</v>
      </c>
      <c r="D132" s="318">
        <v>135</v>
      </c>
      <c r="E132" s="318">
        <v>72</v>
      </c>
      <c r="F132" s="319">
        <v>212</v>
      </c>
    </row>
    <row r="133" spans="1:7" ht="12.95" customHeight="1">
      <c r="A133" s="163" t="s">
        <v>105</v>
      </c>
      <c r="B133" s="166"/>
      <c r="C133" s="318">
        <v>2</v>
      </c>
      <c r="D133" s="318">
        <v>60</v>
      </c>
      <c r="E133" s="318">
        <v>60</v>
      </c>
      <c r="F133" s="319">
        <v>76</v>
      </c>
    </row>
    <row r="134" spans="1:7" ht="12.95" customHeight="1">
      <c r="A134" s="163" t="s">
        <v>147</v>
      </c>
      <c r="B134" s="166"/>
      <c r="C134" s="318">
        <v>9</v>
      </c>
      <c r="D134" s="318">
        <v>255</v>
      </c>
      <c r="E134" s="318">
        <v>244</v>
      </c>
      <c r="F134" s="319">
        <v>528</v>
      </c>
    </row>
    <row r="135" spans="1:7" s="25" customFormat="1" ht="12.95" customHeight="1">
      <c r="A135" s="162" t="s">
        <v>148</v>
      </c>
      <c r="B135" s="165"/>
      <c r="C135" s="316">
        <v>31</v>
      </c>
      <c r="D135" s="316">
        <v>788</v>
      </c>
      <c r="E135" s="316">
        <v>601</v>
      </c>
      <c r="F135" s="317">
        <v>779</v>
      </c>
      <c r="G135" s="193"/>
    </row>
    <row r="136" spans="1:7" ht="12.95" customHeight="1">
      <c r="A136" s="163" t="s">
        <v>149</v>
      </c>
      <c r="B136" s="166"/>
      <c r="C136" s="318">
        <v>8</v>
      </c>
      <c r="D136" s="318">
        <v>160</v>
      </c>
      <c r="E136" s="318">
        <v>150</v>
      </c>
      <c r="F136" s="319">
        <v>150</v>
      </c>
    </row>
    <row r="137" spans="1:7" ht="12.95" customHeight="1">
      <c r="A137" s="163" t="s">
        <v>150</v>
      </c>
      <c r="B137" s="166"/>
      <c r="C137" s="318" t="s">
        <v>724</v>
      </c>
      <c r="D137" s="318" t="s">
        <v>724</v>
      </c>
      <c r="E137" s="318" t="s">
        <v>724</v>
      </c>
      <c r="F137" s="319" t="s">
        <v>724</v>
      </c>
    </row>
    <row r="138" spans="1:7" ht="12.95" customHeight="1">
      <c r="A138" s="163" t="s">
        <v>151</v>
      </c>
      <c r="B138" s="166"/>
      <c r="C138" s="318">
        <v>1</v>
      </c>
      <c r="D138" s="318">
        <v>15</v>
      </c>
      <c r="E138" s="318">
        <v>15</v>
      </c>
      <c r="F138" s="319">
        <v>15</v>
      </c>
    </row>
    <row r="139" spans="1:7" ht="12.95" customHeight="1">
      <c r="A139" s="163" t="s">
        <v>152</v>
      </c>
      <c r="B139" s="166"/>
      <c r="C139" s="318">
        <v>8</v>
      </c>
      <c r="D139" s="318">
        <v>255</v>
      </c>
      <c r="E139" s="318">
        <v>151</v>
      </c>
      <c r="F139" s="319">
        <v>294</v>
      </c>
    </row>
    <row r="140" spans="1:7" ht="12.95" customHeight="1">
      <c r="A140" s="163" t="s">
        <v>153</v>
      </c>
      <c r="B140" s="166"/>
      <c r="C140" s="318">
        <v>4</v>
      </c>
      <c r="D140" s="318">
        <v>73</v>
      </c>
      <c r="E140" s="318">
        <v>57</v>
      </c>
      <c r="F140" s="319">
        <v>75</v>
      </c>
    </row>
    <row r="141" spans="1:7" ht="12.95" customHeight="1">
      <c r="A141" s="163" t="s">
        <v>154</v>
      </c>
      <c r="B141" s="166"/>
      <c r="C141" s="318">
        <v>7</v>
      </c>
      <c r="D141" s="318">
        <v>205</v>
      </c>
      <c r="E141" s="318">
        <v>159</v>
      </c>
      <c r="F141" s="319">
        <v>165</v>
      </c>
    </row>
    <row r="142" spans="1:7" ht="12.95" customHeight="1">
      <c r="A142" s="163" t="s">
        <v>155</v>
      </c>
      <c r="B142" s="166"/>
      <c r="C142" s="318">
        <v>3</v>
      </c>
      <c r="D142" s="318">
        <v>80</v>
      </c>
      <c r="E142" s="318">
        <v>69</v>
      </c>
      <c r="F142" s="319">
        <v>80</v>
      </c>
    </row>
    <row r="143" spans="1:7" s="25" customFormat="1" ht="12.95" customHeight="1">
      <c r="A143" s="162" t="s">
        <v>156</v>
      </c>
      <c r="B143" s="165"/>
      <c r="C143" s="316">
        <v>17</v>
      </c>
      <c r="D143" s="316">
        <v>471</v>
      </c>
      <c r="E143" s="316">
        <v>452</v>
      </c>
      <c r="F143" s="317">
        <v>483</v>
      </c>
      <c r="G143" s="193"/>
    </row>
    <row r="144" spans="1:7" ht="12.95" customHeight="1">
      <c r="A144" s="163" t="s">
        <v>157</v>
      </c>
      <c r="B144" s="166"/>
      <c r="C144" s="318">
        <v>2</v>
      </c>
      <c r="D144" s="318">
        <v>45</v>
      </c>
      <c r="E144" s="318">
        <v>45</v>
      </c>
      <c r="F144" s="319">
        <v>48</v>
      </c>
    </row>
    <row r="145" spans="1:7" ht="12.95" customHeight="1">
      <c r="A145" s="163" t="s">
        <v>158</v>
      </c>
      <c r="B145" s="166"/>
      <c r="C145" s="318">
        <v>3</v>
      </c>
      <c r="D145" s="318">
        <v>66</v>
      </c>
      <c r="E145" s="318">
        <v>56</v>
      </c>
      <c r="F145" s="319">
        <v>81</v>
      </c>
    </row>
    <row r="146" spans="1:7" ht="12.95" customHeight="1">
      <c r="A146" s="163" t="s">
        <v>159</v>
      </c>
      <c r="B146" s="166"/>
      <c r="C146" s="318">
        <v>1</v>
      </c>
      <c r="D146" s="318">
        <v>20</v>
      </c>
      <c r="E146" s="318">
        <v>16</v>
      </c>
      <c r="F146" s="319">
        <v>16</v>
      </c>
    </row>
    <row r="147" spans="1:7" ht="12.95" customHeight="1">
      <c r="A147" s="163" t="s">
        <v>160</v>
      </c>
      <c r="B147" s="166"/>
      <c r="C147" s="318">
        <v>2</v>
      </c>
      <c r="D147" s="318">
        <v>90</v>
      </c>
      <c r="E147" s="318">
        <v>90</v>
      </c>
      <c r="F147" s="319">
        <v>90</v>
      </c>
    </row>
    <row r="148" spans="1:7" ht="12.95" customHeight="1">
      <c r="A148" s="163" t="s">
        <v>161</v>
      </c>
      <c r="B148" s="166"/>
      <c r="C148" s="318" t="s">
        <v>724</v>
      </c>
      <c r="D148" s="318" t="s">
        <v>724</v>
      </c>
      <c r="E148" s="318" t="s">
        <v>724</v>
      </c>
      <c r="F148" s="319" t="s">
        <v>724</v>
      </c>
    </row>
    <row r="149" spans="1:7" ht="12.95" customHeight="1">
      <c r="A149" s="163" t="s">
        <v>162</v>
      </c>
      <c r="B149" s="166"/>
      <c r="C149" s="318">
        <v>9</v>
      </c>
      <c r="D149" s="318">
        <v>250</v>
      </c>
      <c r="E149" s="318">
        <v>245</v>
      </c>
      <c r="F149" s="319">
        <v>248</v>
      </c>
    </row>
    <row r="150" spans="1:7" s="25" customFormat="1" ht="12.95" customHeight="1">
      <c r="A150" s="162" t="s">
        <v>163</v>
      </c>
      <c r="B150" s="165"/>
      <c r="C150" s="316">
        <v>329</v>
      </c>
      <c r="D150" s="316">
        <v>8730</v>
      </c>
      <c r="E150" s="316">
        <v>8519</v>
      </c>
      <c r="F150" s="317">
        <v>12790</v>
      </c>
      <c r="G150" s="65"/>
    </row>
    <row r="151" spans="1:7" s="25" customFormat="1" ht="12.95" customHeight="1">
      <c r="A151" s="162" t="s">
        <v>164</v>
      </c>
      <c r="B151" s="165"/>
      <c r="C151" s="316">
        <v>57</v>
      </c>
      <c r="D151" s="316">
        <v>1306</v>
      </c>
      <c r="E151" s="316">
        <v>1228</v>
      </c>
      <c r="F151" s="317">
        <v>1848</v>
      </c>
      <c r="G151" s="193"/>
    </row>
    <row r="152" spans="1:7" ht="12.95" customHeight="1">
      <c r="A152" s="163" t="s">
        <v>165</v>
      </c>
      <c r="B152" s="166"/>
      <c r="C152" s="318">
        <v>9</v>
      </c>
      <c r="D152" s="318">
        <v>190</v>
      </c>
      <c r="E152" s="318">
        <v>180</v>
      </c>
      <c r="F152" s="319">
        <v>308</v>
      </c>
    </row>
    <row r="153" spans="1:7" ht="12.95" customHeight="1">
      <c r="A153" s="163" t="s">
        <v>166</v>
      </c>
      <c r="B153" s="166"/>
      <c r="C153" s="318">
        <v>17</v>
      </c>
      <c r="D153" s="318">
        <v>365</v>
      </c>
      <c r="E153" s="318">
        <v>359</v>
      </c>
      <c r="F153" s="319">
        <v>493</v>
      </c>
    </row>
    <row r="154" spans="1:7" ht="12.95" customHeight="1">
      <c r="A154" s="163" t="s">
        <v>167</v>
      </c>
      <c r="B154" s="166"/>
      <c r="C154" s="318">
        <v>3</v>
      </c>
      <c r="D154" s="318">
        <v>95</v>
      </c>
      <c r="E154" s="318">
        <v>89</v>
      </c>
      <c r="F154" s="319">
        <v>205</v>
      </c>
    </row>
    <row r="155" spans="1:7" ht="12.95" customHeight="1">
      <c r="A155" s="163" t="s">
        <v>168</v>
      </c>
      <c r="B155" s="166"/>
      <c r="C155" s="318">
        <v>8</v>
      </c>
      <c r="D155" s="318">
        <v>215</v>
      </c>
      <c r="E155" s="318">
        <v>199</v>
      </c>
      <c r="F155" s="319">
        <v>317</v>
      </c>
    </row>
    <row r="156" spans="1:7" ht="12.95" customHeight="1">
      <c r="A156" s="163" t="s">
        <v>169</v>
      </c>
      <c r="B156" s="166"/>
      <c r="C156" s="318">
        <v>7</v>
      </c>
      <c r="D156" s="318">
        <v>180</v>
      </c>
      <c r="E156" s="318">
        <v>163</v>
      </c>
      <c r="F156" s="319">
        <v>170</v>
      </c>
    </row>
    <row r="157" spans="1:7" ht="12.95" customHeight="1">
      <c r="A157" s="163" t="s">
        <v>170</v>
      </c>
      <c r="B157" s="166"/>
      <c r="C157" s="318">
        <v>13</v>
      </c>
      <c r="D157" s="318">
        <v>261</v>
      </c>
      <c r="E157" s="318">
        <v>238</v>
      </c>
      <c r="F157" s="319">
        <v>355</v>
      </c>
    </row>
    <row r="158" spans="1:7" s="25" customFormat="1" ht="12.95" customHeight="1">
      <c r="A158" s="162" t="s">
        <v>171</v>
      </c>
      <c r="B158" s="165"/>
      <c r="C158" s="316">
        <v>50</v>
      </c>
      <c r="D158" s="316">
        <v>2124</v>
      </c>
      <c r="E158" s="316">
        <v>2194</v>
      </c>
      <c r="F158" s="317">
        <v>2661</v>
      </c>
      <c r="G158" s="193"/>
    </row>
    <row r="159" spans="1:7" ht="12.95" customHeight="1">
      <c r="A159" s="163" t="s">
        <v>172</v>
      </c>
      <c r="B159" s="166"/>
      <c r="C159" s="318">
        <v>50</v>
      </c>
      <c r="D159" s="318">
        <v>2124</v>
      </c>
      <c r="E159" s="318">
        <v>2194</v>
      </c>
      <c r="F159" s="319">
        <v>2661</v>
      </c>
    </row>
    <row r="160" spans="1:7" s="25" customFormat="1" ht="12.95" customHeight="1">
      <c r="A160" s="162" t="s">
        <v>173</v>
      </c>
      <c r="B160" s="165"/>
      <c r="C160" s="316">
        <v>79</v>
      </c>
      <c r="D160" s="316">
        <v>1592</v>
      </c>
      <c r="E160" s="316">
        <v>1517</v>
      </c>
      <c r="F160" s="317">
        <v>3380</v>
      </c>
      <c r="G160" s="193"/>
    </row>
    <row r="161" spans="1:7" ht="12.95" customHeight="1">
      <c r="A161" s="163" t="s">
        <v>174</v>
      </c>
      <c r="B161" s="166"/>
      <c r="C161" s="318">
        <v>23</v>
      </c>
      <c r="D161" s="318">
        <v>525</v>
      </c>
      <c r="E161" s="318">
        <v>714</v>
      </c>
      <c r="F161" s="319">
        <v>1138</v>
      </c>
    </row>
    <row r="162" spans="1:7" ht="12.95" customHeight="1">
      <c r="A162" s="163" t="s">
        <v>175</v>
      </c>
      <c r="B162" s="166"/>
      <c r="C162" s="318">
        <v>11</v>
      </c>
      <c r="D162" s="318">
        <v>236</v>
      </c>
      <c r="E162" s="318">
        <v>186</v>
      </c>
      <c r="F162" s="319">
        <v>368</v>
      </c>
    </row>
    <row r="163" spans="1:7" ht="12.95" customHeight="1">
      <c r="A163" s="163" t="s">
        <v>176</v>
      </c>
      <c r="B163" s="166"/>
      <c r="C163" s="318">
        <v>24</v>
      </c>
      <c r="D163" s="318">
        <v>466</v>
      </c>
      <c r="E163" s="318">
        <v>347</v>
      </c>
      <c r="F163" s="319">
        <v>690</v>
      </c>
    </row>
    <row r="164" spans="1:7" ht="12.95" customHeight="1">
      <c r="A164" s="163" t="s">
        <v>177</v>
      </c>
      <c r="B164" s="166"/>
      <c r="C164" s="318">
        <v>21</v>
      </c>
      <c r="D164" s="318">
        <v>365</v>
      </c>
      <c r="E164" s="318">
        <v>270</v>
      </c>
      <c r="F164" s="319">
        <v>1184</v>
      </c>
    </row>
    <row r="165" spans="1:7" s="25" customFormat="1" ht="12.95" customHeight="1">
      <c r="A165" s="162" t="s">
        <v>178</v>
      </c>
      <c r="B165" s="165"/>
      <c r="C165" s="316">
        <v>69</v>
      </c>
      <c r="D165" s="316">
        <v>1590</v>
      </c>
      <c r="E165" s="316">
        <v>1705</v>
      </c>
      <c r="F165" s="317">
        <v>2353</v>
      </c>
      <c r="G165" s="193"/>
    </row>
    <row r="166" spans="1:7" ht="12.95" customHeight="1">
      <c r="A166" s="163" t="s">
        <v>179</v>
      </c>
      <c r="B166" s="166"/>
      <c r="C166" s="318">
        <v>15</v>
      </c>
      <c r="D166" s="318">
        <v>410</v>
      </c>
      <c r="E166" s="318">
        <v>545</v>
      </c>
      <c r="F166" s="319">
        <v>591</v>
      </c>
    </row>
    <row r="167" spans="1:7" ht="12.95" customHeight="1">
      <c r="A167" s="163" t="s">
        <v>180</v>
      </c>
      <c r="B167" s="166"/>
      <c r="C167" s="318">
        <v>12</v>
      </c>
      <c r="D167" s="318">
        <v>313</v>
      </c>
      <c r="E167" s="318">
        <v>285</v>
      </c>
      <c r="F167" s="319">
        <v>495</v>
      </c>
    </row>
    <row r="168" spans="1:7" ht="12.95" customHeight="1">
      <c r="A168" s="163" t="s">
        <v>181</v>
      </c>
      <c r="B168" s="166"/>
      <c r="C168" s="318">
        <v>11</v>
      </c>
      <c r="D168" s="318">
        <v>245</v>
      </c>
      <c r="E168" s="318">
        <v>202</v>
      </c>
      <c r="F168" s="319">
        <v>285</v>
      </c>
    </row>
    <row r="169" spans="1:7" ht="12.95" customHeight="1">
      <c r="A169" s="163" t="s">
        <v>182</v>
      </c>
      <c r="B169" s="166"/>
      <c r="C169" s="318">
        <v>31</v>
      </c>
      <c r="D169" s="318">
        <v>622</v>
      </c>
      <c r="E169" s="318">
        <v>673</v>
      </c>
      <c r="F169" s="319">
        <v>982</v>
      </c>
    </row>
    <row r="170" spans="1:7" s="25" customFormat="1" ht="12.95" customHeight="1">
      <c r="A170" s="162" t="s">
        <v>183</v>
      </c>
      <c r="B170" s="165"/>
      <c r="C170" s="316">
        <v>48</v>
      </c>
      <c r="D170" s="316">
        <v>1278</v>
      </c>
      <c r="E170" s="316">
        <v>1120</v>
      </c>
      <c r="F170" s="317">
        <v>1394</v>
      </c>
      <c r="G170" s="193"/>
    </row>
    <row r="171" spans="1:7" ht="12.95" customHeight="1">
      <c r="A171" s="163" t="s">
        <v>184</v>
      </c>
      <c r="B171" s="166"/>
      <c r="C171" s="318">
        <v>9</v>
      </c>
      <c r="D171" s="318">
        <v>195</v>
      </c>
      <c r="E171" s="318">
        <v>180</v>
      </c>
      <c r="F171" s="319">
        <v>225</v>
      </c>
    </row>
    <row r="172" spans="1:7" ht="12.95" customHeight="1">
      <c r="A172" s="163" t="s">
        <v>185</v>
      </c>
      <c r="B172" s="166"/>
      <c r="C172" s="318">
        <v>4</v>
      </c>
      <c r="D172" s="318">
        <v>63</v>
      </c>
      <c r="E172" s="318">
        <v>56</v>
      </c>
      <c r="F172" s="319">
        <v>60</v>
      </c>
    </row>
    <row r="173" spans="1:7" ht="12.95" customHeight="1">
      <c r="A173" s="163" t="s">
        <v>186</v>
      </c>
      <c r="B173" s="166"/>
      <c r="C173" s="318">
        <v>30</v>
      </c>
      <c r="D173" s="318">
        <v>700</v>
      </c>
      <c r="E173" s="318">
        <v>588</v>
      </c>
      <c r="F173" s="319">
        <v>735</v>
      </c>
    </row>
    <row r="174" spans="1:7" ht="12.95" customHeight="1">
      <c r="A174" s="163" t="s">
        <v>187</v>
      </c>
      <c r="B174" s="166"/>
      <c r="C174" s="318">
        <v>5</v>
      </c>
      <c r="D174" s="318">
        <v>320</v>
      </c>
      <c r="E174" s="318">
        <v>296</v>
      </c>
      <c r="F174" s="319">
        <v>374</v>
      </c>
    </row>
    <row r="175" spans="1:7" s="25" customFormat="1" ht="12.95" customHeight="1">
      <c r="A175" s="162" t="s">
        <v>188</v>
      </c>
      <c r="B175" s="165"/>
      <c r="C175" s="316">
        <v>26</v>
      </c>
      <c r="D175" s="316">
        <v>840</v>
      </c>
      <c r="E175" s="316">
        <v>755</v>
      </c>
      <c r="F175" s="317">
        <v>1154</v>
      </c>
      <c r="G175" s="193"/>
    </row>
    <row r="176" spans="1:7" ht="12.95" customHeight="1">
      <c r="A176" s="163" t="s">
        <v>189</v>
      </c>
      <c r="B176" s="166"/>
      <c r="C176" s="318">
        <v>11</v>
      </c>
      <c r="D176" s="318">
        <v>385</v>
      </c>
      <c r="E176" s="318">
        <v>327</v>
      </c>
      <c r="F176" s="319">
        <v>467</v>
      </c>
    </row>
    <row r="177" spans="1:7" ht="12.95" customHeight="1">
      <c r="A177" s="163" t="s">
        <v>190</v>
      </c>
      <c r="B177" s="166"/>
      <c r="C177" s="318">
        <v>12</v>
      </c>
      <c r="D177" s="318">
        <v>330</v>
      </c>
      <c r="E177" s="318">
        <v>323</v>
      </c>
      <c r="F177" s="319">
        <v>554</v>
      </c>
    </row>
    <row r="178" spans="1:7" ht="12.95" customHeight="1">
      <c r="A178" s="163" t="s">
        <v>191</v>
      </c>
      <c r="B178" s="166"/>
      <c r="C178" s="318">
        <v>3</v>
      </c>
      <c r="D178" s="318">
        <v>125</v>
      </c>
      <c r="E178" s="318">
        <v>105</v>
      </c>
      <c r="F178" s="319">
        <v>133</v>
      </c>
    </row>
    <row r="179" spans="1:7" s="25" customFormat="1" ht="12.95" customHeight="1">
      <c r="A179" s="162" t="s">
        <v>192</v>
      </c>
      <c r="B179" s="165"/>
      <c r="C179" s="316">
        <v>278</v>
      </c>
      <c r="D179" s="316">
        <v>8096</v>
      </c>
      <c r="E179" s="316">
        <v>6956</v>
      </c>
      <c r="F179" s="317">
        <v>9473</v>
      </c>
      <c r="G179" s="65"/>
    </row>
    <row r="180" spans="1:7" s="25" customFormat="1" ht="12.95" customHeight="1">
      <c r="A180" s="162" t="s">
        <v>193</v>
      </c>
      <c r="B180" s="165"/>
      <c r="C180" s="316">
        <v>9</v>
      </c>
      <c r="D180" s="316">
        <v>259</v>
      </c>
      <c r="E180" s="316">
        <v>250</v>
      </c>
      <c r="F180" s="317">
        <v>250</v>
      </c>
      <c r="G180" s="193"/>
    </row>
    <row r="181" spans="1:7" ht="12.95" customHeight="1">
      <c r="A181" s="163" t="s">
        <v>194</v>
      </c>
      <c r="B181" s="166"/>
      <c r="C181" s="318">
        <v>3</v>
      </c>
      <c r="D181" s="318">
        <v>96</v>
      </c>
      <c r="E181" s="318">
        <v>91</v>
      </c>
      <c r="F181" s="319">
        <v>91</v>
      </c>
    </row>
    <row r="182" spans="1:7" ht="12.95" customHeight="1">
      <c r="A182" s="163" t="s">
        <v>195</v>
      </c>
      <c r="B182" s="166"/>
      <c r="C182" s="318">
        <v>3</v>
      </c>
      <c r="D182" s="318">
        <v>45</v>
      </c>
      <c r="E182" s="318">
        <v>45</v>
      </c>
      <c r="F182" s="319">
        <v>45</v>
      </c>
    </row>
    <row r="183" spans="1:7" ht="12.95" customHeight="1">
      <c r="A183" s="163" t="s">
        <v>196</v>
      </c>
      <c r="B183" s="166"/>
      <c r="C183" s="318">
        <v>2</v>
      </c>
      <c r="D183" s="318">
        <v>88</v>
      </c>
      <c r="E183" s="318">
        <v>88</v>
      </c>
      <c r="F183" s="319">
        <v>88</v>
      </c>
    </row>
    <row r="184" spans="1:7" ht="12.95" customHeight="1">
      <c r="A184" s="163" t="s">
        <v>197</v>
      </c>
      <c r="B184" s="166"/>
      <c r="C184" s="318">
        <v>1</v>
      </c>
      <c r="D184" s="318">
        <v>30</v>
      </c>
      <c r="E184" s="318">
        <v>26</v>
      </c>
      <c r="F184" s="319">
        <v>26</v>
      </c>
    </row>
    <row r="185" spans="1:7" ht="12.95" customHeight="1">
      <c r="A185" s="163" t="s">
        <v>198</v>
      </c>
      <c r="B185" s="166"/>
      <c r="C185" s="318" t="s">
        <v>724</v>
      </c>
      <c r="D185" s="318" t="s">
        <v>724</v>
      </c>
      <c r="E185" s="318" t="s">
        <v>724</v>
      </c>
      <c r="F185" s="319" t="s">
        <v>724</v>
      </c>
    </row>
    <row r="186" spans="1:7" s="25" customFormat="1" ht="12.95" customHeight="1">
      <c r="A186" s="162" t="s">
        <v>199</v>
      </c>
      <c r="B186" s="165"/>
      <c r="C186" s="316">
        <v>19</v>
      </c>
      <c r="D186" s="316">
        <v>538</v>
      </c>
      <c r="E186" s="316">
        <v>489</v>
      </c>
      <c r="F186" s="317">
        <v>526</v>
      </c>
      <c r="G186" s="193"/>
    </row>
    <row r="187" spans="1:7" ht="12.95" customHeight="1">
      <c r="A187" s="163" t="s">
        <v>200</v>
      </c>
      <c r="B187" s="166"/>
      <c r="C187" s="318">
        <v>2</v>
      </c>
      <c r="D187" s="318">
        <v>52</v>
      </c>
      <c r="E187" s="318">
        <v>37</v>
      </c>
      <c r="F187" s="319">
        <v>37</v>
      </c>
    </row>
    <row r="188" spans="1:7" ht="12.95" customHeight="1">
      <c r="A188" s="163" t="s">
        <v>201</v>
      </c>
      <c r="B188" s="166"/>
      <c r="C188" s="318">
        <v>7</v>
      </c>
      <c r="D188" s="318">
        <v>196</v>
      </c>
      <c r="E188" s="318">
        <v>196</v>
      </c>
      <c r="F188" s="319">
        <v>196</v>
      </c>
    </row>
    <row r="189" spans="1:7" ht="12.95" customHeight="1">
      <c r="A189" s="163" t="s">
        <v>202</v>
      </c>
      <c r="B189" s="166"/>
      <c r="C189" s="318" t="s">
        <v>724</v>
      </c>
      <c r="D189" s="318" t="s">
        <v>724</v>
      </c>
      <c r="E189" s="318" t="s">
        <v>724</v>
      </c>
      <c r="F189" s="319" t="s">
        <v>724</v>
      </c>
    </row>
    <row r="190" spans="1:7" ht="12.95" customHeight="1">
      <c r="A190" s="163" t="s">
        <v>203</v>
      </c>
      <c r="B190" s="166"/>
      <c r="C190" s="318">
        <v>1</v>
      </c>
      <c r="D190" s="318">
        <v>50</v>
      </c>
      <c r="E190" s="318">
        <v>40</v>
      </c>
      <c r="F190" s="319">
        <v>40</v>
      </c>
    </row>
    <row r="191" spans="1:7" ht="12.95" customHeight="1">
      <c r="A191" s="163" t="s">
        <v>515</v>
      </c>
      <c r="B191" s="166"/>
      <c r="C191" s="318">
        <v>2</v>
      </c>
      <c r="D191" s="318">
        <v>65</v>
      </c>
      <c r="E191" s="318">
        <v>63</v>
      </c>
      <c r="F191" s="319">
        <v>63</v>
      </c>
    </row>
    <row r="192" spans="1:7" ht="12.95" customHeight="1">
      <c r="A192" s="163" t="s">
        <v>204</v>
      </c>
      <c r="B192" s="166"/>
      <c r="C192" s="318">
        <v>7</v>
      </c>
      <c r="D192" s="318">
        <v>175</v>
      </c>
      <c r="E192" s="318">
        <v>153</v>
      </c>
      <c r="F192" s="319">
        <v>190</v>
      </c>
    </row>
    <row r="193" spans="1:7" s="25" customFormat="1" ht="12.95" customHeight="1">
      <c r="A193" s="162" t="s">
        <v>205</v>
      </c>
      <c r="B193" s="165"/>
      <c r="C193" s="316">
        <v>18</v>
      </c>
      <c r="D193" s="316">
        <v>492</v>
      </c>
      <c r="E193" s="316">
        <v>381</v>
      </c>
      <c r="F193" s="317">
        <v>724</v>
      </c>
      <c r="G193" s="193"/>
    </row>
    <row r="194" spans="1:7" ht="12.95" customHeight="1">
      <c r="A194" s="163" t="s">
        <v>206</v>
      </c>
      <c r="B194" s="166"/>
      <c r="C194" s="318" t="s">
        <v>724</v>
      </c>
      <c r="D194" s="318" t="s">
        <v>724</v>
      </c>
      <c r="E194" s="318" t="s">
        <v>724</v>
      </c>
      <c r="F194" s="319" t="s">
        <v>724</v>
      </c>
    </row>
    <row r="195" spans="1:7" ht="12.95" customHeight="1">
      <c r="A195" s="163" t="s">
        <v>207</v>
      </c>
      <c r="B195" s="166"/>
      <c r="C195" s="318">
        <v>3</v>
      </c>
      <c r="D195" s="318">
        <v>60</v>
      </c>
      <c r="E195" s="318">
        <v>53</v>
      </c>
      <c r="F195" s="319">
        <v>69</v>
      </c>
    </row>
    <row r="196" spans="1:7" ht="12.95" customHeight="1">
      <c r="A196" s="163" t="s">
        <v>208</v>
      </c>
      <c r="B196" s="166"/>
      <c r="C196" s="318" t="s">
        <v>724</v>
      </c>
      <c r="D196" s="318" t="s">
        <v>724</v>
      </c>
      <c r="E196" s="318" t="s">
        <v>724</v>
      </c>
      <c r="F196" s="319" t="s">
        <v>724</v>
      </c>
    </row>
    <row r="197" spans="1:7" ht="12.95" customHeight="1">
      <c r="A197" s="163" t="s">
        <v>209</v>
      </c>
      <c r="B197" s="166"/>
      <c r="C197" s="318" t="s">
        <v>724</v>
      </c>
      <c r="D197" s="318" t="s">
        <v>724</v>
      </c>
      <c r="E197" s="318" t="s">
        <v>724</v>
      </c>
      <c r="F197" s="319" t="s">
        <v>724</v>
      </c>
    </row>
    <row r="198" spans="1:7" ht="12.95" customHeight="1">
      <c r="A198" s="163" t="s">
        <v>210</v>
      </c>
      <c r="B198" s="166"/>
      <c r="C198" s="318">
        <v>3</v>
      </c>
      <c r="D198" s="318">
        <v>90</v>
      </c>
      <c r="E198" s="318">
        <v>88</v>
      </c>
      <c r="F198" s="319">
        <v>198</v>
      </c>
    </row>
    <row r="199" spans="1:7" ht="12.95" customHeight="1">
      <c r="A199" s="163" t="s">
        <v>211</v>
      </c>
      <c r="B199" s="166"/>
      <c r="C199" s="318">
        <v>3</v>
      </c>
      <c r="D199" s="318">
        <v>88</v>
      </c>
      <c r="E199" s="318">
        <v>34</v>
      </c>
      <c r="F199" s="319">
        <v>190</v>
      </c>
    </row>
    <row r="200" spans="1:7" ht="12.95" customHeight="1">
      <c r="A200" s="163" t="s">
        <v>212</v>
      </c>
      <c r="B200" s="166"/>
      <c r="C200" s="318">
        <v>3</v>
      </c>
      <c r="D200" s="318">
        <v>80</v>
      </c>
      <c r="E200" s="318">
        <v>78</v>
      </c>
      <c r="F200" s="319">
        <v>78</v>
      </c>
    </row>
    <row r="201" spans="1:7" ht="12.95" customHeight="1">
      <c r="A201" s="163" t="s">
        <v>213</v>
      </c>
      <c r="B201" s="166"/>
      <c r="C201" s="318">
        <v>6</v>
      </c>
      <c r="D201" s="318">
        <v>174</v>
      </c>
      <c r="E201" s="318">
        <v>128</v>
      </c>
      <c r="F201" s="319">
        <v>189</v>
      </c>
    </row>
    <row r="202" spans="1:7" s="25" customFormat="1" ht="12.95" customHeight="1">
      <c r="A202" s="162" t="s">
        <v>514</v>
      </c>
      <c r="B202" s="165"/>
      <c r="C202" s="316">
        <v>84</v>
      </c>
      <c r="D202" s="316">
        <v>2453</v>
      </c>
      <c r="E202" s="316">
        <v>2377</v>
      </c>
      <c r="F202" s="317">
        <v>3332</v>
      </c>
      <c r="G202" s="193"/>
    </row>
    <row r="203" spans="1:7" ht="12.95" customHeight="1">
      <c r="A203" s="163" t="s">
        <v>214</v>
      </c>
      <c r="B203" s="166"/>
      <c r="C203" s="318">
        <v>84</v>
      </c>
      <c r="D203" s="318">
        <v>2453</v>
      </c>
      <c r="E203" s="318">
        <v>2377</v>
      </c>
      <c r="F203" s="319">
        <v>3332</v>
      </c>
    </row>
    <row r="204" spans="1:7" s="25" customFormat="1" ht="13.5" customHeight="1">
      <c r="A204" s="162" t="s">
        <v>215</v>
      </c>
      <c r="B204" s="165"/>
      <c r="C204" s="316">
        <v>42</v>
      </c>
      <c r="D204" s="316">
        <v>1131</v>
      </c>
      <c r="E204" s="316">
        <v>990</v>
      </c>
      <c r="F204" s="317">
        <v>1394</v>
      </c>
      <c r="G204" s="65"/>
    </row>
    <row r="205" spans="1:7" ht="12.95" customHeight="1">
      <c r="A205" s="163" t="s">
        <v>217</v>
      </c>
      <c r="B205" s="166"/>
      <c r="C205" s="318">
        <v>10</v>
      </c>
      <c r="D205" s="318">
        <v>245</v>
      </c>
      <c r="E205" s="318">
        <v>182</v>
      </c>
      <c r="F205" s="319">
        <v>222</v>
      </c>
    </row>
    <row r="206" spans="1:7" ht="12.95" customHeight="1">
      <c r="A206" s="163" t="s">
        <v>218</v>
      </c>
      <c r="B206" s="166"/>
      <c r="C206" s="318">
        <v>4</v>
      </c>
      <c r="D206" s="318">
        <v>105</v>
      </c>
      <c r="E206" s="318">
        <v>135</v>
      </c>
      <c r="F206" s="319">
        <v>144</v>
      </c>
    </row>
    <row r="207" spans="1:7" ht="12.95" customHeight="1">
      <c r="A207" s="163" t="s">
        <v>220</v>
      </c>
      <c r="B207" s="166"/>
      <c r="C207" s="318">
        <v>11</v>
      </c>
      <c r="D207" s="318">
        <v>306</v>
      </c>
      <c r="E207" s="318">
        <v>266</v>
      </c>
      <c r="F207" s="319">
        <v>351</v>
      </c>
    </row>
    <row r="208" spans="1:7" ht="12.95" customHeight="1">
      <c r="A208" s="163" t="s">
        <v>221</v>
      </c>
      <c r="B208" s="166"/>
      <c r="C208" s="318">
        <v>17</v>
      </c>
      <c r="D208" s="318">
        <v>475</v>
      </c>
      <c r="E208" s="318">
        <v>407</v>
      </c>
      <c r="F208" s="319">
        <v>677</v>
      </c>
    </row>
    <row r="209" spans="1:7" s="25" customFormat="1" ht="12.95" customHeight="1">
      <c r="A209" s="164" t="s">
        <v>222</v>
      </c>
      <c r="B209" s="167"/>
      <c r="C209" s="316">
        <v>40</v>
      </c>
      <c r="D209" s="316">
        <v>1235</v>
      </c>
      <c r="E209" s="316">
        <v>929</v>
      </c>
      <c r="F209" s="317">
        <v>1175</v>
      </c>
      <c r="G209" s="193"/>
    </row>
    <row r="210" spans="1:7" ht="12.95" customHeight="1">
      <c r="A210" s="163" t="s">
        <v>223</v>
      </c>
      <c r="B210" s="166"/>
      <c r="C210" s="318">
        <v>4</v>
      </c>
      <c r="D210" s="318">
        <v>250</v>
      </c>
      <c r="E210" s="318">
        <v>122</v>
      </c>
      <c r="F210" s="319">
        <v>164</v>
      </c>
    </row>
    <row r="211" spans="1:7" ht="12.95" customHeight="1">
      <c r="A211" s="163" t="s">
        <v>551</v>
      </c>
      <c r="B211" s="166"/>
      <c r="C211" s="318">
        <v>6</v>
      </c>
      <c r="D211" s="318">
        <v>174</v>
      </c>
      <c r="E211" s="318">
        <v>164</v>
      </c>
      <c r="F211" s="319">
        <v>175</v>
      </c>
    </row>
    <row r="212" spans="1:7" ht="12.95" customHeight="1">
      <c r="A212" s="163" t="s">
        <v>224</v>
      </c>
      <c r="B212" s="166"/>
      <c r="C212" s="318">
        <v>5</v>
      </c>
      <c r="D212" s="318">
        <v>120</v>
      </c>
      <c r="E212" s="318">
        <v>120</v>
      </c>
      <c r="F212" s="319">
        <v>120</v>
      </c>
    </row>
    <row r="213" spans="1:7" ht="12.95" customHeight="1">
      <c r="A213" s="163" t="s">
        <v>225</v>
      </c>
      <c r="B213" s="166"/>
      <c r="C213" s="318">
        <v>17</v>
      </c>
      <c r="D213" s="318">
        <v>426</v>
      </c>
      <c r="E213" s="318">
        <v>345</v>
      </c>
      <c r="F213" s="319">
        <v>496</v>
      </c>
    </row>
    <row r="214" spans="1:7" ht="12.95" customHeight="1">
      <c r="A214" s="163" t="s">
        <v>226</v>
      </c>
      <c r="B214" s="166"/>
      <c r="C214" s="318">
        <v>8</v>
      </c>
      <c r="D214" s="318">
        <v>265</v>
      </c>
      <c r="E214" s="318">
        <v>178</v>
      </c>
      <c r="F214" s="319">
        <v>220</v>
      </c>
    </row>
    <row r="215" spans="1:7" s="25" customFormat="1" ht="12.95" customHeight="1">
      <c r="A215" s="162" t="s">
        <v>227</v>
      </c>
      <c r="B215" s="165"/>
      <c r="C215" s="316">
        <v>20</v>
      </c>
      <c r="D215" s="316">
        <v>513</v>
      </c>
      <c r="E215" s="316">
        <v>407</v>
      </c>
      <c r="F215" s="317">
        <v>504</v>
      </c>
      <c r="G215" s="193"/>
    </row>
    <row r="216" spans="1:7" ht="12.95" customHeight="1">
      <c r="A216" s="163" t="s">
        <v>228</v>
      </c>
      <c r="B216" s="166"/>
      <c r="C216" s="318">
        <v>1</v>
      </c>
      <c r="D216" s="318">
        <v>30</v>
      </c>
      <c r="E216" s="318">
        <v>5</v>
      </c>
      <c r="F216" s="319">
        <v>25</v>
      </c>
    </row>
    <row r="217" spans="1:7" ht="12.95" customHeight="1">
      <c r="A217" s="163" t="s">
        <v>229</v>
      </c>
      <c r="B217" s="166"/>
      <c r="C217" s="318">
        <v>1</v>
      </c>
      <c r="D217" s="318">
        <v>12</v>
      </c>
      <c r="E217" s="318">
        <v>6</v>
      </c>
      <c r="F217" s="319">
        <v>6</v>
      </c>
    </row>
    <row r="218" spans="1:7" ht="12.95" customHeight="1">
      <c r="A218" s="163" t="s">
        <v>230</v>
      </c>
      <c r="B218" s="166"/>
      <c r="C218" s="318">
        <v>1</v>
      </c>
      <c r="D218" s="318">
        <v>40</v>
      </c>
      <c r="E218" s="318">
        <v>26</v>
      </c>
      <c r="F218" s="319">
        <v>26</v>
      </c>
    </row>
    <row r="219" spans="1:7" ht="12.95" customHeight="1">
      <c r="A219" s="163" t="s">
        <v>231</v>
      </c>
      <c r="B219" s="166"/>
      <c r="C219" s="318">
        <v>17</v>
      </c>
      <c r="D219" s="318">
        <v>431</v>
      </c>
      <c r="E219" s="318">
        <v>370</v>
      </c>
      <c r="F219" s="319">
        <v>447</v>
      </c>
    </row>
    <row r="220" spans="1:7" s="25" customFormat="1" ht="12.95" customHeight="1">
      <c r="A220" s="162" t="s">
        <v>232</v>
      </c>
      <c r="B220" s="165"/>
      <c r="C220" s="316">
        <v>35</v>
      </c>
      <c r="D220" s="316">
        <v>1125</v>
      </c>
      <c r="E220" s="316">
        <v>907</v>
      </c>
      <c r="F220" s="317">
        <v>1303</v>
      </c>
      <c r="G220" s="193"/>
    </row>
    <row r="221" spans="1:7" ht="12.95" customHeight="1">
      <c r="A221" s="163" t="s">
        <v>216</v>
      </c>
      <c r="B221" s="166"/>
      <c r="C221" s="318">
        <v>4</v>
      </c>
      <c r="D221" s="318">
        <v>135</v>
      </c>
      <c r="E221" s="318">
        <v>130</v>
      </c>
      <c r="F221" s="319">
        <v>135</v>
      </c>
    </row>
    <row r="222" spans="1:7" ht="12.95" customHeight="1">
      <c r="A222" s="163" t="s">
        <v>233</v>
      </c>
      <c r="B222" s="166"/>
      <c r="C222" s="318" t="s">
        <v>724</v>
      </c>
      <c r="D222" s="318" t="s">
        <v>724</v>
      </c>
      <c r="E222" s="318" t="s">
        <v>724</v>
      </c>
      <c r="F222" s="319" t="s">
        <v>724</v>
      </c>
    </row>
    <row r="223" spans="1:7" ht="12.95" customHeight="1">
      <c r="A223" s="163" t="s">
        <v>234</v>
      </c>
      <c r="B223" s="166"/>
      <c r="C223" s="318">
        <v>8</v>
      </c>
      <c r="D223" s="318">
        <v>338</v>
      </c>
      <c r="E223" s="318">
        <v>250</v>
      </c>
      <c r="F223" s="319">
        <v>463</v>
      </c>
    </row>
    <row r="224" spans="1:7" ht="12.95" customHeight="1">
      <c r="A224" s="163" t="s">
        <v>235</v>
      </c>
      <c r="B224" s="166"/>
      <c r="C224" s="318">
        <v>2</v>
      </c>
      <c r="D224" s="318">
        <v>36</v>
      </c>
      <c r="E224" s="318">
        <v>36</v>
      </c>
      <c r="F224" s="319">
        <v>36</v>
      </c>
    </row>
    <row r="225" spans="1:7" ht="12.95" customHeight="1">
      <c r="A225" s="163" t="s">
        <v>236</v>
      </c>
      <c r="B225" s="166"/>
      <c r="C225" s="318">
        <v>16</v>
      </c>
      <c r="D225" s="318">
        <v>488</v>
      </c>
      <c r="E225" s="318">
        <v>364</v>
      </c>
      <c r="F225" s="319">
        <v>517</v>
      </c>
    </row>
    <row r="226" spans="1:7" ht="12.95" customHeight="1">
      <c r="A226" s="163" t="s">
        <v>237</v>
      </c>
      <c r="B226" s="166"/>
      <c r="C226" s="318">
        <v>5</v>
      </c>
      <c r="D226" s="318">
        <v>128</v>
      </c>
      <c r="E226" s="318">
        <v>127</v>
      </c>
      <c r="F226" s="319">
        <v>152</v>
      </c>
    </row>
    <row r="227" spans="1:7" s="25" customFormat="1" ht="12.95" customHeight="1">
      <c r="A227" s="21" t="s">
        <v>534</v>
      </c>
      <c r="B227" s="168"/>
      <c r="C227" s="316">
        <v>11</v>
      </c>
      <c r="D227" s="316">
        <v>350</v>
      </c>
      <c r="E227" s="316">
        <v>226</v>
      </c>
      <c r="F227" s="317">
        <v>265</v>
      </c>
      <c r="G227" s="193"/>
    </row>
    <row r="228" spans="1:7" ht="12.95" customHeight="1">
      <c r="A228" s="163" t="s">
        <v>552</v>
      </c>
      <c r="B228" s="166"/>
      <c r="C228" s="318">
        <v>4</v>
      </c>
      <c r="D228" s="318">
        <v>120</v>
      </c>
      <c r="E228" s="318">
        <v>55</v>
      </c>
      <c r="F228" s="319">
        <v>55</v>
      </c>
    </row>
    <row r="229" spans="1:7" ht="12.95" customHeight="1">
      <c r="A229" s="163" t="s">
        <v>553</v>
      </c>
      <c r="B229" s="166"/>
      <c r="C229" s="318">
        <v>5</v>
      </c>
      <c r="D229" s="318">
        <v>130</v>
      </c>
      <c r="E229" s="318">
        <v>125</v>
      </c>
      <c r="F229" s="319">
        <v>127</v>
      </c>
    </row>
    <row r="230" spans="1:7" ht="12.95" customHeight="1">
      <c r="A230" s="163" t="s">
        <v>554</v>
      </c>
      <c r="B230" s="166"/>
      <c r="C230" s="318">
        <v>2</v>
      </c>
      <c r="D230" s="318">
        <v>100</v>
      </c>
      <c r="E230" s="318">
        <v>46</v>
      </c>
      <c r="F230" s="319">
        <v>83</v>
      </c>
    </row>
    <row r="231" spans="1:7" s="25" customFormat="1" ht="12.95" customHeight="1">
      <c r="A231" s="162" t="s">
        <v>238</v>
      </c>
      <c r="B231" s="165"/>
      <c r="C231" s="316">
        <v>60</v>
      </c>
      <c r="D231" s="316">
        <v>1417</v>
      </c>
      <c r="E231" s="316">
        <v>1243</v>
      </c>
      <c r="F231" s="317">
        <v>1485</v>
      </c>
      <c r="G231" s="65"/>
    </row>
    <row r="232" spans="1:7" s="25" customFormat="1" ht="12.95" customHeight="1">
      <c r="A232" s="162" t="s">
        <v>239</v>
      </c>
      <c r="B232" s="165"/>
      <c r="C232" s="316">
        <v>18</v>
      </c>
      <c r="D232" s="316">
        <v>451</v>
      </c>
      <c r="E232" s="316">
        <v>405</v>
      </c>
      <c r="F232" s="317">
        <v>482</v>
      </c>
      <c r="G232" s="193"/>
    </row>
    <row r="233" spans="1:7" ht="12.95" customHeight="1">
      <c r="A233" s="163" t="s">
        <v>184</v>
      </c>
      <c r="B233" s="166"/>
      <c r="C233" s="318">
        <v>9</v>
      </c>
      <c r="D233" s="318">
        <v>225</v>
      </c>
      <c r="E233" s="318">
        <v>198</v>
      </c>
      <c r="F233" s="319">
        <v>239</v>
      </c>
    </row>
    <row r="234" spans="1:7" ht="12.95" customHeight="1">
      <c r="A234" s="163" t="s">
        <v>240</v>
      </c>
      <c r="B234" s="166"/>
      <c r="C234" s="318">
        <v>3</v>
      </c>
      <c r="D234" s="318">
        <v>90</v>
      </c>
      <c r="E234" s="318">
        <v>81</v>
      </c>
      <c r="F234" s="319">
        <v>93</v>
      </c>
    </row>
    <row r="235" spans="1:7" ht="12.95" customHeight="1">
      <c r="A235" s="163" t="s">
        <v>241</v>
      </c>
      <c r="B235" s="166"/>
      <c r="C235" s="318" t="s">
        <v>724</v>
      </c>
      <c r="D235" s="318" t="s">
        <v>724</v>
      </c>
      <c r="E235" s="318" t="s">
        <v>724</v>
      </c>
      <c r="F235" s="319" t="s">
        <v>724</v>
      </c>
    </row>
    <row r="236" spans="1:7" ht="12.95" customHeight="1">
      <c r="A236" s="163" t="s">
        <v>242</v>
      </c>
      <c r="B236" s="166"/>
      <c r="C236" s="318">
        <v>4</v>
      </c>
      <c r="D236" s="318">
        <v>105</v>
      </c>
      <c r="E236" s="318">
        <v>95</v>
      </c>
      <c r="F236" s="319">
        <v>119</v>
      </c>
    </row>
    <row r="237" spans="1:7" ht="12.95" customHeight="1">
      <c r="A237" s="163" t="s">
        <v>243</v>
      </c>
      <c r="B237" s="166"/>
      <c r="C237" s="318">
        <v>2</v>
      </c>
      <c r="D237" s="318">
        <v>31</v>
      </c>
      <c r="E237" s="318">
        <v>31</v>
      </c>
      <c r="F237" s="319">
        <v>31</v>
      </c>
    </row>
    <row r="238" spans="1:7" s="25" customFormat="1" ht="12.95" customHeight="1">
      <c r="A238" s="162" t="s">
        <v>244</v>
      </c>
      <c r="B238" s="165"/>
      <c r="C238" s="316">
        <v>42</v>
      </c>
      <c r="D238" s="316">
        <v>966</v>
      </c>
      <c r="E238" s="316">
        <v>838</v>
      </c>
      <c r="F238" s="317">
        <v>1003</v>
      </c>
      <c r="G238" s="193"/>
    </row>
    <row r="239" spans="1:7" ht="12.95" customHeight="1">
      <c r="A239" s="163" t="s">
        <v>245</v>
      </c>
      <c r="B239" s="166"/>
      <c r="C239" s="318">
        <v>11</v>
      </c>
      <c r="D239" s="318">
        <v>365</v>
      </c>
      <c r="E239" s="318">
        <v>240</v>
      </c>
      <c r="F239" s="319">
        <v>289</v>
      </c>
    </row>
    <row r="240" spans="1:7" ht="12.95" customHeight="1">
      <c r="A240" s="163" t="s">
        <v>246</v>
      </c>
      <c r="B240" s="166"/>
      <c r="C240" s="318">
        <v>2</v>
      </c>
      <c r="D240" s="318">
        <v>60</v>
      </c>
      <c r="E240" s="318">
        <v>60</v>
      </c>
      <c r="F240" s="319">
        <v>69</v>
      </c>
    </row>
    <row r="241" spans="1:7" ht="12.95" customHeight="1">
      <c r="A241" s="163" t="s">
        <v>247</v>
      </c>
      <c r="B241" s="166"/>
      <c r="C241" s="318">
        <v>2</v>
      </c>
      <c r="D241" s="318">
        <v>41</v>
      </c>
      <c r="E241" s="318">
        <v>30</v>
      </c>
      <c r="F241" s="319">
        <v>50</v>
      </c>
    </row>
    <row r="242" spans="1:7" ht="12.95" customHeight="1">
      <c r="A242" s="163" t="s">
        <v>248</v>
      </c>
      <c r="B242" s="166"/>
      <c r="C242" s="318">
        <v>3</v>
      </c>
      <c r="D242" s="318">
        <v>55</v>
      </c>
      <c r="E242" s="318">
        <v>37</v>
      </c>
      <c r="F242" s="319">
        <v>57</v>
      </c>
    </row>
    <row r="243" spans="1:7" ht="12.95" customHeight="1">
      <c r="A243" s="163" t="s">
        <v>118</v>
      </c>
      <c r="B243" s="166"/>
      <c r="C243" s="318">
        <v>1</v>
      </c>
      <c r="D243" s="318">
        <v>15</v>
      </c>
      <c r="E243" s="318">
        <v>15</v>
      </c>
      <c r="F243" s="319">
        <v>25</v>
      </c>
    </row>
    <row r="244" spans="1:7" ht="12.95" customHeight="1">
      <c r="A244" s="163" t="s">
        <v>249</v>
      </c>
      <c r="B244" s="166"/>
      <c r="C244" s="318">
        <v>10</v>
      </c>
      <c r="D244" s="318">
        <v>180</v>
      </c>
      <c r="E244" s="318">
        <v>121</v>
      </c>
      <c r="F244" s="319">
        <v>134</v>
      </c>
    </row>
    <row r="245" spans="1:7" ht="12.95" customHeight="1">
      <c r="A245" s="163" t="s">
        <v>250</v>
      </c>
      <c r="B245" s="166"/>
      <c r="C245" s="318">
        <v>13</v>
      </c>
      <c r="D245" s="318">
        <v>250</v>
      </c>
      <c r="E245" s="318">
        <v>335</v>
      </c>
      <c r="F245" s="319">
        <v>379</v>
      </c>
    </row>
    <row r="246" spans="1:7" s="25" customFormat="1" ht="12.95" customHeight="1">
      <c r="A246" s="162" t="s">
        <v>251</v>
      </c>
      <c r="B246" s="165"/>
      <c r="C246" s="316">
        <v>129</v>
      </c>
      <c r="D246" s="316">
        <v>3573</v>
      </c>
      <c r="E246" s="316">
        <v>2741</v>
      </c>
      <c r="F246" s="317">
        <v>4910</v>
      </c>
      <c r="G246" s="65"/>
    </row>
    <row r="247" spans="1:7" s="25" customFormat="1" ht="12.95" customHeight="1">
      <c r="A247" s="162" t="s">
        <v>252</v>
      </c>
      <c r="B247" s="165"/>
      <c r="C247" s="316">
        <v>19</v>
      </c>
      <c r="D247" s="316">
        <v>504</v>
      </c>
      <c r="E247" s="316">
        <v>405</v>
      </c>
      <c r="F247" s="317">
        <v>603</v>
      </c>
      <c r="G247" s="193"/>
    </row>
    <row r="248" spans="1:7" ht="12.95" customHeight="1">
      <c r="A248" s="163" t="s">
        <v>253</v>
      </c>
      <c r="B248" s="166"/>
      <c r="C248" s="318">
        <v>1</v>
      </c>
      <c r="D248" s="318">
        <v>30</v>
      </c>
      <c r="E248" s="318">
        <v>30</v>
      </c>
      <c r="F248" s="319">
        <v>33</v>
      </c>
    </row>
    <row r="249" spans="1:7" ht="12.95" customHeight="1">
      <c r="A249" s="163" t="s">
        <v>254</v>
      </c>
      <c r="B249" s="166"/>
      <c r="C249" s="318">
        <v>6</v>
      </c>
      <c r="D249" s="318">
        <v>130</v>
      </c>
      <c r="E249" s="318">
        <v>126</v>
      </c>
      <c r="F249" s="319">
        <v>128</v>
      </c>
    </row>
    <row r="250" spans="1:7" ht="12.95" customHeight="1">
      <c r="A250" s="163" t="s">
        <v>255</v>
      </c>
      <c r="B250" s="166"/>
      <c r="C250" s="318">
        <v>4</v>
      </c>
      <c r="D250" s="318">
        <v>135</v>
      </c>
      <c r="E250" s="318">
        <v>115</v>
      </c>
      <c r="F250" s="319">
        <v>153</v>
      </c>
    </row>
    <row r="251" spans="1:7" ht="12.95" customHeight="1">
      <c r="A251" s="163" t="s">
        <v>130</v>
      </c>
      <c r="B251" s="166"/>
      <c r="C251" s="318" t="s">
        <v>724</v>
      </c>
      <c r="D251" s="318" t="s">
        <v>724</v>
      </c>
      <c r="E251" s="318" t="s">
        <v>724</v>
      </c>
      <c r="F251" s="319" t="s">
        <v>724</v>
      </c>
    </row>
    <row r="252" spans="1:7" ht="12.95" customHeight="1">
      <c r="A252" s="163" t="s">
        <v>257</v>
      </c>
      <c r="B252" s="166"/>
      <c r="C252" s="318">
        <v>2</v>
      </c>
      <c r="D252" s="318">
        <v>30</v>
      </c>
      <c r="E252" s="318">
        <v>20</v>
      </c>
      <c r="F252" s="319">
        <v>20</v>
      </c>
    </row>
    <row r="253" spans="1:7" ht="12.95" customHeight="1">
      <c r="A253" s="163" t="s">
        <v>256</v>
      </c>
      <c r="B253" s="166"/>
      <c r="C253" s="318">
        <v>5</v>
      </c>
      <c r="D253" s="318">
        <v>94</v>
      </c>
      <c r="E253" s="318">
        <v>95</v>
      </c>
      <c r="F253" s="319">
        <v>113</v>
      </c>
    </row>
    <row r="254" spans="1:7" ht="12.95" customHeight="1">
      <c r="A254" s="163" t="s">
        <v>258</v>
      </c>
      <c r="B254" s="166"/>
      <c r="C254" s="318">
        <v>1</v>
      </c>
      <c r="D254" s="318">
        <v>85</v>
      </c>
      <c r="E254" s="318">
        <v>19</v>
      </c>
      <c r="F254" s="319">
        <v>156</v>
      </c>
    </row>
    <row r="255" spans="1:7" s="25" customFormat="1" ht="12.95" customHeight="1">
      <c r="A255" s="162" t="s">
        <v>259</v>
      </c>
      <c r="B255" s="165"/>
      <c r="C255" s="316">
        <v>23</v>
      </c>
      <c r="D255" s="316">
        <v>710</v>
      </c>
      <c r="E255" s="316">
        <v>460</v>
      </c>
      <c r="F255" s="317">
        <v>695</v>
      </c>
      <c r="G255" s="65"/>
    </row>
    <row r="256" spans="1:7" ht="12.95" customHeight="1">
      <c r="A256" s="163" t="s">
        <v>260</v>
      </c>
      <c r="B256" s="166"/>
      <c r="C256" s="318">
        <v>8</v>
      </c>
      <c r="D256" s="318">
        <v>360</v>
      </c>
      <c r="E256" s="318">
        <v>191</v>
      </c>
      <c r="F256" s="319">
        <v>255</v>
      </c>
    </row>
    <row r="257" spans="1:7" ht="12.95" customHeight="1">
      <c r="A257" s="163" t="s">
        <v>261</v>
      </c>
      <c r="B257" s="166"/>
      <c r="C257" s="318">
        <v>1</v>
      </c>
      <c r="D257" s="318">
        <v>15</v>
      </c>
      <c r="E257" s="318">
        <v>14</v>
      </c>
      <c r="F257" s="319">
        <v>14</v>
      </c>
    </row>
    <row r="258" spans="1:7" ht="12.95" customHeight="1">
      <c r="A258" s="163" t="s">
        <v>262</v>
      </c>
      <c r="B258" s="166"/>
      <c r="C258" s="318" t="s">
        <v>724</v>
      </c>
      <c r="D258" s="318" t="s">
        <v>724</v>
      </c>
      <c r="E258" s="318" t="s">
        <v>724</v>
      </c>
      <c r="F258" s="319" t="s">
        <v>724</v>
      </c>
    </row>
    <row r="259" spans="1:7" ht="12.95" customHeight="1">
      <c r="A259" s="163" t="s">
        <v>263</v>
      </c>
      <c r="B259" s="166"/>
      <c r="C259" s="318">
        <v>3</v>
      </c>
      <c r="D259" s="318">
        <v>45</v>
      </c>
      <c r="E259" s="318">
        <v>40</v>
      </c>
      <c r="F259" s="319">
        <v>95</v>
      </c>
    </row>
    <row r="260" spans="1:7" ht="12.95" customHeight="1">
      <c r="A260" s="163" t="s">
        <v>264</v>
      </c>
      <c r="B260" s="166"/>
      <c r="C260" s="318">
        <v>11</v>
      </c>
      <c r="D260" s="318">
        <v>290</v>
      </c>
      <c r="E260" s="318">
        <v>215</v>
      </c>
      <c r="F260" s="319">
        <v>331</v>
      </c>
    </row>
    <row r="261" spans="1:7" s="25" customFormat="1" ht="12.95" customHeight="1">
      <c r="A261" s="162" t="s">
        <v>265</v>
      </c>
      <c r="B261" s="165"/>
      <c r="C261" s="316">
        <v>46</v>
      </c>
      <c r="D261" s="316">
        <v>1039</v>
      </c>
      <c r="E261" s="316">
        <v>990</v>
      </c>
      <c r="F261" s="317">
        <v>1231</v>
      </c>
      <c r="G261" s="65"/>
    </row>
    <row r="262" spans="1:7" ht="12.95" customHeight="1">
      <c r="A262" s="163" t="s">
        <v>266</v>
      </c>
      <c r="B262" s="166"/>
      <c r="C262" s="318">
        <v>6</v>
      </c>
      <c r="D262" s="318">
        <v>114</v>
      </c>
      <c r="E262" s="318">
        <v>106</v>
      </c>
      <c r="F262" s="319">
        <v>162</v>
      </c>
    </row>
    <row r="263" spans="1:7" ht="12.95" customHeight="1">
      <c r="A263" s="163" t="s">
        <v>267</v>
      </c>
      <c r="B263" s="166"/>
      <c r="C263" s="318">
        <v>5</v>
      </c>
      <c r="D263" s="318">
        <v>120</v>
      </c>
      <c r="E263" s="318">
        <v>91</v>
      </c>
      <c r="F263" s="319">
        <v>123</v>
      </c>
    </row>
    <row r="264" spans="1:7" ht="12.95" customHeight="1">
      <c r="A264" s="163" t="s">
        <v>268</v>
      </c>
      <c r="B264" s="166"/>
      <c r="C264" s="318">
        <v>1</v>
      </c>
      <c r="D264" s="318">
        <v>25</v>
      </c>
      <c r="E264" s="318">
        <v>45</v>
      </c>
      <c r="F264" s="319">
        <v>60</v>
      </c>
    </row>
    <row r="265" spans="1:7" ht="12.95" customHeight="1">
      <c r="A265" s="163" t="s">
        <v>269</v>
      </c>
      <c r="B265" s="166"/>
      <c r="C265" s="318">
        <v>24</v>
      </c>
      <c r="D265" s="318">
        <v>417</v>
      </c>
      <c r="E265" s="318">
        <v>400</v>
      </c>
      <c r="F265" s="319">
        <v>490</v>
      </c>
    </row>
    <row r="266" spans="1:7" ht="12.95" customHeight="1">
      <c r="A266" s="163" t="s">
        <v>270</v>
      </c>
      <c r="B266" s="166"/>
      <c r="C266" s="318" t="s">
        <v>724</v>
      </c>
      <c r="D266" s="318" t="s">
        <v>724</v>
      </c>
      <c r="E266" s="318" t="s">
        <v>724</v>
      </c>
      <c r="F266" s="319" t="s">
        <v>724</v>
      </c>
    </row>
    <row r="267" spans="1:7" ht="12.95" customHeight="1">
      <c r="A267" s="163" t="s">
        <v>271</v>
      </c>
      <c r="B267" s="166"/>
      <c r="C267" s="318">
        <v>10</v>
      </c>
      <c r="D267" s="318">
        <v>363</v>
      </c>
      <c r="E267" s="318">
        <v>348</v>
      </c>
      <c r="F267" s="319">
        <v>396</v>
      </c>
    </row>
    <row r="268" spans="1:7" s="25" customFormat="1" ht="12.95" customHeight="1">
      <c r="A268" s="162" t="s">
        <v>272</v>
      </c>
      <c r="B268" s="165"/>
      <c r="C268" s="316">
        <v>41</v>
      </c>
      <c r="D268" s="316">
        <v>1320</v>
      </c>
      <c r="E268" s="316">
        <v>886</v>
      </c>
      <c r="F268" s="317">
        <v>2381</v>
      </c>
      <c r="G268" s="65"/>
    </row>
    <row r="269" spans="1:7" ht="12.95" customHeight="1">
      <c r="A269" s="163" t="s">
        <v>273</v>
      </c>
      <c r="B269" s="166"/>
      <c r="C269" s="318">
        <v>8</v>
      </c>
      <c r="D269" s="318">
        <v>490</v>
      </c>
      <c r="E269" s="318">
        <v>254</v>
      </c>
      <c r="F269" s="319">
        <v>1449</v>
      </c>
    </row>
    <row r="270" spans="1:7" ht="12.95" customHeight="1">
      <c r="A270" s="163" t="s">
        <v>274</v>
      </c>
      <c r="B270" s="166"/>
      <c r="C270" s="318">
        <v>3</v>
      </c>
      <c r="D270" s="318">
        <v>95</v>
      </c>
      <c r="E270" s="318">
        <v>77</v>
      </c>
      <c r="F270" s="319">
        <v>99</v>
      </c>
    </row>
    <row r="271" spans="1:7" ht="12.95" customHeight="1">
      <c r="A271" s="163" t="s">
        <v>275</v>
      </c>
      <c r="B271" s="166"/>
      <c r="C271" s="318">
        <v>12</v>
      </c>
      <c r="D271" s="318">
        <v>265</v>
      </c>
      <c r="E271" s="318">
        <v>174</v>
      </c>
      <c r="F271" s="319">
        <v>261</v>
      </c>
    </row>
    <row r="272" spans="1:7" ht="12.95" customHeight="1">
      <c r="A272" s="163" t="s">
        <v>276</v>
      </c>
      <c r="B272" s="166"/>
      <c r="C272" s="318">
        <v>5</v>
      </c>
      <c r="D272" s="318">
        <v>75</v>
      </c>
      <c r="E272" s="318">
        <v>67</v>
      </c>
      <c r="F272" s="319">
        <v>127</v>
      </c>
    </row>
    <row r="273" spans="1:7" ht="12.95" customHeight="1">
      <c r="A273" s="163" t="s">
        <v>277</v>
      </c>
      <c r="B273" s="166"/>
      <c r="C273" s="318">
        <v>7</v>
      </c>
      <c r="D273" s="318">
        <v>260</v>
      </c>
      <c r="E273" s="318">
        <v>219</v>
      </c>
      <c r="F273" s="319">
        <v>324</v>
      </c>
    </row>
    <row r="274" spans="1:7" ht="12.95" customHeight="1">
      <c r="A274" s="163" t="s">
        <v>278</v>
      </c>
      <c r="B274" s="166"/>
      <c r="C274" s="318" t="s">
        <v>724</v>
      </c>
      <c r="D274" s="318" t="s">
        <v>724</v>
      </c>
      <c r="E274" s="318" t="s">
        <v>724</v>
      </c>
      <c r="F274" s="319" t="s">
        <v>724</v>
      </c>
    </row>
    <row r="275" spans="1:7" ht="12.95" customHeight="1">
      <c r="A275" s="163" t="s">
        <v>279</v>
      </c>
      <c r="B275" s="166"/>
      <c r="C275" s="318">
        <v>6</v>
      </c>
      <c r="D275" s="318">
        <v>135</v>
      </c>
      <c r="E275" s="318">
        <v>95</v>
      </c>
      <c r="F275" s="319">
        <v>121</v>
      </c>
    </row>
    <row r="276" spans="1:7" s="25" customFormat="1" ht="12.95" customHeight="1">
      <c r="A276" s="162" t="s">
        <v>280</v>
      </c>
      <c r="B276" s="165"/>
      <c r="C276" s="316">
        <v>78</v>
      </c>
      <c r="D276" s="316">
        <v>1998</v>
      </c>
      <c r="E276" s="316">
        <v>1652</v>
      </c>
      <c r="F276" s="317">
        <v>2011</v>
      </c>
      <c r="G276" s="65"/>
    </row>
    <row r="277" spans="1:7" s="25" customFormat="1" ht="12.95" customHeight="1">
      <c r="A277" s="162" t="s">
        <v>281</v>
      </c>
      <c r="B277" s="165"/>
      <c r="C277" s="316">
        <v>31</v>
      </c>
      <c r="D277" s="316">
        <v>800</v>
      </c>
      <c r="E277" s="316">
        <v>656</v>
      </c>
      <c r="F277" s="317">
        <v>910</v>
      </c>
      <c r="G277" s="65"/>
    </row>
    <row r="278" spans="1:7" ht="12.95" customHeight="1">
      <c r="A278" s="163" t="s">
        <v>282</v>
      </c>
      <c r="B278" s="166"/>
      <c r="C278" s="318">
        <v>6</v>
      </c>
      <c r="D278" s="318">
        <v>214</v>
      </c>
      <c r="E278" s="318">
        <v>152</v>
      </c>
      <c r="F278" s="319">
        <v>213</v>
      </c>
    </row>
    <row r="279" spans="1:7" ht="12.95" customHeight="1">
      <c r="A279" s="163" t="s">
        <v>283</v>
      </c>
      <c r="B279" s="166"/>
      <c r="C279" s="318">
        <v>7</v>
      </c>
      <c r="D279" s="318">
        <v>125</v>
      </c>
      <c r="E279" s="318">
        <v>90</v>
      </c>
      <c r="F279" s="319">
        <v>122</v>
      </c>
    </row>
    <row r="280" spans="1:7" ht="12.95" customHeight="1">
      <c r="A280" s="163" t="s">
        <v>284</v>
      </c>
      <c r="B280" s="166"/>
      <c r="C280" s="318">
        <v>18</v>
      </c>
      <c r="D280" s="318">
        <v>461</v>
      </c>
      <c r="E280" s="318">
        <v>414</v>
      </c>
      <c r="F280" s="319">
        <v>575</v>
      </c>
    </row>
    <row r="281" spans="1:7" s="25" customFormat="1" ht="12.95" customHeight="1">
      <c r="A281" s="162" t="s">
        <v>285</v>
      </c>
      <c r="B281" s="165"/>
      <c r="C281" s="316">
        <v>28</v>
      </c>
      <c r="D281" s="316">
        <v>733</v>
      </c>
      <c r="E281" s="316">
        <v>564</v>
      </c>
      <c r="F281" s="317">
        <v>639</v>
      </c>
      <c r="G281" s="65"/>
    </row>
    <row r="282" spans="1:7" ht="12.95" customHeight="1">
      <c r="A282" s="163" t="s">
        <v>286</v>
      </c>
      <c r="B282" s="166"/>
      <c r="C282" s="318">
        <v>6</v>
      </c>
      <c r="D282" s="318">
        <v>159</v>
      </c>
      <c r="E282" s="318">
        <v>126</v>
      </c>
      <c r="F282" s="319">
        <v>136</v>
      </c>
    </row>
    <row r="283" spans="1:7" ht="12.95" customHeight="1">
      <c r="A283" s="163" t="s">
        <v>287</v>
      </c>
      <c r="B283" s="166"/>
      <c r="C283" s="318">
        <v>7</v>
      </c>
      <c r="D283" s="318">
        <v>185</v>
      </c>
      <c r="E283" s="318">
        <v>87</v>
      </c>
      <c r="F283" s="319">
        <v>90</v>
      </c>
    </row>
    <row r="284" spans="1:7" ht="12.95" customHeight="1">
      <c r="A284" s="163" t="s">
        <v>288</v>
      </c>
      <c r="B284" s="166"/>
      <c r="C284" s="318">
        <v>2</v>
      </c>
      <c r="D284" s="318">
        <v>60</v>
      </c>
      <c r="E284" s="318">
        <v>46</v>
      </c>
      <c r="F284" s="319">
        <v>46</v>
      </c>
    </row>
    <row r="285" spans="1:7" ht="12.95" customHeight="1">
      <c r="A285" s="163" t="s">
        <v>289</v>
      </c>
      <c r="B285" s="166"/>
      <c r="C285" s="318">
        <v>3</v>
      </c>
      <c r="D285" s="318">
        <v>69</v>
      </c>
      <c r="E285" s="318">
        <v>100</v>
      </c>
      <c r="F285" s="319">
        <v>100</v>
      </c>
    </row>
    <row r="286" spans="1:7" ht="12.95" customHeight="1">
      <c r="A286" s="163" t="s">
        <v>290</v>
      </c>
      <c r="B286" s="166"/>
      <c r="C286" s="318">
        <v>4</v>
      </c>
      <c r="D286" s="318">
        <v>100</v>
      </c>
      <c r="E286" s="318">
        <v>80</v>
      </c>
      <c r="F286" s="319">
        <v>101</v>
      </c>
    </row>
    <row r="287" spans="1:7" ht="12.95" customHeight="1">
      <c r="A287" s="163" t="s">
        <v>291</v>
      </c>
      <c r="B287" s="166"/>
      <c r="C287" s="318">
        <v>1</v>
      </c>
      <c r="D287" s="318">
        <v>35</v>
      </c>
      <c r="E287" s="318">
        <v>35</v>
      </c>
      <c r="F287" s="319">
        <v>60</v>
      </c>
    </row>
    <row r="288" spans="1:7" ht="12.95" customHeight="1">
      <c r="A288" s="163" t="s">
        <v>292</v>
      </c>
      <c r="B288" s="166"/>
      <c r="C288" s="318">
        <v>1</v>
      </c>
      <c r="D288" s="318">
        <v>15</v>
      </c>
      <c r="E288" s="318">
        <v>13</v>
      </c>
      <c r="F288" s="319">
        <v>13</v>
      </c>
    </row>
    <row r="289" spans="1:7" ht="12.95" customHeight="1">
      <c r="A289" s="163" t="s">
        <v>293</v>
      </c>
      <c r="B289" s="166"/>
      <c r="C289" s="318">
        <v>4</v>
      </c>
      <c r="D289" s="318">
        <v>110</v>
      </c>
      <c r="E289" s="318">
        <v>77</v>
      </c>
      <c r="F289" s="319">
        <v>93</v>
      </c>
      <c r="G289" s="65"/>
    </row>
    <row r="290" spans="1:7" s="25" customFormat="1" ht="12.95" customHeight="1">
      <c r="A290" s="162" t="s">
        <v>294</v>
      </c>
      <c r="B290" s="165"/>
      <c r="C290" s="316">
        <v>19</v>
      </c>
      <c r="D290" s="316">
        <v>465</v>
      </c>
      <c r="E290" s="316">
        <v>432</v>
      </c>
      <c r="F290" s="317">
        <v>462</v>
      </c>
      <c r="G290" s="65"/>
    </row>
    <row r="291" spans="1:7" ht="12.95" customHeight="1">
      <c r="A291" s="163" t="s">
        <v>295</v>
      </c>
      <c r="B291" s="166"/>
      <c r="C291" s="318">
        <v>5</v>
      </c>
      <c r="D291" s="318">
        <v>130</v>
      </c>
      <c r="E291" s="318">
        <v>112</v>
      </c>
      <c r="F291" s="319">
        <v>124</v>
      </c>
    </row>
    <row r="292" spans="1:7" ht="12.95" customHeight="1">
      <c r="A292" s="163" t="s">
        <v>296</v>
      </c>
      <c r="B292" s="166"/>
      <c r="C292" s="318">
        <v>2</v>
      </c>
      <c r="D292" s="318">
        <v>35</v>
      </c>
      <c r="E292" s="318">
        <v>35</v>
      </c>
      <c r="F292" s="319">
        <v>35</v>
      </c>
    </row>
    <row r="293" spans="1:7" ht="12.95" customHeight="1">
      <c r="A293" s="163" t="s">
        <v>297</v>
      </c>
      <c r="B293" s="166"/>
      <c r="C293" s="318">
        <v>3</v>
      </c>
      <c r="D293" s="318">
        <v>65</v>
      </c>
      <c r="E293" s="318">
        <v>65</v>
      </c>
      <c r="F293" s="319">
        <v>65</v>
      </c>
    </row>
    <row r="294" spans="1:7" ht="12.95" customHeight="1">
      <c r="A294" s="163" t="s">
        <v>298</v>
      </c>
      <c r="B294" s="166"/>
      <c r="C294" s="318">
        <v>2</v>
      </c>
      <c r="D294" s="318">
        <v>45</v>
      </c>
      <c r="E294" s="318">
        <v>45</v>
      </c>
      <c r="F294" s="319">
        <v>45</v>
      </c>
    </row>
    <row r="295" spans="1:7" ht="12.95" customHeight="1">
      <c r="A295" s="163" t="s">
        <v>299</v>
      </c>
      <c r="B295" s="166"/>
      <c r="C295" s="318">
        <v>2</v>
      </c>
      <c r="D295" s="318">
        <v>25</v>
      </c>
      <c r="E295" s="318">
        <v>25</v>
      </c>
      <c r="F295" s="319">
        <v>25</v>
      </c>
    </row>
    <row r="296" spans="1:7" ht="12.95" customHeight="1">
      <c r="A296" s="163" t="s">
        <v>300</v>
      </c>
      <c r="B296" s="166"/>
      <c r="C296" s="318">
        <v>5</v>
      </c>
      <c r="D296" s="318">
        <v>165</v>
      </c>
      <c r="E296" s="318">
        <v>150</v>
      </c>
      <c r="F296" s="319">
        <v>168</v>
      </c>
    </row>
    <row r="297" spans="1:7" s="25" customFormat="1" ht="12.95" customHeight="1">
      <c r="A297" s="162" t="s">
        <v>301</v>
      </c>
      <c r="B297" s="165"/>
      <c r="C297" s="316">
        <v>179</v>
      </c>
      <c r="D297" s="316">
        <v>4630</v>
      </c>
      <c r="E297" s="316">
        <v>3593</v>
      </c>
      <c r="F297" s="317">
        <v>6475</v>
      </c>
      <c r="G297" s="65"/>
    </row>
    <row r="298" spans="1:7" s="25" customFormat="1" ht="12.95" customHeight="1">
      <c r="A298" s="162" t="s">
        <v>302</v>
      </c>
      <c r="B298" s="165"/>
      <c r="C298" s="316">
        <v>52</v>
      </c>
      <c r="D298" s="316">
        <v>1222</v>
      </c>
      <c r="E298" s="316">
        <v>667</v>
      </c>
      <c r="F298" s="317">
        <v>1092</v>
      </c>
      <c r="G298" s="65"/>
    </row>
    <row r="299" spans="1:7" ht="12.95" customHeight="1">
      <c r="A299" s="163" t="s">
        <v>303</v>
      </c>
      <c r="B299" s="166"/>
      <c r="C299" s="318">
        <v>13</v>
      </c>
      <c r="D299" s="318">
        <v>484</v>
      </c>
      <c r="E299" s="318">
        <v>190</v>
      </c>
      <c r="F299" s="319">
        <v>295</v>
      </c>
    </row>
    <row r="300" spans="1:7" ht="12.95" customHeight="1">
      <c r="A300" s="163" t="s">
        <v>304</v>
      </c>
      <c r="B300" s="166"/>
      <c r="C300" s="318">
        <v>14</v>
      </c>
      <c r="D300" s="318">
        <v>226</v>
      </c>
      <c r="E300" s="318">
        <v>159</v>
      </c>
      <c r="F300" s="319">
        <v>351</v>
      </c>
    </row>
    <row r="301" spans="1:7" ht="12.95" customHeight="1">
      <c r="A301" s="163" t="s">
        <v>219</v>
      </c>
      <c r="B301" s="166"/>
      <c r="C301" s="318">
        <v>10</v>
      </c>
      <c r="D301" s="318">
        <v>227</v>
      </c>
      <c r="E301" s="318">
        <v>109</v>
      </c>
      <c r="F301" s="319">
        <v>195</v>
      </c>
    </row>
    <row r="302" spans="1:7" ht="12.95" customHeight="1">
      <c r="A302" s="163" t="s">
        <v>305</v>
      </c>
      <c r="B302" s="166"/>
      <c r="C302" s="318">
        <v>10</v>
      </c>
      <c r="D302" s="318">
        <v>180</v>
      </c>
      <c r="E302" s="318">
        <v>114</v>
      </c>
      <c r="F302" s="319">
        <v>133</v>
      </c>
    </row>
    <row r="303" spans="1:7" ht="12.95" customHeight="1">
      <c r="A303" s="163" t="s">
        <v>306</v>
      </c>
      <c r="B303" s="166"/>
      <c r="C303" s="318">
        <v>5</v>
      </c>
      <c r="D303" s="318">
        <v>105</v>
      </c>
      <c r="E303" s="318">
        <v>95</v>
      </c>
      <c r="F303" s="319">
        <v>118</v>
      </c>
    </row>
    <row r="304" spans="1:7" s="25" customFormat="1" ht="12.95" customHeight="1">
      <c r="A304" s="162" t="s">
        <v>307</v>
      </c>
      <c r="B304" s="165"/>
      <c r="C304" s="316">
        <v>31</v>
      </c>
      <c r="D304" s="316">
        <v>891</v>
      </c>
      <c r="E304" s="316">
        <v>657</v>
      </c>
      <c r="F304" s="317">
        <v>936</v>
      </c>
      <c r="G304" s="65"/>
    </row>
    <row r="305" spans="1:7" ht="12.95" customHeight="1">
      <c r="A305" s="163" t="s">
        <v>308</v>
      </c>
      <c r="B305" s="166"/>
      <c r="C305" s="318">
        <v>4</v>
      </c>
      <c r="D305" s="318">
        <v>85</v>
      </c>
      <c r="E305" s="318">
        <v>62</v>
      </c>
      <c r="F305" s="319">
        <v>64</v>
      </c>
    </row>
    <row r="306" spans="1:7" ht="12.95" customHeight="1">
      <c r="A306" s="163" t="s">
        <v>309</v>
      </c>
      <c r="B306" s="166"/>
      <c r="C306" s="318">
        <v>6</v>
      </c>
      <c r="D306" s="318">
        <v>222</v>
      </c>
      <c r="E306" s="318">
        <v>164</v>
      </c>
      <c r="F306" s="319">
        <v>270</v>
      </c>
    </row>
    <row r="307" spans="1:7" ht="12.95" customHeight="1">
      <c r="A307" s="163" t="s">
        <v>310</v>
      </c>
      <c r="B307" s="166"/>
      <c r="C307" s="318">
        <v>16</v>
      </c>
      <c r="D307" s="318">
        <v>419</v>
      </c>
      <c r="E307" s="318">
        <v>381</v>
      </c>
      <c r="F307" s="319">
        <v>444</v>
      </c>
    </row>
    <row r="308" spans="1:7" ht="12.95" customHeight="1">
      <c r="A308" s="163" t="s">
        <v>311</v>
      </c>
      <c r="B308" s="166"/>
      <c r="C308" s="318">
        <v>5</v>
      </c>
      <c r="D308" s="318">
        <v>165</v>
      </c>
      <c r="E308" s="318">
        <v>50</v>
      </c>
      <c r="F308" s="319">
        <v>158</v>
      </c>
    </row>
    <row r="309" spans="1:7" s="25" customFormat="1" ht="12.95" customHeight="1">
      <c r="A309" s="162" t="s">
        <v>312</v>
      </c>
      <c r="B309" s="165"/>
      <c r="C309" s="316">
        <v>43</v>
      </c>
      <c r="D309" s="316">
        <v>911</v>
      </c>
      <c r="E309" s="316">
        <v>662</v>
      </c>
      <c r="F309" s="317">
        <v>950</v>
      </c>
      <c r="G309" s="65"/>
    </row>
    <row r="310" spans="1:7" ht="12.95" customHeight="1">
      <c r="A310" s="163" t="s">
        <v>313</v>
      </c>
      <c r="B310" s="166"/>
      <c r="C310" s="318">
        <v>9</v>
      </c>
      <c r="D310" s="318">
        <v>163</v>
      </c>
      <c r="E310" s="318">
        <v>189</v>
      </c>
      <c r="F310" s="319">
        <v>217</v>
      </c>
    </row>
    <row r="311" spans="1:7" ht="12.95" customHeight="1">
      <c r="A311" s="163" t="s">
        <v>314</v>
      </c>
      <c r="B311" s="166"/>
      <c r="C311" s="318">
        <v>7</v>
      </c>
      <c r="D311" s="318">
        <v>172</v>
      </c>
      <c r="E311" s="318">
        <v>52</v>
      </c>
      <c r="F311" s="319">
        <v>227</v>
      </c>
    </row>
    <row r="312" spans="1:7" ht="12.95" customHeight="1">
      <c r="A312" s="163" t="s">
        <v>315</v>
      </c>
      <c r="B312" s="166"/>
      <c r="C312" s="318">
        <v>13</v>
      </c>
      <c r="D312" s="318">
        <v>260</v>
      </c>
      <c r="E312" s="318">
        <v>163</v>
      </c>
      <c r="F312" s="319">
        <v>194</v>
      </c>
    </row>
    <row r="313" spans="1:7" ht="12.95" customHeight="1">
      <c r="A313" s="163" t="s">
        <v>513</v>
      </c>
      <c r="B313" s="166"/>
      <c r="C313" s="318">
        <v>6</v>
      </c>
      <c r="D313" s="318">
        <v>95</v>
      </c>
      <c r="E313" s="318">
        <v>90</v>
      </c>
      <c r="F313" s="319">
        <v>105</v>
      </c>
    </row>
    <row r="314" spans="1:7" ht="12.95" customHeight="1">
      <c r="A314" s="163" t="s">
        <v>512</v>
      </c>
      <c r="B314" s="166"/>
      <c r="C314" s="318">
        <v>8</v>
      </c>
      <c r="D314" s="318">
        <v>221</v>
      </c>
      <c r="E314" s="318">
        <v>168</v>
      </c>
      <c r="F314" s="319">
        <v>207</v>
      </c>
    </row>
    <row r="315" spans="1:7" s="25" customFormat="1" ht="12.95" customHeight="1">
      <c r="A315" s="162" t="s">
        <v>316</v>
      </c>
      <c r="B315" s="165"/>
      <c r="C315" s="316">
        <v>46</v>
      </c>
      <c r="D315" s="316">
        <v>1315</v>
      </c>
      <c r="E315" s="316">
        <v>1334</v>
      </c>
      <c r="F315" s="317">
        <v>3044</v>
      </c>
      <c r="G315" s="65"/>
    </row>
    <row r="316" spans="1:7" ht="12.95" customHeight="1">
      <c r="A316" s="163" t="s">
        <v>317</v>
      </c>
      <c r="B316" s="166"/>
      <c r="C316" s="318">
        <v>26</v>
      </c>
      <c r="D316" s="318">
        <v>763</v>
      </c>
      <c r="E316" s="318">
        <v>792</v>
      </c>
      <c r="F316" s="319">
        <v>2237</v>
      </c>
    </row>
    <row r="317" spans="1:7" ht="12.95" customHeight="1">
      <c r="A317" s="163" t="s">
        <v>318</v>
      </c>
      <c r="B317" s="166"/>
      <c r="C317" s="318">
        <v>16</v>
      </c>
      <c r="D317" s="318">
        <v>477</v>
      </c>
      <c r="E317" s="318">
        <v>456</v>
      </c>
      <c r="F317" s="319">
        <v>673</v>
      </c>
    </row>
    <row r="318" spans="1:7" ht="12.95" customHeight="1">
      <c r="A318" s="163" t="s">
        <v>319</v>
      </c>
      <c r="B318" s="166"/>
      <c r="C318" s="318">
        <v>4</v>
      </c>
      <c r="D318" s="318">
        <v>75</v>
      </c>
      <c r="E318" s="318">
        <v>86</v>
      </c>
      <c r="F318" s="319">
        <v>134</v>
      </c>
    </row>
    <row r="319" spans="1:7" s="25" customFormat="1" ht="12.95" customHeight="1">
      <c r="A319" s="162" t="s">
        <v>320</v>
      </c>
      <c r="B319" s="165"/>
      <c r="C319" s="316">
        <v>7</v>
      </c>
      <c r="D319" s="316">
        <v>291</v>
      </c>
      <c r="E319" s="316">
        <v>273</v>
      </c>
      <c r="F319" s="317">
        <v>453</v>
      </c>
      <c r="G319" s="65"/>
    </row>
    <row r="320" spans="1:7" ht="12.95" customHeight="1">
      <c r="A320" s="163" t="s">
        <v>321</v>
      </c>
      <c r="B320" s="166"/>
      <c r="C320" s="318">
        <v>3</v>
      </c>
      <c r="D320" s="318">
        <v>172</v>
      </c>
      <c r="E320" s="318">
        <v>154</v>
      </c>
      <c r="F320" s="319">
        <v>282</v>
      </c>
    </row>
    <row r="321" spans="1:7" ht="12.95" customHeight="1">
      <c r="A321" s="163" t="s">
        <v>322</v>
      </c>
      <c r="B321" s="166"/>
      <c r="C321" s="318">
        <v>1</v>
      </c>
      <c r="D321" s="318">
        <v>15</v>
      </c>
      <c r="E321" s="318">
        <v>15</v>
      </c>
      <c r="F321" s="319">
        <v>21</v>
      </c>
    </row>
    <row r="322" spans="1:7" ht="12.95" customHeight="1">
      <c r="A322" s="163" t="s">
        <v>323</v>
      </c>
      <c r="B322" s="166"/>
      <c r="C322" s="318">
        <v>3</v>
      </c>
      <c r="D322" s="318">
        <v>104</v>
      </c>
      <c r="E322" s="318">
        <v>104</v>
      </c>
      <c r="F322" s="319">
        <v>150</v>
      </c>
    </row>
    <row r="323" spans="1:7" s="25" customFormat="1" ht="12.95" customHeight="1">
      <c r="A323" s="162" t="s">
        <v>324</v>
      </c>
      <c r="B323" s="165"/>
      <c r="C323" s="316">
        <v>279</v>
      </c>
      <c r="D323" s="316">
        <v>8367</v>
      </c>
      <c r="E323" s="316">
        <v>7365</v>
      </c>
      <c r="F323" s="317">
        <v>10461</v>
      </c>
      <c r="G323" s="65"/>
    </row>
    <row r="324" spans="1:7" s="25" customFormat="1" ht="12.95" customHeight="1">
      <c r="A324" s="162" t="s">
        <v>325</v>
      </c>
      <c r="B324" s="165"/>
      <c r="C324" s="316">
        <v>38</v>
      </c>
      <c r="D324" s="316">
        <v>1083</v>
      </c>
      <c r="E324" s="316">
        <v>1111</v>
      </c>
      <c r="F324" s="317">
        <v>1460</v>
      </c>
      <c r="G324" s="65"/>
    </row>
    <row r="325" spans="1:7" ht="12.95" customHeight="1">
      <c r="A325" s="163" t="s">
        <v>286</v>
      </c>
      <c r="B325" s="166"/>
      <c r="C325" s="318">
        <v>4</v>
      </c>
      <c r="D325" s="318">
        <v>165</v>
      </c>
      <c r="E325" s="318">
        <v>143</v>
      </c>
      <c r="F325" s="319">
        <v>212</v>
      </c>
    </row>
    <row r="326" spans="1:7" ht="12.95" customHeight="1">
      <c r="A326" s="163" t="s">
        <v>326</v>
      </c>
      <c r="B326" s="166"/>
      <c r="C326" s="318">
        <v>17</v>
      </c>
      <c r="D326" s="318">
        <v>434</v>
      </c>
      <c r="E326" s="318">
        <v>526</v>
      </c>
      <c r="F326" s="319">
        <v>592</v>
      </c>
    </row>
    <row r="327" spans="1:7" ht="12.95" customHeight="1">
      <c r="A327" s="163" t="s">
        <v>327</v>
      </c>
      <c r="B327" s="166"/>
      <c r="C327" s="318">
        <v>1</v>
      </c>
      <c r="D327" s="318">
        <v>15</v>
      </c>
      <c r="E327" s="318">
        <v>15</v>
      </c>
      <c r="F327" s="319">
        <v>15</v>
      </c>
    </row>
    <row r="328" spans="1:7" ht="12.95" customHeight="1">
      <c r="A328" s="163" t="s">
        <v>328</v>
      </c>
      <c r="B328" s="166"/>
      <c r="C328" s="318">
        <v>16</v>
      </c>
      <c r="D328" s="318">
        <v>469</v>
      </c>
      <c r="E328" s="318">
        <v>427</v>
      </c>
      <c r="F328" s="319">
        <v>641</v>
      </c>
    </row>
    <row r="329" spans="1:7" s="25" customFormat="1" ht="12.95" customHeight="1">
      <c r="A329" s="162" t="s">
        <v>329</v>
      </c>
      <c r="B329" s="165"/>
      <c r="C329" s="316">
        <v>23</v>
      </c>
      <c r="D329" s="316">
        <v>789</v>
      </c>
      <c r="E329" s="316">
        <v>639</v>
      </c>
      <c r="F329" s="317">
        <v>934</v>
      </c>
      <c r="G329" s="193"/>
    </row>
    <row r="330" spans="1:7" ht="12.95" customHeight="1">
      <c r="A330" s="163" t="s">
        <v>330</v>
      </c>
      <c r="B330" s="166"/>
      <c r="C330" s="318" t="s">
        <v>724</v>
      </c>
      <c r="D330" s="318" t="s">
        <v>724</v>
      </c>
      <c r="E330" s="318" t="s">
        <v>724</v>
      </c>
      <c r="F330" s="319" t="s">
        <v>724</v>
      </c>
    </row>
    <row r="331" spans="1:7" ht="12.95" customHeight="1">
      <c r="A331" s="163" t="s">
        <v>331</v>
      </c>
      <c r="B331" s="166"/>
      <c r="C331" s="318">
        <v>6</v>
      </c>
      <c r="D331" s="318">
        <v>135</v>
      </c>
      <c r="E331" s="318">
        <v>110</v>
      </c>
      <c r="F331" s="319">
        <v>110</v>
      </c>
    </row>
    <row r="332" spans="1:7" ht="12.95" customHeight="1">
      <c r="A332" s="163" t="s">
        <v>332</v>
      </c>
      <c r="B332" s="166"/>
      <c r="C332" s="318">
        <v>15</v>
      </c>
      <c r="D332" s="318">
        <v>584</v>
      </c>
      <c r="E332" s="318">
        <v>422</v>
      </c>
      <c r="F332" s="319">
        <v>708</v>
      </c>
    </row>
    <row r="333" spans="1:7" ht="12.95" customHeight="1">
      <c r="A333" s="163" t="s">
        <v>333</v>
      </c>
      <c r="B333" s="166"/>
      <c r="C333" s="318">
        <v>2</v>
      </c>
      <c r="D333" s="318">
        <v>70</v>
      </c>
      <c r="E333" s="318">
        <v>107</v>
      </c>
      <c r="F333" s="319">
        <v>116</v>
      </c>
    </row>
    <row r="334" spans="1:7" s="25" customFormat="1" ht="12.95" customHeight="1">
      <c r="A334" s="162" t="s">
        <v>334</v>
      </c>
      <c r="B334" s="165"/>
      <c r="C334" s="316">
        <v>44</v>
      </c>
      <c r="D334" s="316">
        <v>1298</v>
      </c>
      <c r="E334" s="316">
        <v>1027</v>
      </c>
      <c r="F334" s="317">
        <v>1615</v>
      </c>
      <c r="G334" s="65"/>
    </row>
    <row r="335" spans="1:7" ht="12.95" customHeight="1">
      <c r="A335" s="163" t="s">
        <v>335</v>
      </c>
      <c r="B335" s="166"/>
      <c r="C335" s="318">
        <v>12</v>
      </c>
      <c r="D335" s="318">
        <v>275</v>
      </c>
      <c r="E335" s="318">
        <v>240</v>
      </c>
      <c r="F335" s="319">
        <v>342</v>
      </c>
    </row>
    <row r="336" spans="1:7" ht="12.95" customHeight="1">
      <c r="A336" s="163" t="s">
        <v>336</v>
      </c>
      <c r="B336" s="166"/>
      <c r="C336" s="318">
        <v>3</v>
      </c>
      <c r="D336" s="318">
        <v>85</v>
      </c>
      <c r="E336" s="318">
        <v>45</v>
      </c>
      <c r="F336" s="319">
        <v>165</v>
      </c>
    </row>
    <row r="337" spans="1:7" ht="12.95" customHeight="1">
      <c r="A337" s="163" t="s">
        <v>337</v>
      </c>
      <c r="B337" s="166"/>
      <c r="C337" s="318">
        <v>14</v>
      </c>
      <c r="D337" s="318">
        <v>388</v>
      </c>
      <c r="E337" s="318">
        <v>243</v>
      </c>
      <c r="F337" s="319">
        <v>439</v>
      </c>
    </row>
    <row r="338" spans="1:7" ht="12.95" customHeight="1">
      <c r="A338" s="163" t="s">
        <v>338</v>
      </c>
      <c r="B338" s="166"/>
      <c r="C338" s="318">
        <v>15</v>
      </c>
      <c r="D338" s="318">
        <v>550</v>
      </c>
      <c r="E338" s="318">
        <v>499</v>
      </c>
      <c r="F338" s="319">
        <v>669</v>
      </c>
    </row>
    <row r="339" spans="1:7" s="25" customFormat="1" ht="12.95" customHeight="1">
      <c r="A339" s="162" t="s">
        <v>339</v>
      </c>
      <c r="B339" s="165"/>
      <c r="C339" s="316">
        <v>24</v>
      </c>
      <c r="D339" s="316">
        <v>591</v>
      </c>
      <c r="E339" s="316">
        <v>568</v>
      </c>
      <c r="F339" s="317">
        <v>806</v>
      </c>
      <c r="G339" s="65"/>
    </row>
    <row r="340" spans="1:7" ht="12.95" customHeight="1">
      <c r="A340" s="163" t="s">
        <v>340</v>
      </c>
      <c r="B340" s="166"/>
      <c r="C340" s="318">
        <v>2</v>
      </c>
      <c r="D340" s="318">
        <v>46</v>
      </c>
      <c r="E340" s="318">
        <v>31</v>
      </c>
      <c r="F340" s="319">
        <v>65</v>
      </c>
    </row>
    <row r="341" spans="1:7" ht="12.95" customHeight="1">
      <c r="A341" s="163" t="s">
        <v>341</v>
      </c>
      <c r="B341" s="166"/>
      <c r="C341" s="318">
        <v>10</v>
      </c>
      <c r="D341" s="318">
        <v>200</v>
      </c>
      <c r="E341" s="318">
        <v>207</v>
      </c>
      <c r="F341" s="319">
        <v>304</v>
      </c>
    </row>
    <row r="342" spans="1:7" ht="12.95" customHeight="1">
      <c r="A342" s="163" t="s">
        <v>342</v>
      </c>
      <c r="B342" s="166"/>
      <c r="C342" s="318">
        <v>12</v>
      </c>
      <c r="D342" s="318">
        <v>345</v>
      </c>
      <c r="E342" s="318">
        <v>330</v>
      </c>
      <c r="F342" s="319">
        <v>437</v>
      </c>
    </row>
    <row r="343" spans="1:7" s="25" customFormat="1" ht="12.95" customHeight="1">
      <c r="A343" s="162" t="s">
        <v>343</v>
      </c>
      <c r="B343" s="165"/>
      <c r="C343" s="316">
        <v>54</v>
      </c>
      <c r="D343" s="316">
        <v>1705</v>
      </c>
      <c r="E343" s="316">
        <v>1531</v>
      </c>
      <c r="F343" s="317">
        <v>2271</v>
      </c>
      <c r="G343" s="65"/>
    </row>
    <row r="344" spans="1:7" ht="12.95" customHeight="1">
      <c r="A344" s="163" t="s">
        <v>344</v>
      </c>
      <c r="B344" s="166"/>
      <c r="C344" s="318">
        <v>9</v>
      </c>
      <c r="D344" s="318">
        <v>290</v>
      </c>
      <c r="E344" s="318">
        <v>264</v>
      </c>
      <c r="F344" s="319">
        <v>334</v>
      </c>
    </row>
    <row r="345" spans="1:7" ht="12.95" customHeight="1">
      <c r="A345" s="163" t="s">
        <v>345</v>
      </c>
      <c r="B345" s="166"/>
      <c r="C345" s="318">
        <v>28</v>
      </c>
      <c r="D345" s="318">
        <v>847</v>
      </c>
      <c r="E345" s="318">
        <v>739</v>
      </c>
      <c r="F345" s="319">
        <v>1120</v>
      </c>
    </row>
    <row r="346" spans="1:7" ht="12.95" customHeight="1">
      <c r="A346" s="163" t="s">
        <v>346</v>
      </c>
      <c r="B346" s="166"/>
      <c r="C346" s="318">
        <v>2</v>
      </c>
      <c r="D346" s="318">
        <v>50</v>
      </c>
      <c r="E346" s="318">
        <v>47</v>
      </c>
      <c r="F346" s="319">
        <v>88</v>
      </c>
    </row>
    <row r="347" spans="1:7" ht="12.95" customHeight="1">
      <c r="A347" s="163" t="s">
        <v>347</v>
      </c>
      <c r="B347" s="166"/>
      <c r="C347" s="318">
        <v>10</v>
      </c>
      <c r="D347" s="318">
        <v>369</v>
      </c>
      <c r="E347" s="318">
        <v>360</v>
      </c>
      <c r="F347" s="319">
        <v>557</v>
      </c>
    </row>
    <row r="348" spans="1:7" ht="12.95" customHeight="1">
      <c r="A348" s="163" t="s">
        <v>348</v>
      </c>
      <c r="B348" s="166"/>
      <c r="C348" s="318">
        <v>3</v>
      </c>
      <c r="D348" s="318">
        <v>119</v>
      </c>
      <c r="E348" s="318">
        <v>92</v>
      </c>
      <c r="F348" s="319">
        <v>143</v>
      </c>
    </row>
    <row r="349" spans="1:7" ht="12.95" customHeight="1">
      <c r="A349" s="163" t="s">
        <v>349</v>
      </c>
      <c r="B349" s="166"/>
      <c r="C349" s="318">
        <v>2</v>
      </c>
      <c r="D349" s="318">
        <v>30</v>
      </c>
      <c r="E349" s="318">
        <v>29</v>
      </c>
      <c r="F349" s="319">
        <v>29</v>
      </c>
    </row>
    <row r="350" spans="1:7" s="25" customFormat="1" ht="12.95" customHeight="1">
      <c r="A350" s="162" t="s">
        <v>350</v>
      </c>
      <c r="B350" s="165"/>
      <c r="C350" s="316">
        <v>45</v>
      </c>
      <c r="D350" s="316">
        <v>1431</v>
      </c>
      <c r="E350" s="316">
        <v>1296</v>
      </c>
      <c r="F350" s="317">
        <v>1617</v>
      </c>
      <c r="G350" s="65"/>
    </row>
    <row r="351" spans="1:7" ht="12.95" customHeight="1">
      <c r="A351" s="163" t="s">
        <v>351</v>
      </c>
      <c r="B351" s="166"/>
      <c r="C351" s="318">
        <v>5</v>
      </c>
      <c r="D351" s="318">
        <v>165</v>
      </c>
      <c r="E351" s="318">
        <v>139</v>
      </c>
      <c r="F351" s="319">
        <v>161</v>
      </c>
    </row>
    <row r="352" spans="1:7" ht="12.95" customHeight="1">
      <c r="A352" s="163" t="s">
        <v>352</v>
      </c>
      <c r="B352" s="166"/>
      <c r="C352" s="318">
        <v>9</v>
      </c>
      <c r="D352" s="318">
        <v>370</v>
      </c>
      <c r="E352" s="318">
        <v>342</v>
      </c>
      <c r="F352" s="319">
        <v>378</v>
      </c>
    </row>
    <row r="353" spans="1:7" ht="12.95" customHeight="1">
      <c r="A353" s="163" t="s">
        <v>353</v>
      </c>
      <c r="B353" s="166"/>
      <c r="C353" s="318">
        <v>15</v>
      </c>
      <c r="D353" s="318">
        <v>276</v>
      </c>
      <c r="E353" s="318">
        <v>253</v>
      </c>
      <c r="F353" s="319">
        <v>364</v>
      </c>
    </row>
    <row r="354" spans="1:7" ht="12.95" customHeight="1">
      <c r="A354" s="163" t="s">
        <v>354</v>
      </c>
      <c r="B354" s="166"/>
      <c r="C354" s="318">
        <v>4</v>
      </c>
      <c r="D354" s="318">
        <v>135</v>
      </c>
      <c r="E354" s="318">
        <v>75</v>
      </c>
      <c r="F354" s="319">
        <v>160</v>
      </c>
    </row>
    <row r="355" spans="1:7" ht="12.95" customHeight="1">
      <c r="A355" s="163" t="s">
        <v>355</v>
      </c>
      <c r="B355" s="166"/>
      <c r="C355" s="318">
        <v>10</v>
      </c>
      <c r="D355" s="318">
        <v>430</v>
      </c>
      <c r="E355" s="318">
        <v>430</v>
      </c>
      <c r="F355" s="319">
        <v>476</v>
      </c>
    </row>
    <row r="356" spans="1:7" ht="12.95" customHeight="1">
      <c r="A356" s="163" t="s">
        <v>356</v>
      </c>
      <c r="B356" s="166"/>
      <c r="C356" s="318">
        <v>2</v>
      </c>
      <c r="D356" s="318">
        <v>55</v>
      </c>
      <c r="E356" s="318">
        <v>57</v>
      </c>
      <c r="F356" s="319">
        <v>78</v>
      </c>
    </row>
    <row r="357" spans="1:7" s="25" customFormat="1" ht="12.95" customHeight="1">
      <c r="A357" s="162" t="s">
        <v>357</v>
      </c>
      <c r="B357" s="165"/>
      <c r="C357" s="316">
        <v>28</v>
      </c>
      <c r="D357" s="316">
        <v>745</v>
      </c>
      <c r="E357" s="316">
        <v>599</v>
      </c>
      <c r="F357" s="317">
        <v>1008</v>
      </c>
      <c r="G357" s="65"/>
    </row>
    <row r="358" spans="1:7" ht="12.95" customHeight="1">
      <c r="A358" s="163" t="s">
        <v>358</v>
      </c>
      <c r="B358" s="166"/>
      <c r="C358" s="318">
        <v>11</v>
      </c>
      <c r="D358" s="318">
        <v>259</v>
      </c>
      <c r="E358" s="318">
        <v>224</v>
      </c>
      <c r="F358" s="319">
        <v>329</v>
      </c>
    </row>
    <row r="359" spans="1:7" ht="12.95" customHeight="1">
      <c r="A359" s="163" t="s">
        <v>359</v>
      </c>
      <c r="B359" s="166"/>
      <c r="C359" s="318">
        <v>7</v>
      </c>
      <c r="D359" s="318">
        <v>181</v>
      </c>
      <c r="E359" s="318">
        <v>133</v>
      </c>
      <c r="F359" s="319">
        <v>251</v>
      </c>
    </row>
    <row r="360" spans="1:7" ht="12.95" customHeight="1">
      <c r="A360" s="163" t="s">
        <v>360</v>
      </c>
      <c r="B360" s="166"/>
      <c r="C360" s="318">
        <v>5</v>
      </c>
      <c r="D360" s="318">
        <v>145</v>
      </c>
      <c r="E360" s="318">
        <v>137</v>
      </c>
      <c r="F360" s="319">
        <v>187</v>
      </c>
    </row>
    <row r="361" spans="1:7" ht="12.95" customHeight="1">
      <c r="A361" s="163" t="s">
        <v>361</v>
      </c>
      <c r="B361" s="166"/>
      <c r="C361" s="318">
        <v>3</v>
      </c>
      <c r="D361" s="318">
        <v>105</v>
      </c>
      <c r="E361" s="318">
        <v>76</v>
      </c>
      <c r="F361" s="319">
        <v>127</v>
      </c>
    </row>
    <row r="362" spans="1:7" ht="12.95" customHeight="1">
      <c r="A362" s="163" t="s">
        <v>362</v>
      </c>
      <c r="B362" s="166"/>
      <c r="C362" s="318">
        <v>2</v>
      </c>
      <c r="D362" s="318">
        <v>55</v>
      </c>
      <c r="E362" s="318">
        <v>29</v>
      </c>
      <c r="F362" s="319">
        <v>114</v>
      </c>
    </row>
    <row r="363" spans="1:7" s="25" customFormat="1" ht="12.95" customHeight="1">
      <c r="A363" s="162" t="s">
        <v>363</v>
      </c>
      <c r="B363" s="165"/>
      <c r="C363" s="316">
        <v>23</v>
      </c>
      <c r="D363" s="316">
        <v>725</v>
      </c>
      <c r="E363" s="316">
        <v>594</v>
      </c>
      <c r="F363" s="317">
        <v>750</v>
      </c>
      <c r="G363" s="65"/>
    </row>
    <row r="364" spans="1:7" ht="12.95" customHeight="1">
      <c r="A364" s="163" t="s">
        <v>511</v>
      </c>
      <c r="B364" s="166"/>
      <c r="C364" s="318">
        <v>7</v>
      </c>
      <c r="D364" s="318">
        <v>255</v>
      </c>
      <c r="E364" s="318">
        <v>177</v>
      </c>
      <c r="F364" s="319">
        <v>211</v>
      </c>
    </row>
    <row r="365" spans="1:7" ht="12.95" customHeight="1">
      <c r="A365" s="163" t="s">
        <v>364</v>
      </c>
      <c r="B365" s="166"/>
      <c r="C365" s="318">
        <v>6</v>
      </c>
      <c r="D365" s="318">
        <v>125</v>
      </c>
      <c r="E365" s="318">
        <v>118</v>
      </c>
      <c r="F365" s="319">
        <v>162</v>
      </c>
    </row>
    <row r="366" spans="1:7" ht="12.95" customHeight="1">
      <c r="A366" s="163" t="s">
        <v>365</v>
      </c>
      <c r="B366" s="166"/>
      <c r="C366" s="318">
        <v>3</v>
      </c>
      <c r="D366" s="318">
        <v>85</v>
      </c>
      <c r="E366" s="318">
        <v>50</v>
      </c>
      <c r="F366" s="319">
        <v>75</v>
      </c>
    </row>
    <row r="367" spans="1:7" ht="12.95" customHeight="1">
      <c r="A367" s="163" t="s">
        <v>366</v>
      </c>
      <c r="B367" s="166"/>
      <c r="C367" s="318">
        <v>7</v>
      </c>
      <c r="D367" s="318">
        <v>260</v>
      </c>
      <c r="E367" s="318">
        <v>249</v>
      </c>
      <c r="F367" s="319">
        <v>302</v>
      </c>
    </row>
    <row r="368" spans="1:7" s="25" customFormat="1" ht="12.95" customHeight="1">
      <c r="A368" s="162" t="s">
        <v>367</v>
      </c>
      <c r="B368" s="165"/>
      <c r="C368" s="316">
        <v>215</v>
      </c>
      <c r="D368" s="316">
        <v>4934</v>
      </c>
      <c r="E368" s="316">
        <v>4494</v>
      </c>
      <c r="F368" s="317">
        <v>6211</v>
      </c>
      <c r="G368" s="65"/>
    </row>
    <row r="369" spans="1:7" s="25" customFormat="1" ht="12.95" customHeight="1">
      <c r="A369" s="162" t="s">
        <v>368</v>
      </c>
      <c r="B369" s="165"/>
      <c r="C369" s="316">
        <v>176</v>
      </c>
      <c r="D369" s="316">
        <v>3972</v>
      </c>
      <c r="E369" s="316">
        <v>3742</v>
      </c>
      <c r="F369" s="317">
        <v>5166</v>
      </c>
      <c r="G369" s="65"/>
    </row>
    <row r="370" spans="1:7" ht="12.95" customHeight="1">
      <c r="A370" s="163" t="s">
        <v>369</v>
      </c>
      <c r="B370" s="166"/>
      <c r="C370" s="318">
        <v>24</v>
      </c>
      <c r="D370" s="318">
        <v>420</v>
      </c>
      <c r="E370" s="318">
        <v>317</v>
      </c>
      <c r="F370" s="319">
        <v>686</v>
      </c>
    </row>
    <row r="371" spans="1:7" ht="12.95" customHeight="1">
      <c r="A371" s="163" t="s">
        <v>370</v>
      </c>
      <c r="B371" s="166"/>
      <c r="C371" s="318">
        <v>5</v>
      </c>
      <c r="D371" s="318">
        <v>175</v>
      </c>
      <c r="E371" s="318">
        <v>194</v>
      </c>
      <c r="F371" s="319">
        <v>203</v>
      </c>
    </row>
    <row r="372" spans="1:7" ht="12.95" customHeight="1">
      <c r="A372" s="163" t="s">
        <v>371</v>
      </c>
      <c r="B372" s="166"/>
      <c r="C372" s="318">
        <v>18</v>
      </c>
      <c r="D372" s="318">
        <v>507</v>
      </c>
      <c r="E372" s="318">
        <v>312</v>
      </c>
      <c r="F372" s="319">
        <v>378</v>
      </c>
    </row>
    <row r="373" spans="1:7" ht="12.95" customHeight="1">
      <c r="A373" s="163" t="s">
        <v>372</v>
      </c>
      <c r="B373" s="166"/>
      <c r="C373" s="318">
        <v>4</v>
      </c>
      <c r="D373" s="318">
        <v>110</v>
      </c>
      <c r="E373" s="318">
        <v>73</v>
      </c>
      <c r="F373" s="319">
        <v>105</v>
      </c>
    </row>
    <row r="374" spans="1:7" ht="12.95" customHeight="1">
      <c r="A374" s="163" t="s">
        <v>373</v>
      </c>
      <c r="B374" s="166"/>
      <c r="C374" s="318">
        <v>4</v>
      </c>
      <c r="D374" s="318">
        <v>85</v>
      </c>
      <c r="E374" s="318">
        <v>72</v>
      </c>
      <c r="F374" s="319">
        <v>112</v>
      </c>
    </row>
    <row r="375" spans="1:7" ht="13.5" customHeight="1">
      <c r="A375" s="163" t="s">
        <v>374</v>
      </c>
      <c r="B375" s="166"/>
      <c r="C375" s="318">
        <v>121</v>
      </c>
      <c r="D375" s="318">
        <v>2675</v>
      </c>
      <c r="E375" s="318">
        <v>2774</v>
      </c>
      <c r="F375" s="319">
        <v>3682</v>
      </c>
    </row>
    <row r="376" spans="1:7" s="25" customFormat="1" ht="24" customHeight="1">
      <c r="A376" s="162" t="s">
        <v>375</v>
      </c>
      <c r="B376" s="165"/>
      <c r="C376" s="316">
        <v>39</v>
      </c>
      <c r="D376" s="316">
        <v>962</v>
      </c>
      <c r="E376" s="316">
        <v>752</v>
      </c>
      <c r="F376" s="317">
        <v>1045</v>
      </c>
      <c r="G376" s="65"/>
    </row>
    <row r="377" spans="1:7" ht="12.95" customHeight="1">
      <c r="A377" s="163" t="s">
        <v>376</v>
      </c>
      <c r="B377" s="166"/>
      <c r="C377" s="318">
        <v>1</v>
      </c>
      <c r="D377" s="318">
        <v>20</v>
      </c>
      <c r="E377" s="318">
        <v>20</v>
      </c>
      <c r="F377" s="319">
        <v>20</v>
      </c>
    </row>
    <row r="378" spans="1:7" ht="12.95" customHeight="1">
      <c r="A378" s="163" t="s">
        <v>377</v>
      </c>
      <c r="B378" s="166"/>
      <c r="C378" s="318">
        <v>14</v>
      </c>
      <c r="D378" s="318">
        <v>290</v>
      </c>
      <c r="E378" s="318">
        <v>263</v>
      </c>
      <c r="F378" s="319">
        <v>299</v>
      </c>
    </row>
    <row r="379" spans="1:7" ht="12.95" customHeight="1">
      <c r="A379" s="163" t="s">
        <v>378</v>
      </c>
      <c r="B379" s="166"/>
      <c r="C379" s="318">
        <v>2</v>
      </c>
      <c r="D379" s="318">
        <v>65</v>
      </c>
      <c r="E379" s="318">
        <v>55</v>
      </c>
      <c r="F379" s="319">
        <v>90</v>
      </c>
    </row>
    <row r="380" spans="1:7" ht="12.95" customHeight="1">
      <c r="A380" s="163" t="s">
        <v>379</v>
      </c>
      <c r="B380" s="166"/>
      <c r="C380" s="318">
        <v>5</v>
      </c>
      <c r="D380" s="318">
        <v>225</v>
      </c>
      <c r="E380" s="318">
        <v>220</v>
      </c>
      <c r="F380" s="319">
        <v>250</v>
      </c>
    </row>
    <row r="381" spans="1:7" ht="12.95" customHeight="1">
      <c r="A381" s="163" t="s">
        <v>380</v>
      </c>
      <c r="B381" s="166"/>
      <c r="C381" s="318" t="s">
        <v>724</v>
      </c>
      <c r="D381" s="318" t="s">
        <v>724</v>
      </c>
      <c r="E381" s="318" t="s">
        <v>724</v>
      </c>
      <c r="F381" s="319" t="s">
        <v>724</v>
      </c>
    </row>
    <row r="382" spans="1:7" ht="12.95" customHeight="1">
      <c r="A382" s="163" t="s">
        <v>381</v>
      </c>
      <c r="B382" s="166"/>
      <c r="C382" s="318">
        <v>5</v>
      </c>
      <c r="D382" s="318">
        <v>150</v>
      </c>
      <c r="E382" s="318">
        <v>72</v>
      </c>
      <c r="F382" s="319">
        <v>174</v>
      </c>
    </row>
    <row r="383" spans="1:7" ht="12.95" customHeight="1">
      <c r="A383" s="163" t="s">
        <v>382</v>
      </c>
      <c r="B383" s="166"/>
      <c r="C383" s="318">
        <v>11</v>
      </c>
      <c r="D383" s="318">
        <v>192</v>
      </c>
      <c r="E383" s="318">
        <v>107</v>
      </c>
      <c r="F383" s="319">
        <v>191</v>
      </c>
    </row>
    <row r="384" spans="1:7" ht="12.95" customHeight="1">
      <c r="A384" s="163" t="s">
        <v>383</v>
      </c>
      <c r="B384" s="166"/>
      <c r="C384" s="318">
        <v>1</v>
      </c>
      <c r="D384" s="318">
        <v>20</v>
      </c>
      <c r="E384" s="318">
        <v>15</v>
      </c>
      <c r="F384" s="319">
        <v>21</v>
      </c>
    </row>
    <row r="385" spans="1:7" s="25" customFormat="1" ht="12.95" customHeight="1">
      <c r="A385" s="162" t="s">
        <v>384</v>
      </c>
      <c r="B385" s="165"/>
      <c r="C385" s="316">
        <v>76</v>
      </c>
      <c r="D385" s="316">
        <v>2345</v>
      </c>
      <c r="E385" s="316">
        <v>1898</v>
      </c>
      <c r="F385" s="317">
        <v>2544</v>
      </c>
      <c r="G385" s="65"/>
    </row>
    <row r="386" spans="1:7" s="25" customFormat="1" ht="12.95" customHeight="1">
      <c r="A386" s="162" t="s">
        <v>385</v>
      </c>
      <c r="B386" s="165"/>
      <c r="C386" s="316">
        <v>23</v>
      </c>
      <c r="D386" s="316">
        <v>894</v>
      </c>
      <c r="E386" s="316">
        <v>682</v>
      </c>
      <c r="F386" s="317">
        <v>819</v>
      </c>
      <c r="G386" s="65"/>
    </row>
    <row r="387" spans="1:7" ht="12.95" customHeight="1">
      <c r="A387" s="163" t="s">
        <v>386</v>
      </c>
      <c r="B387" s="166"/>
      <c r="C387" s="318" t="s">
        <v>724</v>
      </c>
      <c r="D387" s="318" t="s">
        <v>724</v>
      </c>
      <c r="E387" s="318" t="s">
        <v>724</v>
      </c>
      <c r="F387" s="319" t="s">
        <v>724</v>
      </c>
    </row>
    <row r="388" spans="1:7" ht="12.95" customHeight="1">
      <c r="A388" s="163" t="s">
        <v>387</v>
      </c>
      <c r="B388" s="166"/>
      <c r="C388" s="318">
        <v>3</v>
      </c>
      <c r="D388" s="318">
        <v>84</v>
      </c>
      <c r="E388" s="318">
        <v>80</v>
      </c>
      <c r="F388" s="319">
        <v>84</v>
      </c>
    </row>
    <row r="389" spans="1:7" ht="12.95" customHeight="1">
      <c r="A389" s="163" t="s">
        <v>388</v>
      </c>
      <c r="B389" s="166"/>
      <c r="C389" s="318">
        <v>5</v>
      </c>
      <c r="D389" s="318">
        <v>150</v>
      </c>
      <c r="E389" s="318">
        <v>116</v>
      </c>
      <c r="F389" s="319">
        <v>146</v>
      </c>
    </row>
    <row r="390" spans="1:7" ht="12.95" customHeight="1">
      <c r="A390" s="163" t="s">
        <v>389</v>
      </c>
      <c r="B390" s="166"/>
      <c r="C390" s="318">
        <v>11</v>
      </c>
      <c r="D390" s="318">
        <v>520</v>
      </c>
      <c r="E390" s="318">
        <v>375</v>
      </c>
      <c r="F390" s="319">
        <v>441</v>
      </c>
    </row>
    <row r="391" spans="1:7" ht="12.95" customHeight="1">
      <c r="A391" s="163" t="s">
        <v>390</v>
      </c>
      <c r="B391" s="166"/>
      <c r="C391" s="318" t="s">
        <v>724</v>
      </c>
      <c r="D391" s="318" t="s">
        <v>724</v>
      </c>
      <c r="E391" s="318" t="s">
        <v>724</v>
      </c>
      <c r="F391" s="319" t="s">
        <v>724</v>
      </c>
    </row>
    <row r="392" spans="1:7" ht="12.95" customHeight="1">
      <c r="A392" s="163" t="s">
        <v>391</v>
      </c>
      <c r="B392" s="166"/>
      <c r="C392" s="318">
        <v>1</v>
      </c>
      <c r="D392" s="318">
        <v>60</v>
      </c>
      <c r="E392" s="318">
        <v>43</v>
      </c>
      <c r="F392" s="319">
        <v>72</v>
      </c>
    </row>
    <row r="393" spans="1:7" ht="12.95" customHeight="1">
      <c r="A393" s="163" t="s">
        <v>392</v>
      </c>
      <c r="B393" s="166"/>
      <c r="C393" s="318">
        <v>3</v>
      </c>
      <c r="D393" s="318">
        <v>80</v>
      </c>
      <c r="E393" s="318">
        <v>68</v>
      </c>
      <c r="F393" s="319">
        <v>76</v>
      </c>
    </row>
    <row r="394" spans="1:7" s="25" customFormat="1" ht="12.95" customHeight="1">
      <c r="A394" s="162" t="s">
        <v>393</v>
      </c>
      <c r="B394" s="165"/>
      <c r="C394" s="316">
        <v>16</v>
      </c>
      <c r="D394" s="316">
        <v>516</v>
      </c>
      <c r="E394" s="316">
        <v>449</v>
      </c>
      <c r="F394" s="317">
        <v>551</v>
      </c>
      <c r="G394" s="65"/>
    </row>
    <row r="395" spans="1:7" ht="12.95" customHeight="1">
      <c r="A395" s="163" t="s">
        <v>394</v>
      </c>
      <c r="B395" s="166"/>
      <c r="C395" s="318">
        <v>6</v>
      </c>
      <c r="D395" s="318">
        <v>270</v>
      </c>
      <c r="E395" s="318">
        <v>263</v>
      </c>
      <c r="F395" s="319">
        <v>290</v>
      </c>
    </row>
    <row r="396" spans="1:7" ht="12.95" customHeight="1">
      <c r="A396" s="163" t="s">
        <v>395</v>
      </c>
      <c r="B396" s="166"/>
      <c r="C396" s="318">
        <v>1</v>
      </c>
      <c r="D396" s="318">
        <v>15</v>
      </c>
      <c r="E396" s="318">
        <v>12</v>
      </c>
      <c r="F396" s="319">
        <v>12</v>
      </c>
    </row>
    <row r="397" spans="1:7" ht="12.95" customHeight="1">
      <c r="A397" s="163" t="s">
        <v>510</v>
      </c>
      <c r="B397" s="166"/>
      <c r="C397" s="318" t="s">
        <v>724</v>
      </c>
      <c r="D397" s="318" t="s">
        <v>724</v>
      </c>
      <c r="E397" s="318" t="s">
        <v>724</v>
      </c>
      <c r="F397" s="319" t="s">
        <v>724</v>
      </c>
    </row>
    <row r="398" spans="1:7" ht="12.95" customHeight="1">
      <c r="A398" s="163" t="s">
        <v>509</v>
      </c>
      <c r="B398" s="166"/>
      <c r="C398" s="318">
        <v>4</v>
      </c>
      <c r="D398" s="318">
        <v>111</v>
      </c>
      <c r="E398" s="318">
        <v>90</v>
      </c>
      <c r="F398" s="319">
        <v>107</v>
      </c>
    </row>
    <row r="399" spans="1:7" ht="12.95" customHeight="1">
      <c r="A399" s="163" t="s">
        <v>508</v>
      </c>
      <c r="B399" s="166"/>
      <c r="C399" s="318">
        <v>2</v>
      </c>
      <c r="D399" s="318">
        <v>50</v>
      </c>
      <c r="E399" s="318">
        <v>36</v>
      </c>
      <c r="F399" s="319">
        <v>57</v>
      </c>
    </row>
    <row r="400" spans="1:7" ht="12.95" customHeight="1">
      <c r="A400" s="163" t="s">
        <v>396</v>
      </c>
      <c r="B400" s="166"/>
      <c r="C400" s="318">
        <v>3</v>
      </c>
      <c r="D400" s="318">
        <v>70</v>
      </c>
      <c r="E400" s="318">
        <v>48</v>
      </c>
      <c r="F400" s="319">
        <v>85</v>
      </c>
    </row>
    <row r="401" spans="1:7" s="25" customFormat="1" ht="12.95" customHeight="1">
      <c r="A401" s="162" t="s">
        <v>397</v>
      </c>
      <c r="B401" s="165"/>
      <c r="C401" s="316">
        <v>37</v>
      </c>
      <c r="D401" s="316">
        <v>935</v>
      </c>
      <c r="E401" s="316">
        <v>767</v>
      </c>
      <c r="F401" s="317">
        <v>1174</v>
      </c>
      <c r="G401" s="65"/>
    </row>
    <row r="402" spans="1:7" ht="12.95" customHeight="1">
      <c r="A402" s="163" t="s">
        <v>398</v>
      </c>
      <c r="B402" s="166"/>
      <c r="C402" s="318">
        <v>1</v>
      </c>
      <c r="D402" s="318">
        <v>30</v>
      </c>
      <c r="E402" s="318">
        <v>30</v>
      </c>
      <c r="F402" s="319">
        <v>30</v>
      </c>
    </row>
    <row r="403" spans="1:7" ht="12.95" customHeight="1">
      <c r="A403" s="163" t="s">
        <v>399</v>
      </c>
      <c r="B403" s="166"/>
      <c r="C403" s="318">
        <v>2</v>
      </c>
      <c r="D403" s="318">
        <v>55</v>
      </c>
      <c r="E403" s="318">
        <v>55</v>
      </c>
      <c r="F403" s="319">
        <v>55</v>
      </c>
    </row>
    <row r="404" spans="1:7" ht="12.95" customHeight="1">
      <c r="A404" s="163" t="s">
        <v>400</v>
      </c>
      <c r="B404" s="166"/>
      <c r="C404" s="318">
        <v>3</v>
      </c>
      <c r="D404" s="318">
        <v>75</v>
      </c>
      <c r="E404" s="318">
        <v>75</v>
      </c>
      <c r="F404" s="319">
        <v>75</v>
      </c>
    </row>
    <row r="405" spans="1:7" ht="12.95" customHeight="1">
      <c r="A405" s="163" t="s">
        <v>401</v>
      </c>
      <c r="B405" s="166"/>
      <c r="C405" s="318" t="s">
        <v>724</v>
      </c>
      <c r="D405" s="318" t="s">
        <v>724</v>
      </c>
      <c r="E405" s="318" t="s">
        <v>724</v>
      </c>
      <c r="F405" s="319" t="s">
        <v>724</v>
      </c>
    </row>
    <row r="406" spans="1:7" ht="12.95" customHeight="1">
      <c r="A406" s="163" t="s">
        <v>402</v>
      </c>
      <c r="B406" s="166"/>
      <c r="C406" s="318">
        <v>16</v>
      </c>
      <c r="D406" s="318">
        <v>325</v>
      </c>
      <c r="E406" s="318">
        <v>259</v>
      </c>
      <c r="F406" s="319">
        <v>317</v>
      </c>
    </row>
    <row r="407" spans="1:7" ht="12.95" customHeight="1">
      <c r="A407" s="163" t="s">
        <v>403</v>
      </c>
      <c r="B407" s="166"/>
      <c r="C407" s="318">
        <v>1</v>
      </c>
      <c r="D407" s="318">
        <v>30</v>
      </c>
      <c r="E407" s="318">
        <v>39</v>
      </c>
      <c r="F407" s="319">
        <v>43</v>
      </c>
    </row>
    <row r="408" spans="1:7" ht="12.95" customHeight="1">
      <c r="A408" s="163" t="s">
        <v>404</v>
      </c>
      <c r="B408" s="166"/>
      <c r="C408" s="318">
        <v>2</v>
      </c>
      <c r="D408" s="318">
        <v>45</v>
      </c>
      <c r="E408" s="318">
        <v>26</v>
      </c>
      <c r="F408" s="319">
        <v>35</v>
      </c>
    </row>
    <row r="409" spans="1:7" ht="12.95" customHeight="1">
      <c r="A409" s="163" t="s">
        <v>405</v>
      </c>
      <c r="B409" s="166"/>
      <c r="C409" s="318">
        <v>12</v>
      </c>
      <c r="D409" s="318">
        <v>375</v>
      </c>
      <c r="E409" s="318">
        <v>283</v>
      </c>
      <c r="F409" s="319">
        <v>619</v>
      </c>
    </row>
    <row r="410" spans="1:7" s="25" customFormat="1" ht="12.95" customHeight="1">
      <c r="A410" s="162" t="s">
        <v>406</v>
      </c>
      <c r="B410" s="165"/>
      <c r="C410" s="316">
        <v>266</v>
      </c>
      <c r="D410" s="316">
        <v>6918</v>
      </c>
      <c r="E410" s="316">
        <v>5542</v>
      </c>
      <c r="F410" s="317">
        <v>6915</v>
      </c>
      <c r="G410" s="65"/>
    </row>
    <row r="411" spans="1:7" s="25" customFormat="1" ht="12.95" customHeight="1">
      <c r="A411" s="162" t="s">
        <v>407</v>
      </c>
      <c r="B411" s="165"/>
      <c r="C411" s="316">
        <v>55</v>
      </c>
      <c r="D411" s="316">
        <v>1251</v>
      </c>
      <c r="E411" s="316">
        <v>1046</v>
      </c>
      <c r="F411" s="317">
        <v>1236</v>
      </c>
      <c r="G411" s="65"/>
    </row>
    <row r="412" spans="1:7" ht="12.95" customHeight="1">
      <c r="A412" s="163" t="s">
        <v>408</v>
      </c>
      <c r="B412" s="166"/>
      <c r="C412" s="318">
        <v>10</v>
      </c>
      <c r="D412" s="318">
        <v>236</v>
      </c>
      <c r="E412" s="318">
        <v>231</v>
      </c>
      <c r="F412" s="319">
        <v>236</v>
      </c>
    </row>
    <row r="413" spans="1:7" ht="12.95" customHeight="1">
      <c r="A413" s="163" t="s">
        <v>409</v>
      </c>
      <c r="B413" s="166"/>
      <c r="C413" s="318">
        <v>3</v>
      </c>
      <c r="D413" s="318">
        <v>60</v>
      </c>
      <c r="E413" s="318">
        <v>38</v>
      </c>
      <c r="F413" s="319">
        <v>43</v>
      </c>
    </row>
    <row r="414" spans="1:7" ht="12.95" customHeight="1">
      <c r="A414" s="163" t="s">
        <v>410</v>
      </c>
      <c r="B414" s="166"/>
      <c r="C414" s="318">
        <v>6</v>
      </c>
      <c r="D414" s="318">
        <v>150</v>
      </c>
      <c r="E414" s="318">
        <v>71</v>
      </c>
      <c r="F414" s="319">
        <v>117</v>
      </c>
    </row>
    <row r="415" spans="1:7" ht="12.95" customHeight="1">
      <c r="A415" s="163" t="s">
        <v>411</v>
      </c>
      <c r="B415" s="166"/>
      <c r="C415" s="318">
        <v>5</v>
      </c>
      <c r="D415" s="318">
        <v>133</v>
      </c>
      <c r="E415" s="318">
        <v>106</v>
      </c>
      <c r="F415" s="319">
        <v>153</v>
      </c>
    </row>
    <row r="416" spans="1:7" ht="12.95" customHeight="1">
      <c r="A416" s="163" t="s">
        <v>202</v>
      </c>
      <c r="B416" s="166"/>
      <c r="C416" s="318">
        <v>19</v>
      </c>
      <c r="D416" s="318">
        <v>367</v>
      </c>
      <c r="E416" s="318">
        <v>326</v>
      </c>
      <c r="F416" s="319">
        <v>379</v>
      </c>
    </row>
    <row r="417" spans="1:7" ht="12.95" customHeight="1">
      <c r="A417" s="163" t="s">
        <v>412</v>
      </c>
      <c r="B417" s="166"/>
      <c r="C417" s="318">
        <v>7</v>
      </c>
      <c r="D417" s="318">
        <v>115</v>
      </c>
      <c r="E417" s="318">
        <v>112</v>
      </c>
      <c r="F417" s="319">
        <v>122</v>
      </c>
    </row>
    <row r="418" spans="1:7" ht="12.95" customHeight="1">
      <c r="A418" s="163" t="s">
        <v>413</v>
      </c>
      <c r="B418" s="166"/>
      <c r="C418" s="318" t="s">
        <v>724</v>
      </c>
      <c r="D418" s="318" t="s">
        <v>724</v>
      </c>
      <c r="E418" s="318" t="s">
        <v>724</v>
      </c>
      <c r="F418" s="319" t="s">
        <v>724</v>
      </c>
    </row>
    <row r="419" spans="1:7" ht="12.95" customHeight="1">
      <c r="A419" s="163" t="s">
        <v>414</v>
      </c>
      <c r="B419" s="166"/>
      <c r="C419" s="318">
        <v>5</v>
      </c>
      <c r="D419" s="318">
        <v>190</v>
      </c>
      <c r="E419" s="318">
        <v>162</v>
      </c>
      <c r="F419" s="319">
        <v>186</v>
      </c>
    </row>
    <row r="420" spans="1:7" s="25" customFormat="1" ht="12.95" customHeight="1">
      <c r="A420" s="162" t="s">
        <v>415</v>
      </c>
      <c r="B420" s="165"/>
      <c r="C420" s="316">
        <v>69</v>
      </c>
      <c r="D420" s="316">
        <v>2109</v>
      </c>
      <c r="E420" s="316">
        <v>1653</v>
      </c>
      <c r="F420" s="317">
        <v>1897</v>
      </c>
      <c r="G420" s="65"/>
    </row>
    <row r="421" spans="1:7" ht="12.95" customHeight="1">
      <c r="A421" s="163" t="s">
        <v>416</v>
      </c>
      <c r="B421" s="166"/>
      <c r="C421" s="318">
        <v>10</v>
      </c>
      <c r="D421" s="318">
        <v>352</v>
      </c>
      <c r="E421" s="318">
        <v>287</v>
      </c>
      <c r="F421" s="319">
        <v>336</v>
      </c>
    </row>
    <row r="422" spans="1:7" ht="12.95" customHeight="1">
      <c r="A422" s="163" t="s">
        <v>417</v>
      </c>
      <c r="B422" s="166"/>
      <c r="C422" s="318">
        <v>5</v>
      </c>
      <c r="D422" s="318">
        <v>190</v>
      </c>
      <c r="E422" s="318">
        <v>146</v>
      </c>
      <c r="F422" s="319">
        <v>179</v>
      </c>
    </row>
    <row r="423" spans="1:7" ht="12.95" customHeight="1">
      <c r="A423" s="163" t="s">
        <v>418</v>
      </c>
      <c r="B423" s="166"/>
      <c r="C423" s="318">
        <v>19</v>
      </c>
      <c r="D423" s="318">
        <v>529</v>
      </c>
      <c r="E423" s="318">
        <v>392</v>
      </c>
      <c r="F423" s="319">
        <v>423</v>
      </c>
    </row>
    <row r="424" spans="1:7" ht="12.95" customHeight="1">
      <c r="A424" s="163" t="s">
        <v>419</v>
      </c>
      <c r="B424" s="166"/>
      <c r="C424" s="318">
        <v>3</v>
      </c>
      <c r="D424" s="318">
        <v>90</v>
      </c>
      <c r="E424" s="318">
        <v>40</v>
      </c>
      <c r="F424" s="319">
        <v>96</v>
      </c>
    </row>
    <row r="425" spans="1:7" ht="12.95" customHeight="1">
      <c r="A425" s="163" t="s">
        <v>420</v>
      </c>
      <c r="B425" s="166"/>
      <c r="C425" s="318">
        <v>4</v>
      </c>
      <c r="D425" s="318">
        <v>140</v>
      </c>
      <c r="E425" s="318">
        <v>137</v>
      </c>
      <c r="F425" s="319">
        <v>137</v>
      </c>
    </row>
    <row r="426" spans="1:7" ht="12.95" customHeight="1">
      <c r="A426" s="163" t="s">
        <v>421</v>
      </c>
      <c r="B426" s="166"/>
      <c r="C426" s="318">
        <v>4</v>
      </c>
      <c r="D426" s="318">
        <v>95</v>
      </c>
      <c r="E426" s="318">
        <v>61</v>
      </c>
      <c r="F426" s="319">
        <v>90</v>
      </c>
    </row>
    <row r="427" spans="1:7" ht="12.95" customHeight="1">
      <c r="A427" s="163" t="s">
        <v>422</v>
      </c>
      <c r="B427" s="166"/>
      <c r="C427" s="318">
        <v>24</v>
      </c>
      <c r="D427" s="318">
        <v>713</v>
      </c>
      <c r="E427" s="318">
        <v>590</v>
      </c>
      <c r="F427" s="319">
        <v>636</v>
      </c>
    </row>
    <row r="428" spans="1:7" s="25" customFormat="1" ht="12.95" customHeight="1">
      <c r="A428" s="162" t="s">
        <v>423</v>
      </c>
      <c r="B428" s="165"/>
      <c r="C428" s="316">
        <v>33</v>
      </c>
      <c r="D428" s="316">
        <v>818</v>
      </c>
      <c r="E428" s="316">
        <v>637</v>
      </c>
      <c r="F428" s="317">
        <v>932</v>
      </c>
      <c r="G428" s="65"/>
    </row>
    <row r="429" spans="1:7" ht="12.95" customHeight="1">
      <c r="A429" s="163" t="s">
        <v>424</v>
      </c>
      <c r="B429" s="166"/>
      <c r="C429" s="318">
        <v>4</v>
      </c>
      <c r="D429" s="318">
        <v>140</v>
      </c>
      <c r="E429" s="318">
        <v>69</v>
      </c>
      <c r="F429" s="319">
        <v>163</v>
      </c>
    </row>
    <row r="430" spans="1:7" ht="12.95" customHeight="1">
      <c r="A430" s="163" t="s">
        <v>223</v>
      </c>
      <c r="B430" s="166"/>
      <c r="C430" s="318">
        <v>5</v>
      </c>
      <c r="D430" s="318">
        <v>100</v>
      </c>
      <c r="E430" s="318">
        <v>72</v>
      </c>
      <c r="F430" s="319">
        <v>99</v>
      </c>
    </row>
    <row r="431" spans="1:7" ht="12.95" customHeight="1">
      <c r="A431" s="163" t="s">
        <v>425</v>
      </c>
      <c r="B431" s="166"/>
      <c r="C431" s="318">
        <v>6</v>
      </c>
      <c r="D431" s="318">
        <v>179</v>
      </c>
      <c r="E431" s="318">
        <v>156</v>
      </c>
      <c r="F431" s="319">
        <v>172</v>
      </c>
    </row>
    <row r="432" spans="1:7" ht="12.95" customHeight="1">
      <c r="A432" s="163" t="s">
        <v>426</v>
      </c>
      <c r="B432" s="166"/>
      <c r="C432" s="318">
        <v>7</v>
      </c>
      <c r="D432" s="318">
        <v>160</v>
      </c>
      <c r="E432" s="318">
        <v>114</v>
      </c>
      <c r="F432" s="319">
        <v>116</v>
      </c>
    </row>
    <row r="433" spans="1:7" ht="12.95" customHeight="1">
      <c r="A433" s="163" t="s">
        <v>427</v>
      </c>
      <c r="B433" s="166"/>
      <c r="C433" s="318">
        <v>1</v>
      </c>
      <c r="D433" s="318">
        <v>30</v>
      </c>
      <c r="E433" s="318">
        <v>25</v>
      </c>
      <c r="F433" s="319">
        <v>39</v>
      </c>
    </row>
    <row r="434" spans="1:7" ht="12.95" customHeight="1">
      <c r="A434" s="163" t="s">
        <v>428</v>
      </c>
      <c r="B434" s="166"/>
      <c r="C434" s="318">
        <v>1</v>
      </c>
      <c r="D434" s="318">
        <v>15</v>
      </c>
      <c r="E434" s="318">
        <v>10</v>
      </c>
      <c r="F434" s="319">
        <v>11</v>
      </c>
    </row>
    <row r="435" spans="1:7" ht="12.95" customHeight="1">
      <c r="A435" s="163" t="s">
        <v>429</v>
      </c>
      <c r="B435" s="166"/>
      <c r="C435" s="318">
        <v>1</v>
      </c>
      <c r="D435" s="318">
        <v>26</v>
      </c>
      <c r="E435" s="318">
        <v>26</v>
      </c>
      <c r="F435" s="319">
        <v>27</v>
      </c>
    </row>
    <row r="436" spans="1:7" ht="12.95" customHeight="1">
      <c r="A436" s="163" t="s">
        <v>430</v>
      </c>
      <c r="B436" s="166"/>
      <c r="C436" s="318">
        <v>7</v>
      </c>
      <c r="D436" s="318">
        <v>113</v>
      </c>
      <c r="E436" s="318">
        <v>110</v>
      </c>
      <c r="F436" s="319">
        <v>113</v>
      </c>
    </row>
    <row r="437" spans="1:7" ht="12.95" customHeight="1">
      <c r="A437" s="163" t="s">
        <v>431</v>
      </c>
      <c r="B437" s="166"/>
      <c r="C437" s="318">
        <v>1</v>
      </c>
      <c r="D437" s="318">
        <v>55</v>
      </c>
      <c r="E437" s="318">
        <v>55</v>
      </c>
      <c r="F437" s="319">
        <v>192</v>
      </c>
    </row>
    <row r="438" spans="1:7" s="25" customFormat="1" ht="12.95" customHeight="1">
      <c r="A438" s="162" t="s">
        <v>432</v>
      </c>
      <c r="B438" s="165"/>
      <c r="C438" s="316">
        <v>20</v>
      </c>
      <c r="D438" s="316">
        <v>420</v>
      </c>
      <c r="E438" s="316">
        <v>343</v>
      </c>
      <c r="F438" s="317">
        <v>455</v>
      </c>
      <c r="G438" s="65"/>
    </row>
    <row r="439" spans="1:7" ht="12.95" customHeight="1">
      <c r="A439" s="163" t="s">
        <v>433</v>
      </c>
      <c r="B439" s="166"/>
      <c r="C439" s="318">
        <v>2</v>
      </c>
      <c r="D439" s="318">
        <v>40</v>
      </c>
      <c r="E439" s="318">
        <v>38</v>
      </c>
      <c r="F439" s="319">
        <v>44</v>
      </c>
    </row>
    <row r="440" spans="1:7" ht="12.95" customHeight="1">
      <c r="A440" s="163" t="s">
        <v>434</v>
      </c>
      <c r="B440" s="166"/>
      <c r="C440" s="318" t="s">
        <v>724</v>
      </c>
      <c r="D440" s="318" t="s">
        <v>724</v>
      </c>
      <c r="E440" s="318" t="s">
        <v>724</v>
      </c>
      <c r="F440" s="319" t="s">
        <v>724</v>
      </c>
    </row>
    <row r="441" spans="1:7" ht="12.95" customHeight="1">
      <c r="A441" s="163" t="s">
        <v>435</v>
      </c>
      <c r="B441" s="166"/>
      <c r="C441" s="318">
        <v>8</v>
      </c>
      <c r="D441" s="318">
        <v>195</v>
      </c>
      <c r="E441" s="318">
        <v>135</v>
      </c>
      <c r="F441" s="319">
        <v>212</v>
      </c>
    </row>
    <row r="442" spans="1:7" ht="12.95" customHeight="1">
      <c r="A442" s="163" t="s">
        <v>436</v>
      </c>
      <c r="B442" s="166"/>
      <c r="C442" s="318">
        <v>2</v>
      </c>
      <c r="D442" s="318">
        <v>45</v>
      </c>
      <c r="E442" s="318">
        <v>41</v>
      </c>
      <c r="F442" s="319">
        <v>51</v>
      </c>
    </row>
    <row r="443" spans="1:7" ht="12.95" customHeight="1">
      <c r="A443" s="163" t="s">
        <v>437</v>
      </c>
      <c r="B443" s="166"/>
      <c r="C443" s="318">
        <v>8</v>
      </c>
      <c r="D443" s="318">
        <v>140</v>
      </c>
      <c r="E443" s="318">
        <v>129</v>
      </c>
      <c r="F443" s="319">
        <v>148</v>
      </c>
    </row>
    <row r="444" spans="1:7" s="25" customFormat="1" ht="12.95" customHeight="1">
      <c r="A444" s="162" t="s">
        <v>438</v>
      </c>
      <c r="B444" s="165"/>
      <c r="C444" s="316">
        <v>70</v>
      </c>
      <c r="D444" s="316">
        <v>1706</v>
      </c>
      <c r="E444" s="316">
        <v>1377</v>
      </c>
      <c r="F444" s="317">
        <v>1684</v>
      </c>
      <c r="G444" s="65"/>
    </row>
    <row r="445" spans="1:7" ht="12.95" customHeight="1">
      <c r="A445" s="163" t="s">
        <v>439</v>
      </c>
      <c r="B445" s="166"/>
      <c r="C445" s="318">
        <v>5</v>
      </c>
      <c r="D445" s="318">
        <v>160</v>
      </c>
      <c r="E445" s="318">
        <v>136</v>
      </c>
      <c r="F445" s="319">
        <v>146</v>
      </c>
    </row>
    <row r="446" spans="1:7" ht="12.95" customHeight="1">
      <c r="A446" s="163" t="s">
        <v>440</v>
      </c>
      <c r="B446" s="166"/>
      <c r="C446" s="318">
        <v>47</v>
      </c>
      <c r="D446" s="318">
        <v>1151</v>
      </c>
      <c r="E446" s="318">
        <v>899</v>
      </c>
      <c r="F446" s="319">
        <v>1151</v>
      </c>
    </row>
    <row r="447" spans="1:7" ht="12.95" customHeight="1">
      <c r="A447" s="163" t="s">
        <v>441</v>
      </c>
      <c r="B447" s="166"/>
      <c r="C447" s="318">
        <v>1</v>
      </c>
      <c r="D447" s="318">
        <v>50</v>
      </c>
      <c r="E447" s="318">
        <v>37</v>
      </c>
      <c r="F447" s="319">
        <v>50</v>
      </c>
    </row>
    <row r="448" spans="1:7" ht="12.95" customHeight="1">
      <c r="A448" s="163" t="s">
        <v>60</v>
      </c>
      <c r="B448" s="166"/>
      <c r="C448" s="318">
        <v>6</v>
      </c>
      <c r="D448" s="318">
        <v>165</v>
      </c>
      <c r="E448" s="318">
        <v>148</v>
      </c>
      <c r="F448" s="319">
        <v>175</v>
      </c>
    </row>
    <row r="449" spans="1:7" ht="12.95" customHeight="1">
      <c r="A449" s="163" t="s">
        <v>442</v>
      </c>
      <c r="B449" s="166"/>
      <c r="C449" s="318">
        <v>11</v>
      </c>
      <c r="D449" s="318">
        <v>180</v>
      </c>
      <c r="E449" s="318">
        <v>157</v>
      </c>
      <c r="F449" s="319">
        <v>162</v>
      </c>
    </row>
    <row r="450" spans="1:7" s="25" customFormat="1" ht="12.95" customHeight="1">
      <c r="A450" s="162" t="s">
        <v>443</v>
      </c>
      <c r="B450" s="165"/>
      <c r="C450" s="316">
        <v>19</v>
      </c>
      <c r="D450" s="316">
        <v>614</v>
      </c>
      <c r="E450" s="316">
        <v>486</v>
      </c>
      <c r="F450" s="317">
        <v>711</v>
      </c>
      <c r="G450" s="65"/>
    </row>
    <row r="451" spans="1:7" ht="12.95" customHeight="1">
      <c r="A451" s="163" t="s">
        <v>444</v>
      </c>
      <c r="B451" s="166"/>
      <c r="C451" s="318">
        <v>19</v>
      </c>
      <c r="D451" s="318">
        <v>614</v>
      </c>
      <c r="E451" s="318">
        <v>486</v>
      </c>
      <c r="F451" s="319">
        <v>711</v>
      </c>
    </row>
    <row r="452" spans="1:7" s="25" customFormat="1" ht="12.95" customHeight="1">
      <c r="A452" s="162" t="s">
        <v>445</v>
      </c>
      <c r="B452" s="165"/>
      <c r="C452" s="316">
        <v>299</v>
      </c>
      <c r="D452" s="316">
        <v>6349</v>
      </c>
      <c r="E452" s="316">
        <v>5413</v>
      </c>
      <c r="F452" s="317">
        <v>6246</v>
      </c>
      <c r="G452" s="65"/>
    </row>
    <row r="453" spans="1:7" s="25" customFormat="1" ht="12.95" customHeight="1">
      <c r="A453" s="162" t="s">
        <v>446</v>
      </c>
      <c r="B453" s="165"/>
      <c r="C453" s="316">
        <v>80</v>
      </c>
      <c r="D453" s="316">
        <v>1825</v>
      </c>
      <c r="E453" s="316">
        <v>1391</v>
      </c>
      <c r="F453" s="317">
        <v>1730</v>
      </c>
      <c r="G453" s="65"/>
    </row>
    <row r="454" spans="1:7" ht="12.95" customHeight="1">
      <c r="A454" s="163" t="s">
        <v>447</v>
      </c>
      <c r="B454" s="166"/>
      <c r="C454" s="318">
        <v>3</v>
      </c>
      <c r="D454" s="318">
        <v>105</v>
      </c>
      <c r="E454" s="318">
        <v>90</v>
      </c>
      <c r="F454" s="319">
        <v>104</v>
      </c>
    </row>
    <row r="455" spans="1:7" ht="12.95" customHeight="1">
      <c r="A455" s="163" t="s">
        <v>448</v>
      </c>
      <c r="B455" s="166"/>
      <c r="C455" s="318">
        <v>12</v>
      </c>
      <c r="D455" s="318">
        <v>185</v>
      </c>
      <c r="E455" s="318">
        <v>182</v>
      </c>
      <c r="F455" s="319">
        <v>221</v>
      </c>
    </row>
    <row r="456" spans="1:7" ht="12.95" customHeight="1">
      <c r="A456" s="163" t="s">
        <v>449</v>
      </c>
      <c r="B456" s="166"/>
      <c r="C456" s="318">
        <v>3</v>
      </c>
      <c r="D456" s="318">
        <v>65</v>
      </c>
      <c r="E456" s="318">
        <v>60</v>
      </c>
      <c r="F456" s="319">
        <v>98</v>
      </c>
    </row>
    <row r="457" spans="1:7" ht="12.95" customHeight="1">
      <c r="A457" s="163" t="s">
        <v>450</v>
      </c>
      <c r="B457" s="166"/>
      <c r="C457" s="318">
        <v>42</v>
      </c>
      <c r="D457" s="318">
        <v>1017</v>
      </c>
      <c r="E457" s="318">
        <v>634</v>
      </c>
      <c r="F457" s="319">
        <v>815</v>
      </c>
    </row>
    <row r="458" spans="1:7" ht="13.5" customHeight="1">
      <c r="A458" s="163" t="s">
        <v>451</v>
      </c>
      <c r="B458" s="166"/>
      <c r="C458" s="318">
        <v>20</v>
      </c>
      <c r="D458" s="318">
        <v>453</v>
      </c>
      <c r="E458" s="318">
        <v>425</v>
      </c>
      <c r="F458" s="319">
        <v>492</v>
      </c>
    </row>
    <row r="459" spans="1:7" s="25" customFormat="1" ht="12.95" customHeight="1">
      <c r="A459" s="164" t="s">
        <v>452</v>
      </c>
      <c r="B459" s="167"/>
      <c r="C459" s="316">
        <v>50</v>
      </c>
      <c r="D459" s="316">
        <v>888</v>
      </c>
      <c r="E459" s="316">
        <v>743</v>
      </c>
      <c r="F459" s="317">
        <v>901</v>
      </c>
      <c r="G459" s="65"/>
    </row>
    <row r="460" spans="1:7" ht="12.95" customHeight="1">
      <c r="A460" s="163" t="s">
        <v>453</v>
      </c>
      <c r="B460" s="166"/>
      <c r="C460" s="318">
        <v>9</v>
      </c>
      <c r="D460" s="318">
        <v>165</v>
      </c>
      <c r="E460" s="318">
        <v>115</v>
      </c>
      <c r="F460" s="319">
        <v>133</v>
      </c>
    </row>
    <row r="461" spans="1:7" ht="12.95" customHeight="1">
      <c r="A461" s="163" t="s">
        <v>454</v>
      </c>
      <c r="B461" s="166"/>
      <c r="C461" s="318">
        <v>2</v>
      </c>
      <c r="D461" s="318">
        <v>65</v>
      </c>
      <c r="E461" s="318">
        <v>27</v>
      </c>
      <c r="F461" s="319">
        <v>68</v>
      </c>
    </row>
    <row r="462" spans="1:7" ht="12.95" customHeight="1">
      <c r="A462" s="163" t="s">
        <v>507</v>
      </c>
      <c r="B462" s="166"/>
      <c r="C462" s="318">
        <v>5</v>
      </c>
      <c r="D462" s="318">
        <v>75</v>
      </c>
      <c r="E462" s="318">
        <v>70</v>
      </c>
      <c r="F462" s="319">
        <v>70</v>
      </c>
    </row>
    <row r="463" spans="1:7" ht="12.95" customHeight="1">
      <c r="A463" s="163" t="s">
        <v>455</v>
      </c>
      <c r="B463" s="166"/>
      <c r="C463" s="318">
        <v>11</v>
      </c>
      <c r="D463" s="318">
        <v>188</v>
      </c>
      <c r="E463" s="318">
        <v>154</v>
      </c>
      <c r="F463" s="319">
        <v>202</v>
      </c>
    </row>
    <row r="464" spans="1:7" ht="12.95" customHeight="1">
      <c r="A464" s="163" t="s">
        <v>456</v>
      </c>
      <c r="B464" s="166"/>
      <c r="C464" s="318">
        <v>3</v>
      </c>
      <c r="D464" s="318">
        <v>45</v>
      </c>
      <c r="E464" s="318">
        <v>42</v>
      </c>
      <c r="F464" s="319">
        <v>42</v>
      </c>
    </row>
    <row r="465" spans="1:7" ht="12.95" customHeight="1">
      <c r="A465" s="163" t="s">
        <v>457</v>
      </c>
      <c r="B465" s="166"/>
      <c r="C465" s="318">
        <v>14</v>
      </c>
      <c r="D465" s="318">
        <v>260</v>
      </c>
      <c r="E465" s="318">
        <v>249</v>
      </c>
      <c r="F465" s="319">
        <v>275</v>
      </c>
    </row>
    <row r="466" spans="1:7" ht="12.95" customHeight="1">
      <c r="A466" s="163" t="s">
        <v>458</v>
      </c>
      <c r="B466" s="166"/>
      <c r="C466" s="318">
        <v>5</v>
      </c>
      <c r="D466" s="318">
        <v>75</v>
      </c>
      <c r="E466" s="318">
        <v>74</v>
      </c>
      <c r="F466" s="319">
        <v>91</v>
      </c>
    </row>
    <row r="467" spans="1:7" ht="12.95" customHeight="1">
      <c r="A467" s="163" t="s">
        <v>459</v>
      </c>
      <c r="B467" s="166"/>
      <c r="C467" s="318">
        <v>1</v>
      </c>
      <c r="D467" s="318">
        <v>15</v>
      </c>
      <c r="E467" s="318">
        <v>12</v>
      </c>
      <c r="F467" s="319">
        <v>20</v>
      </c>
    </row>
    <row r="468" spans="1:7" s="25" customFormat="1" ht="12.95" customHeight="1">
      <c r="A468" s="162" t="s">
        <v>460</v>
      </c>
      <c r="B468" s="165"/>
      <c r="C468" s="324">
        <v>35</v>
      </c>
      <c r="D468" s="324">
        <v>1060</v>
      </c>
      <c r="E468" s="324">
        <v>952</v>
      </c>
      <c r="F468" s="325">
        <v>1183</v>
      </c>
      <c r="G468" s="65"/>
    </row>
    <row r="469" spans="1:7" ht="12.95" customHeight="1">
      <c r="A469" s="163" t="s">
        <v>461</v>
      </c>
      <c r="B469" s="166"/>
      <c r="C469" s="323">
        <v>35</v>
      </c>
      <c r="D469" s="323">
        <v>1060</v>
      </c>
      <c r="E469" s="323">
        <v>952</v>
      </c>
      <c r="F469" s="326">
        <v>1183</v>
      </c>
    </row>
    <row r="470" spans="1:7" s="25" customFormat="1" ht="12.95" customHeight="1">
      <c r="A470" s="162" t="s">
        <v>462</v>
      </c>
      <c r="B470" s="165"/>
      <c r="C470" s="324">
        <v>134</v>
      </c>
      <c r="D470" s="324">
        <v>2576</v>
      </c>
      <c r="E470" s="324">
        <v>2327</v>
      </c>
      <c r="F470" s="325">
        <v>2432</v>
      </c>
      <c r="G470" s="65"/>
    </row>
    <row r="471" spans="1:7" ht="12.95" customHeight="1">
      <c r="A471" s="163" t="s">
        <v>463</v>
      </c>
      <c r="B471" s="166"/>
      <c r="C471" s="323">
        <v>12</v>
      </c>
      <c r="D471" s="323">
        <v>241</v>
      </c>
      <c r="E471" s="323">
        <v>204</v>
      </c>
      <c r="F471" s="326">
        <v>204</v>
      </c>
    </row>
    <row r="472" spans="1:7" ht="12.95" customHeight="1">
      <c r="A472" s="163" t="s">
        <v>464</v>
      </c>
      <c r="B472" s="166"/>
      <c r="C472" s="323">
        <v>18</v>
      </c>
      <c r="D472" s="323">
        <v>375</v>
      </c>
      <c r="E472" s="323">
        <v>329</v>
      </c>
      <c r="F472" s="326">
        <v>342</v>
      </c>
    </row>
    <row r="473" spans="1:7" ht="12.95" customHeight="1">
      <c r="A473" s="163" t="s">
        <v>465</v>
      </c>
      <c r="B473" s="166"/>
      <c r="C473" s="323">
        <v>39</v>
      </c>
      <c r="D473" s="323">
        <v>728</v>
      </c>
      <c r="E473" s="323">
        <v>665</v>
      </c>
      <c r="F473" s="326">
        <v>674</v>
      </c>
    </row>
    <row r="474" spans="1:7" ht="12.95" customHeight="1">
      <c r="A474" s="163" t="s">
        <v>466</v>
      </c>
      <c r="B474" s="166"/>
      <c r="C474" s="323">
        <v>10</v>
      </c>
      <c r="D474" s="323">
        <v>185</v>
      </c>
      <c r="E474" s="323">
        <v>153</v>
      </c>
      <c r="F474" s="326">
        <v>166</v>
      </c>
    </row>
    <row r="475" spans="1:7" ht="12.95" customHeight="1">
      <c r="A475" s="163" t="s">
        <v>467</v>
      </c>
      <c r="B475" s="166"/>
      <c r="C475" s="323">
        <v>12</v>
      </c>
      <c r="D475" s="323">
        <v>332</v>
      </c>
      <c r="E475" s="323">
        <v>271</v>
      </c>
      <c r="F475" s="326">
        <v>340</v>
      </c>
    </row>
    <row r="476" spans="1:7" ht="12.95" customHeight="1">
      <c r="A476" s="163" t="s">
        <v>468</v>
      </c>
      <c r="B476" s="166"/>
      <c r="C476" s="323">
        <v>40</v>
      </c>
      <c r="D476" s="323">
        <v>625</v>
      </c>
      <c r="E476" s="323">
        <v>615</v>
      </c>
      <c r="F476" s="326">
        <v>616</v>
      </c>
    </row>
    <row r="477" spans="1:7">
      <c r="A477" s="163" t="s">
        <v>469</v>
      </c>
      <c r="B477" s="166"/>
      <c r="C477" s="323">
        <v>3</v>
      </c>
      <c r="D477" s="323">
        <v>90</v>
      </c>
      <c r="E477" s="323">
        <v>90</v>
      </c>
      <c r="F477" s="326">
        <v>90</v>
      </c>
    </row>
  </sheetData>
  <mergeCells count="4">
    <mergeCell ref="C5:C6"/>
    <mergeCell ref="D5:D6"/>
    <mergeCell ref="E5:F5"/>
    <mergeCell ref="A5:B6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>
      <selection activeCell="A3" sqref="A3"/>
    </sheetView>
  </sheetViews>
  <sheetFormatPr defaultColWidth="9.140625" defaultRowHeight="14.25"/>
  <cols>
    <col min="1" max="1" width="21.7109375" style="4" customWidth="1"/>
    <col min="2" max="5" width="9.28515625" style="4" customWidth="1"/>
    <col min="6" max="7" width="9.140625" style="4"/>
    <col min="8" max="9" width="9.140625" style="103"/>
    <col min="10" max="16384" width="9.140625" style="4"/>
  </cols>
  <sheetData>
    <row r="1" spans="1:10">
      <c r="A1" s="156" t="s">
        <v>691</v>
      </c>
      <c r="B1" s="156"/>
      <c r="C1" s="156"/>
      <c r="D1" s="156"/>
      <c r="E1" s="156"/>
      <c r="F1" s="156"/>
      <c r="G1" s="156"/>
      <c r="H1" s="156"/>
      <c r="I1" s="206"/>
    </row>
    <row r="2" spans="1:10">
      <c r="A2" s="85" t="s">
        <v>570</v>
      </c>
      <c r="B2" s="84"/>
      <c r="C2" s="84"/>
      <c r="D2" s="84"/>
      <c r="E2" s="84"/>
    </row>
    <row r="3" spans="1:10" ht="15">
      <c r="A3" s="171" t="s">
        <v>692</v>
      </c>
      <c r="B3" s="171"/>
      <c r="C3" s="171"/>
      <c r="D3" s="171"/>
      <c r="E3" s="171"/>
    </row>
    <row r="4" spans="1:10">
      <c r="A4" s="98" t="s">
        <v>571</v>
      </c>
      <c r="B4" s="98"/>
      <c r="C4" s="98"/>
      <c r="D4" s="98"/>
      <c r="E4" s="98"/>
    </row>
    <row r="5" spans="1:10" ht="36" customHeight="1">
      <c r="A5" s="81" t="s">
        <v>593</v>
      </c>
      <c r="B5" s="82">
        <v>2005</v>
      </c>
      <c r="C5" s="82">
        <v>2010</v>
      </c>
      <c r="D5" s="82">
        <v>2015</v>
      </c>
      <c r="E5" s="83">
        <v>2016</v>
      </c>
      <c r="F5" s="83">
        <v>2017</v>
      </c>
      <c r="G5" s="100">
        <v>2018</v>
      </c>
      <c r="H5" s="100">
        <v>2019</v>
      </c>
      <c r="I5" s="100">
        <v>2020</v>
      </c>
    </row>
    <row r="6" spans="1:10">
      <c r="A6" s="66"/>
      <c r="B6" s="382" t="s">
        <v>693</v>
      </c>
      <c r="C6" s="382"/>
      <c r="D6" s="382"/>
      <c r="E6" s="382"/>
      <c r="F6" s="382"/>
      <c r="G6" s="382"/>
      <c r="H6" s="382"/>
      <c r="I6" s="382"/>
    </row>
    <row r="7" spans="1:10" ht="24.95" customHeight="1">
      <c r="A7" s="20" t="s">
        <v>594</v>
      </c>
      <c r="B7" s="215">
        <v>501</v>
      </c>
      <c r="C7" s="215">
        <v>511</v>
      </c>
      <c r="D7" s="216">
        <v>2322</v>
      </c>
      <c r="E7" s="216">
        <v>2710</v>
      </c>
      <c r="F7" s="216">
        <v>3120</v>
      </c>
      <c r="G7" s="216">
        <v>3776</v>
      </c>
      <c r="H7" s="216">
        <v>4358</v>
      </c>
      <c r="I7" s="216">
        <v>4574</v>
      </c>
      <c r="J7" s="226"/>
    </row>
    <row r="8" spans="1:10" ht="24.95" customHeight="1">
      <c r="A8" s="80" t="s">
        <v>595</v>
      </c>
      <c r="B8" s="217">
        <v>371</v>
      </c>
      <c r="C8" s="217">
        <v>392</v>
      </c>
      <c r="D8" s="218">
        <v>1874</v>
      </c>
      <c r="E8" s="218">
        <v>2172</v>
      </c>
      <c r="F8" s="218">
        <v>2485</v>
      </c>
      <c r="G8" s="218">
        <v>3107</v>
      </c>
      <c r="H8" s="218">
        <v>3631</v>
      </c>
      <c r="I8" s="218">
        <v>3831</v>
      </c>
    </row>
    <row r="9" spans="1:10" ht="24.95" customHeight="1">
      <c r="A9" s="80" t="s">
        <v>596</v>
      </c>
      <c r="B9" s="217">
        <v>130</v>
      </c>
      <c r="C9" s="217">
        <v>119</v>
      </c>
      <c r="D9" s="217">
        <v>61</v>
      </c>
      <c r="E9" s="217">
        <v>76</v>
      </c>
      <c r="F9" s="217">
        <v>77</v>
      </c>
      <c r="G9" s="217">
        <v>37</v>
      </c>
      <c r="H9" s="217">
        <v>25</v>
      </c>
      <c r="I9" s="217">
        <v>17</v>
      </c>
    </row>
    <row r="10" spans="1:10" ht="24.95" customHeight="1">
      <c r="A10" s="80" t="s">
        <v>597</v>
      </c>
      <c r="B10" s="217" t="s">
        <v>0</v>
      </c>
      <c r="C10" s="217" t="s">
        <v>0</v>
      </c>
      <c r="D10" s="217">
        <v>387</v>
      </c>
      <c r="E10" s="217">
        <v>462</v>
      </c>
      <c r="F10" s="217">
        <v>558</v>
      </c>
      <c r="G10" s="217">
        <v>632</v>
      </c>
      <c r="H10" s="217">
        <v>702</v>
      </c>
      <c r="I10" s="217">
        <v>726</v>
      </c>
    </row>
    <row r="11" spans="1:10" ht="15" customHeight="1">
      <c r="A11" s="99"/>
      <c r="B11" s="383" t="s">
        <v>694</v>
      </c>
      <c r="C11" s="383"/>
      <c r="D11" s="383"/>
      <c r="E11" s="383"/>
      <c r="F11" s="383"/>
      <c r="G11" s="383"/>
      <c r="H11" s="383"/>
      <c r="I11" s="383"/>
    </row>
    <row r="12" spans="1:10" ht="24.95" customHeight="1">
      <c r="A12" s="20" t="s">
        <v>594</v>
      </c>
      <c r="B12" s="216">
        <v>22913</v>
      </c>
      <c r="C12" s="219">
        <v>33628</v>
      </c>
      <c r="D12" s="216">
        <f>SUM(D13:D15)</f>
        <v>74694</v>
      </c>
      <c r="E12" s="216">
        <f t="shared" ref="E12:H12" si="0">SUM(E13:E15)</f>
        <v>87279</v>
      </c>
      <c r="F12" s="216">
        <f t="shared" si="0"/>
        <v>99409</v>
      </c>
      <c r="G12" s="216">
        <f t="shared" si="0"/>
        <v>122938</v>
      </c>
      <c r="H12" s="216">
        <f t="shared" si="0"/>
        <v>143574</v>
      </c>
      <c r="I12" s="216">
        <v>142355</v>
      </c>
    </row>
    <row r="13" spans="1:10" ht="24.95" customHeight="1">
      <c r="A13" s="204" t="s">
        <v>595</v>
      </c>
      <c r="B13" s="218">
        <v>20480</v>
      </c>
      <c r="C13" s="218">
        <v>30216</v>
      </c>
      <c r="D13" s="218">
        <v>67843</v>
      </c>
      <c r="E13" s="218">
        <v>78353</v>
      </c>
      <c r="F13" s="218">
        <v>88706</v>
      </c>
      <c r="G13" s="218">
        <v>112155</v>
      </c>
      <c r="H13" s="218">
        <v>131734</v>
      </c>
      <c r="I13" s="218">
        <v>130871</v>
      </c>
    </row>
    <row r="14" spans="1:10" ht="24.95" customHeight="1">
      <c r="A14" s="204" t="s">
        <v>596</v>
      </c>
      <c r="B14" s="218">
        <v>2433</v>
      </c>
      <c r="C14" s="218">
        <v>3412</v>
      </c>
      <c r="D14" s="218">
        <v>1683</v>
      </c>
      <c r="E14" s="218">
        <v>2207</v>
      </c>
      <c r="F14" s="218">
        <v>2341</v>
      </c>
      <c r="G14" s="218">
        <v>1126</v>
      </c>
      <c r="H14" s="218">
        <v>720</v>
      </c>
      <c r="I14" s="218">
        <v>484</v>
      </c>
    </row>
    <row r="15" spans="1:10" ht="24.95" customHeight="1">
      <c r="A15" s="204" t="s">
        <v>597</v>
      </c>
      <c r="B15" s="214" t="s">
        <v>0</v>
      </c>
      <c r="C15" s="214" t="s">
        <v>0</v>
      </c>
      <c r="D15" s="218">
        <v>5168</v>
      </c>
      <c r="E15" s="218">
        <v>6719</v>
      </c>
      <c r="F15" s="218">
        <v>8362</v>
      </c>
      <c r="G15" s="218">
        <v>9657</v>
      </c>
      <c r="H15" s="218">
        <v>11120</v>
      </c>
      <c r="I15" s="218">
        <v>11000</v>
      </c>
    </row>
    <row r="16" spans="1:10" s="103" customFormat="1" ht="15" customHeight="1">
      <c r="A16" s="99"/>
      <c r="B16" s="383" t="s">
        <v>695</v>
      </c>
      <c r="C16" s="383"/>
      <c r="D16" s="383"/>
      <c r="E16" s="383"/>
      <c r="F16" s="383"/>
      <c r="G16" s="383"/>
      <c r="H16" s="383"/>
      <c r="I16" s="383"/>
    </row>
    <row r="17" spans="1:9" ht="24.95" customHeight="1">
      <c r="A17" s="20" t="s">
        <v>594</v>
      </c>
      <c r="B17" s="216">
        <v>47607</v>
      </c>
      <c r="C17" s="219">
        <v>56907</v>
      </c>
      <c r="D17" s="216">
        <v>117417</v>
      </c>
      <c r="E17" s="216">
        <v>130215</v>
      </c>
      <c r="F17" s="216">
        <v>154489</v>
      </c>
      <c r="G17" s="216">
        <v>186871</v>
      </c>
      <c r="H17" s="216">
        <v>222204</v>
      </c>
      <c r="I17" s="216">
        <v>229116</v>
      </c>
    </row>
    <row r="18" spans="1:9" ht="24.95" customHeight="1">
      <c r="A18" s="204" t="s">
        <v>595</v>
      </c>
      <c r="B18" s="214" t="s">
        <v>0</v>
      </c>
      <c r="C18" s="214" t="s">
        <v>0</v>
      </c>
      <c r="D18" s="218">
        <v>107069</v>
      </c>
      <c r="E18" s="218">
        <v>117468</v>
      </c>
      <c r="F18" s="218">
        <v>137692</v>
      </c>
      <c r="G18" s="218">
        <v>170952</v>
      </c>
      <c r="H18" s="218">
        <v>203728</v>
      </c>
      <c r="I18" s="218">
        <v>210718</v>
      </c>
    </row>
    <row r="19" spans="1:9" ht="24.95" customHeight="1">
      <c r="A19" s="204" t="s">
        <v>596</v>
      </c>
      <c r="B19" s="214" t="s">
        <v>0</v>
      </c>
      <c r="C19" s="214" t="s">
        <v>0</v>
      </c>
      <c r="D19" s="218">
        <v>2634</v>
      </c>
      <c r="E19" s="218">
        <v>3375</v>
      </c>
      <c r="F19" s="218">
        <v>3585</v>
      </c>
      <c r="G19" s="218">
        <v>1764</v>
      </c>
      <c r="H19" s="218">
        <v>1193</v>
      </c>
      <c r="I19" s="218">
        <v>757</v>
      </c>
    </row>
    <row r="20" spans="1:9" ht="24.95" customHeight="1">
      <c r="A20" s="204" t="s">
        <v>597</v>
      </c>
      <c r="B20" s="214" t="s">
        <v>0</v>
      </c>
      <c r="C20" s="214" t="s">
        <v>0</v>
      </c>
      <c r="D20" s="218">
        <v>7714</v>
      </c>
      <c r="E20" s="218">
        <v>9372</v>
      </c>
      <c r="F20" s="218">
        <v>13212</v>
      </c>
      <c r="G20" s="218">
        <v>14155</v>
      </c>
      <c r="H20" s="218">
        <v>17283</v>
      </c>
      <c r="I20" s="218">
        <v>17641</v>
      </c>
    </row>
  </sheetData>
  <mergeCells count="3">
    <mergeCell ref="B6:I6"/>
    <mergeCell ref="B11:I11"/>
    <mergeCell ref="B16:I16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Normal="100" workbookViewId="0">
      <selection sqref="A1:E1"/>
    </sheetView>
  </sheetViews>
  <sheetFormatPr defaultColWidth="9.140625" defaultRowHeight="14.25"/>
  <cols>
    <col min="1" max="1" width="25.5703125" style="4" customWidth="1"/>
    <col min="2" max="5" width="14.7109375" style="4" customWidth="1"/>
    <col min="6" max="16384" width="9.140625" style="4"/>
  </cols>
  <sheetData>
    <row r="1" spans="1:5">
      <c r="A1" s="384" t="s">
        <v>523</v>
      </c>
      <c r="B1" s="384"/>
      <c r="C1" s="384"/>
      <c r="D1" s="384"/>
      <c r="E1" s="384"/>
    </row>
    <row r="2" spans="1:5">
      <c r="A2" s="90" t="s">
        <v>570</v>
      </c>
      <c r="B2" s="91"/>
      <c r="C2" s="91"/>
      <c r="D2" s="91"/>
      <c r="E2" s="91"/>
    </row>
    <row r="3" spans="1:5">
      <c r="A3" s="385" t="s">
        <v>1</v>
      </c>
      <c r="B3" s="385"/>
      <c r="C3" s="385"/>
      <c r="D3" s="385"/>
      <c r="E3" s="385"/>
    </row>
    <row r="4" spans="1:5">
      <c r="A4" s="97" t="s">
        <v>571</v>
      </c>
      <c r="B4" s="98"/>
      <c r="C4" s="98"/>
      <c r="D4" s="98"/>
      <c r="E4" s="98"/>
    </row>
    <row r="5" spans="1:5" ht="14.25" customHeight="1">
      <c r="A5" s="386" t="s">
        <v>598</v>
      </c>
      <c r="B5" s="389" t="s">
        <v>599</v>
      </c>
      <c r="C5" s="389" t="s">
        <v>602</v>
      </c>
      <c r="D5" s="389"/>
      <c r="E5" s="390"/>
    </row>
    <row r="6" spans="1:5">
      <c r="A6" s="387"/>
      <c r="B6" s="389"/>
      <c r="C6" s="389"/>
      <c r="D6" s="389"/>
      <c r="E6" s="390"/>
    </row>
    <row r="7" spans="1:5" ht="24" customHeight="1">
      <c r="A7" s="387"/>
      <c r="B7" s="389"/>
      <c r="C7" s="389" t="s">
        <v>600</v>
      </c>
      <c r="D7" s="375" t="s">
        <v>601</v>
      </c>
      <c r="E7" s="376" t="s">
        <v>603</v>
      </c>
    </row>
    <row r="8" spans="1:5" ht="24" customHeight="1">
      <c r="A8" s="388"/>
      <c r="B8" s="389"/>
      <c r="C8" s="389"/>
      <c r="D8" s="375"/>
      <c r="E8" s="354"/>
    </row>
    <row r="9" spans="1:5">
      <c r="A9" s="113" t="s">
        <v>697</v>
      </c>
      <c r="B9" s="231">
        <v>4358</v>
      </c>
      <c r="C9" s="231">
        <v>3631</v>
      </c>
      <c r="D9" s="238">
        <v>25</v>
      </c>
      <c r="E9" s="327">
        <v>702</v>
      </c>
    </row>
    <row r="10" spans="1:5">
      <c r="A10" s="30" t="s">
        <v>696</v>
      </c>
      <c r="B10" s="69">
        <v>4574</v>
      </c>
      <c r="C10" s="69">
        <v>3831</v>
      </c>
      <c r="D10" s="328">
        <v>17</v>
      </c>
      <c r="E10" s="328">
        <v>726</v>
      </c>
    </row>
    <row r="11" spans="1:5">
      <c r="A11" s="22"/>
      <c r="B11" s="329"/>
      <c r="C11" s="329"/>
      <c r="D11" s="329"/>
      <c r="E11" s="329"/>
    </row>
    <row r="12" spans="1:5">
      <c r="A12" s="30" t="s">
        <v>2</v>
      </c>
      <c r="B12" s="238">
        <v>482</v>
      </c>
      <c r="C12" s="238">
        <v>399</v>
      </c>
      <c r="D12" s="238">
        <v>3</v>
      </c>
      <c r="E12" s="238">
        <v>80</v>
      </c>
    </row>
    <row r="13" spans="1:5">
      <c r="A13" s="30" t="s">
        <v>3</v>
      </c>
      <c r="B13" s="238">
        <v>192</v>
      </c>
      <c r="C13" s="238">
        <v>139</v>
      </c>
      <c r="D13" s="238">
        <v>1</v>
      </c>
      <c r="E13" s="238">
        <v>52</v>
      </c>
    </row>
    <row r="14" spans="1:5">
      <c r="A14" s="30" t="s">
        <v>4</v>
      </c>
      <c r="B14" s="238">
        <v>182</v>
      </c>
      <c r="C14" s="238">
        <v>163</v>
      </c>
      <c r="D14" s="238">
        <v>1</v>
      </c>
      <c r="E14" s="238">
        <v>18</v>
      </c>
    </row>
    <row r="15" spans="1:5">
      <c r="A15" s="30" t="s">
        <v>5</v>
      </c>
      <c r="B15" s="238">
        <v>115</v>
      </c>
      <c r="C15" s="238">
        <v>88</v>
      </c>
      <c r="D15" s="238">
        <v>2</v>
      </c>
      <c r="E15" s="238">
        <v>25</v>
      </c>
    </row>
    <row r="16" spans="1:5">
      <c r="A16" s="30" t="s">
        <v>6</v>
      </c>
      <c r="B16" s="238">
        <v>223</v>
      </c>
      <c r="C16" s="238">
        <v>186</v>
      </c>
      <c r="D16" s="238">
        <v>1</v>
      </c>
      <c r="E16" s="238">
        <v>36</v>
      </c>
    </row>
    <row r="17" spans="1:5">
      <c r="A17" s="30" t="s">
        <v>7</v>
      </c>
      <c r="B17" s="238">
        <v>513</v>
      </c>
      <c r="C17" s="238">
        <v>433</v>
      </c>
      <c r="D17" s="238" t="s">
        <v>724</v>
      </c>
      <c r="E17" s="238">
        <v>80</v>
      </c>
    </row>
    <row r="18" spans="1:5">
      <c r="A18" s="30" t="s">
        <v>8</v>
      </c>
      <c r="B18" s="238">
        <v>788</v>
      </c>
      <c r="C18" s="238">
        <v>681</v>
      </c>
      <c r="D18" s="238" t="s">
        <v>724</v>
      </c>
      <c r="E18" s="238">
        <v>107</v>
      </c>
    </row>
    <row r="19" spans="1:5">
      <c r="A19" s="30" t="s">
        <v>9</v>
      </c>
      <c r="B19" s="238">
        <v>110</v>
      </c>
      <c r="C19" s="238">
        <v>99</v>
      </c>
      <c r="D19" s="238">
        <v>4</v>
      </c>
      <c r="E19" s="238">
        <v>7</v>
      </c>
    </row>
    <row r="20" spans="1:5">
      <c r="A20" s="30" t="s">
        <v>10</v>
      </c>
      <c r="B20" s="238">
        <v>216</v>
      </c>
      <c r="C20" s="330">
        <v>191</v>
      </c>
      <c r="D20" s="331" t="s">
        <v>724</v>
      </c>
      <c r="E20" s="238">
        <v>25</v>
      </c>
    </row>
    <row r="21" spans="1:5">
      <c r="A21" s="30" t="s">
        <v>11</v>
      </c>
      <c r="B21" s="238">
        <v>122</v>
      </c>
      <c r="C21" s="238">
        <v>109</v>
      </c>
      <c r="D21" s="277" t="s">
        <v>724</v>
      </c>
      <c r="E21" s="238">
        <v>13</v>
      </c>
    </row>
    <row r="22" spans="1:5">
      <c r="A22" s="30" t="s">
        <v>12</v>
      </c>
      <c r="B22" s="238">
        <v>329</v>
      </c>
      <c r="C22" s="330">
        <v>227</v>
      </c>
      <c r="D22" s="332" t="s">
        <v>724</v>
      </c>
      <c r="E22" s="238">
        <v>102</v>
      </c>
    </row>
    <row r="23" spans="1:5">
      <c r="A23" s="30" t="s">
        <v>13</v>
      </c>
      <c r="B23" s="238">
        <v>451</v>
      </c>
      <c r="C23" s="238">
        <v>384</v>
      </c>
      <c r="D23" s="277">
        <v>1</v>
      </c>
      <c r="E23" s="238">
        <v>66</v>
      </c>
    </row>
    <row r="24" spans="1:5">
      <c r="A24" s="30" t="s">
        <v>14</v>
      </c>
      <c r="B24" s="238">
        <v>83</v>
      </c>
      <c r="C24" s="238">
        <v>68</v>
      </c>
      <c r="D24" s="277">
        <v>1</v>
      </c>
      <c r="E24" s="238">
        <v>14</v>
      </c>
    </row>
    <row r="25" spans="1:5">
      <c r="A25" s="30" t="s">
        <v>15</v>
      </c>
      <c r="B25" s="238">
        <v>108</v>
      </c>
      <c r="C25" s="330">
        <v>89</v>
      </c>
      <c r="D25" s="331" t="s">
        <v>724</v>
      </c>
      <c r="E25" s="238">
        <v>19</v>
      </c>
    </row>
    <row r="26" spans="1:5">
      <c r="A26" s="30" t="s">
        <v>16</v>
      </c>
      <c r="B26" s="238">
        <v>463</v>
      </c>
      <c r="C26" s="238">
        <v>407</v>
      </c>
      <c r="D26" s="277">
        <v>2</v>
      </c>
      <c r="E26" s="238">
        <v>54</v>
      </c>
    </row>
    <row r="27" spans="1:5">
      <c r="A27" s="30" t="s">
        <v>17</v>
      </c>
      <c r="B27" s="238">
        <v>197</v>
      </c>
      <c r="C27" s="238">
        <v>168</v>
      </c>
      <c r="D27" s="277">
        <v>1</v>
      </c>
      <c r="E27" s="238">
        <v>28</v>
      </c>
    </row>
  </sheetData>
  <mergeCells count="8">
    <mergeCell ref="A1:E1"/>
    <mergeCell ref="A3:E3"/>
    <mergeCell ref="A5:A8"/>
    <mergeCell ref="B5:B8"/>
    <mergeCell ref="C5:E6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zoomScaleNormal="100" workbookViewId="0">
      <selection sqref="A1:E1"/>
    </sheetView>
  </sheetViews>
  <sheetFormatPr defaultColWidth="9.140625" defaultRowHeight="14.25"/>
  <cols>
    <col min="1" max="1" width="25.7109375" style="31" customWidth="1"/>
    <col min="2" max="5" width="14.7109375" style="31" customWidth="1"/>
    <col min="6" max="16384" width="9.140625" style="31"/>
  </cols>
  <sheetData>
    <row r="1" spans="1:5" ht="16.5" customHeight="1">
      <c r="A1" s="391" t="s">
        <v>524</v>
      </c>
      <c r="B1" s="391"/>
      <c r="C1" s="391"/>
      <c r="D1" s="391"/>
      <c r="E1" s="391"/>
    </row>
    <row r="2" spans="1:5" ht="16.5" customHeight="1">
      <c r="A2" s="90" t="s">
        <v>570</v>
      </c>
      <c r="B2" s="89"/>
      <c r="C2" s="89"/>
      <c r="D2" s="89"/>
      <c r="E2" s="89"/>
    </row>
    <row r="3" spans="1:5">
      <c r="A3" s="385" t="s">
        <v>18</v>
      </c>
      <c r="B3" s="385"/>
      <c r="C3" s="385"/>
      <c r="D3" s="385"/>
      <c r="E3" s="385"/>
    </row>
    <row r="4" spans="1:5">
      <c r="A4" s="385" t="s">
        <v>571</v>
      </c>
      <c r="B4" s="385"/>
      <c r="C4" s="385"/>
      <c r="D4" s="385"/>
      <c r="E4" s="385"/>
    </row>
    <row r="5" spans="1:5" ht="15" customHeight="1">
      <c r="A5" s="374" t="s">
        <v>585</v>
      </c>
      <c r="B5" s="390" t="s">
        <v>599</v>
      </c>
      <c r="C5" s="392" t="s">
        <v>604</v>
      </c>
      <c r="D5" s="393"/>
      <c r="E5" s="393"/>
    </row>
    <row r="6" spans="1:5">
      <c r="A6" s="374"/>
      <c r="B6" s="390"/>
      <c r="C6" s="394"/>
      <c r="D6" s="395"/>
      <c r="E6" s="396"/>
    </row>
    <row r="7" spans="1:5" ht="60" customHeight="1">
      <c r="A7" s="374"/>
      <c r="B7" s="389"/>
      <c r="C7" s="397" t="s">
        <v>605</v>
      </c>
      <c r="D7" s="394" t="s">
        <v>606</v>
      </c>
      <c r="E7" s="392" t="s">
        <v>607</v>
      </c>
    </row>
    <row r="8" spans="1:5">
      <c r="A8" s="374"/>
      <c r="B8" s="389"/>
      <c r="C8" s="389"/>
      <c r="D8" s="390"/>
      <c r="E8" s="394"/>
    </row>
    <row r="9" spans="1:5">
      <c r="A9" s="113" t="s">
        <v>697</v>
      </c>
      <c r="B9" s="231">
        <v>4358</v>
      </c>
      <c r="C9" s="238">
        <v>61</v>
      </c>
      <c r="D9" s="231">
        <v>2603</v>
      </c>
      <c r="E9" s="231">
        <v>1694</v>
      </c>
    </row>
    <row r="10" spans="1:5">
      <c r="A10" s="113" t="s">
        <v>696</v>
      </c>
      <c r="B10" s="69">
        <v>4574</v>
      </c>
      <c r="C10" s="328">
        <v>42</v>
      </c>
      <c r="D10" s="69">
        <v>2992</v>
      </c>
      <c r="E10" s="69">
        <v>1540</v>
      </c>
    </row>
    <row r="11" spans="1:5">
      <c r="A11" s="17"/>
      <c r="B11" s="329"/>
      <c r="C11" s="329"/>
      <c r="D11" s="329"/>
      <c r="E11" s="329"/>
    </row>
    <row r="12" spans="1:5">
      <c r="A12" s="30" t="s">
        <v>2</v>
      </c>
      <c r="B12" s="238">
        <v>482</v>
      </c>
      <c r="C12" s="238">
        <v>2</v>
      </c>
      <c r="D12" s="238">
        <v>322</v>
      </c>
      <c r="E12" s="238">
        <v>158</v>
      </c>
    </row>
    <row r="13" spans="1:5">
      <c r="A13" s="30" t="s">
        <v>3</v>
      </c>
      <c r="B13" s="238">
        <v>192</v>
      </c>
      <c r="C13" s="277" t="s">
        <v>724</v>
      </c>
      <c r="D13" s="238">
        <v>144</v>
      </c>
      <c r="E13" s="238">
        <v>48</v>
      </c>
    </row>
    <row r="14" spans="1:5">
      <c r="A14" s="30" t="s">
        <v>4</v>
      </c>
      <c r="B14" s="238">
        <v>182</v>
      </c>
      <c r="C14" s="238">
        <v>2</v>
      </c>
      <c r="D14" s="238">
        <v>136</v>
      </c>
      <c r="E14" s="238">
        <v>44</v>
      </c>
    </row>
    <row r="15" spans="1:5">
      <c r="A15" s="30" t="s">
        <v>5</v>
      </c>
      <c r="B15" s="238">
        <v>115</v>
      </c>
      <c r="C15" s="277" t="s">
        <v>724</v>
      </c>
      <c r="D15" s="238">
        <v>101</v>
      </c>
      <c r="E15" s="238">
        <v>14</v>
      </c>
    </row>
    <row r="16" spans="1:5">
      <c r="A16" s="30" t="s">
        <v>6</v>
      </c>
      <c r="B16" s="238">
        <v>223</v>
      </c>
      <c r="C16" s="238">
        <v>3</v>
      </c>
      <c r="D16" s="238">
        <v>125</v>
      </c>
      <c r="E16" s="238">
        <v>95</v>
      </c>
    </row>
    <row r="17" spans="1:5">
      <c r="A17" s="30" t="s">
        <v>7</v>
      </c>
      <c r="B17" s="238">
        <v>513</v>
      </c>
      <c r="C17" s="238">
        <v>3</v>
      </c>
      <c r="D17" s="238">
        <v>311</v>
      </c>
      <c r="E17" s="238">
        <v>199</v>
      </c>
    </row>
    <row r="18" spans="1:5">
      <c r="A18" s="30" t="s">
        <v>8</v>
      </c>
      <c r="B18" s="238">
        <v>788</v>
      </c>
      <c r="C18" s="238">
        <v>6</v>
      </c>
      <c r="D18" s="238">
        <v>397</v>
      </c>
      <c r="E18" s="238">
        <v>385</v>
      </c>
    </row>
    <row r="19" spans="1:5">
      <c r="A19" s="30" t="s">
        <v>9</v>
      </c>
      <c r="B19" s="238">
        <v>110</v>
      </c>
      <c r="C19" s="238">
        <v>2</v>
      </c>
      <c r="D19" s="238">
        <v>86</v>
      </c>
      <c r="E19" s="238">
        <v>22</v>
      </c>
    </row>
    <row r="20" spans="1:5">
      <c r="A20" s="30" t="s">
        <v>10</v>
      </c>
      <c r="B20" s="238">
        <v>216</v>
      </c>
      <c r="C20" s="238">
        <v>6</v>
      </c>
      <c r="D20" s="238">
        <v>146</v>
      </c>
      <c r="E20" s="238">
        <v>64</v>
      </c>
    </row>
    <row r="21" spans="1:5">
      <c r="A21" s="30" t="s">
        <v>11</v>
      </c>
      <c r="B21" s="238">
        <v>122</v>
      </c>
      <c r="C21" s="238">
        <v>1</v>
      </c>
      <c r="D21" s="238">
        <v>88</v>
      </c>
      <c r="E21" s="238">
        <v>33</v>
      </c>
    </row>
    <row r="22" spans="1:5">
      <c r="A22" s="30" t="s">
        <v>12</v>
      </c>
      <c r="B22" s="238">
        <v>329</v>
      </c>
      <c r="C22" s="238">
        <v>6</v>
      </c>
      <c r="D22" s="238">
        <v>240</v>
      </c>
      <c r="E22" s="238">
        <v>83</v>
      </c>
    </row>
    <row r="23" spans="1:5">
      <c r="A23" s="30" t="s">
        <v>13</v>
      </c>
      <c r="B23" s="238">
        <v>451</v>
      </c>
      <c r="C23" s="238">
        <v>2</v>
      </c>
      <c r="D23" s="238">
        <v>291</v>
      </c>
      <c r="E23" s="238">
        <v>158</v>
      </c>
    </row>
    <row r="24" spans="1:5">
      <c r="A24" s="30" t="s">
        <v>14</v>
      </c>
      <c r="B24" s="238">
        <v>83</v>
      </c>
      <c r="C24" s="277" t="s">
        <v>724</v>
      </c>
      <c r="D24" s="238">
        <v>57</v>
      </c>
      <c r="E24" s="238">
        <v>26</v>
      </c>
    </row>
    <row r="25" spans="1:5">
      <c r="A25" s="30" t="s">
        <v>15</v>
      </c>
      <c r="B25" s="238">
        <v>108</v>
      </c>
      <c r="C25" s="238">
        <v>2</v>
      </c>
      <c r="D25" s="238">
        <v>76</v>
      </c>
      <c r="E25" s="238">
        <v>30</v>
      </c>
    </row>
    <row r="26" spans="1:5">
      <c r="A26" s="30" t="s">
        <v>16</v>
      </c>
      <c r="B26" s="238">
        <v>463</v>
      </c>
      <c r="C26" s="238">
        <v>6</v>
      </c>
      <c r="D26" s="238">
        <v>316</v>
      </c>
      <c r="E26" s="238">
        <v>141</v>
      </c>
    </row>
    <row r="27" spans="1:5">
      <c r="A27" s="30" t="s">
        <v>17</v>
      </c>
      <c r="B27" s="238">
        <v>197</v>
      </c>
      <c r="C27" s="238">
        <v>1</v>
      </c>
      <c r="D27" s="238">
        <v>156</v>
      </c>
      <c r="E27" s="238">
        <v>40</v>
      </c>
    </row>
  </sheetData>
  <mergeCells count="9">
    <mergeCell ref="A1:E1"/>
    <mergeCell ref="A3:E3"/>
    <mergeCell ref="A4:E4"/>
    <mergeCell ref="A5:A8"/>
    <mergeCell ref="B5:B8"/>
    <mergeCell ref="C5:E6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zoomScaleNormal="100" workbookViewId="0">
      <selection sqref="A1:H1"/>
    </sheetView>
  </sheetViews>
  <sheetFormatPr defaultColWidth="9.140625" defaultRowHeight="14.25"/>
  <cols>
    <col min="1" max="1" width="21.5703125" style="4" customWidth="1"/>
    <col min="2" max="4" width="10.42578125" style="4" customWidth="1"/>
    <col min="5" max="5" width="14.28515625" style="4" customWidth="1"/>
    <col min="6" max="7" width="10.42578125" style="4" customWidth="1"/>
    <col min="8" max="8" width="13.7109375" style="4" customWidth="1"/>
    <col min="9" max="16384" width="9.140625" style="4"/>
  </cols>
  <sheetData>
    <row r="1" spans="1:11">
      <c r="A1" s="391" t="s">
        <v>525</v>
      </c>
      <c r="B1" s="391"/>
      <c r="C1" s="391"/>
      <c r="D1" s="391"/>
      <c r="E1" s="391"/>
      <c r="F1" s="391"/>
      <c r="G1" s="391"/>
      <c r="H1" s="391"/>
    </row>
    <row r="2" spans="1:11">
      <c r="A2" s="90" t="s">
        <v>570</v>
      </c>
      <c r="B2" s="89"/>
      <c r="C2" s="89"/>
      <c r="D2" s="89"/>
      <c r="E2" s="89"/>
      <c r="F2" s="89"/>
      <c r="G2" s="89"/>
      <c r="H2" s="89"/>
    </row>
    <row r="3" spans="1:11">
      <c r="A3" s="385" t="s">
        <v>29</v>
      </c>
      <c r="B3" s="385"/>
      <c r="C3" s="385"/>
      <c r="D3" s="385"/>
      <c r="E3" s="385"/>
      <c r="F3" s="385"/>
      <c r="G3" s="385"/>
      <c r="H3" s="385"/>
    </row>
    <row r="4" spans="1:11">
      <c r="A4" s="385" t="s">
        <v>571</v>
      </c>
      <c r="B4" s="385"/>
      <c r="C4" s="385"/>
      <c r="D4" s="385"/>
      <c r="E4" s="101"/>
      <c r="F4" s="101"/>
      <c r="G4" s="101"/>
      <c r="H4" s="101"/>
    </row>
    <row r="5" spans="1:11" ht="78.75" customHeight="1">
      <c r="A5" s="350" t="s">
        <v>608</v>
      </c>
      <c r="B5" s="389" t="s">
        <v>609</v>
      </c>
      <c r="C5" s="352" t="s">
        <v>610</v>
      </c>
      <c r="D5" s="375" t="s">
        <v>611</v>
      </c>
      <c r="E5" s="375" t="s">
        <v>618</v>
      </c>
      <c r="F5" s="352" t="s">
        <v>611</v>
      </c>
      <c r="G5" s="354" t="s">
        <v>619</v>
      </c>
      <c r="H5" s="354" t="s">
        <v>620</v>
      </c>
    </row>
    <row r="6" spans="1:11" ht="36" customHeight="1">
      <c r="A6" s="401"/>
      <c r="B6" s="389"/>
      <c r="C6" s="402"/>
      <c r="D6" s="375"/>
      <c r="E6" s="375"/>
      <c r="F6" s="353"/>
      <c r="G6" s="355"/>
      <c r="H6" s="399"/>
    </row>
    <row r="7" spans="1:11" ht="15" customHeight="1">
      <c r="A7" s="401"/>
      <c r="B7" s="389"/>
      <c r="C7" s="402"/>
      <c r="D7" s="375"/>
      <c r="E7" s="375"/>
      <c r="F7" s="375" t="s">
        <v>621</v>
      </c>
      <c r="G7" s="376"/>
      <c r="H7" s="399"/>
    </row>
    <row r="8" spans="1:11" ht="18.75" customHeight="1">
      <c r="A8" s="351"/>
      <c r="B8" s="389"/>
      <c r="C8" s="353"/>
      <c r="D8" s="375"/>
      <c r="E8" s="375"/>
      <c r="F8" s="375"/>
      <c r="G8" s="376"/>
      <c r="H8" s="355"/>
    </row>
    <row r="9" spans="1:11" s="103" customFormat="1">
      <c r="A9" s="233" t="s">
        <v>699</v>
      </c>
      <c r="B9" s="229">
        <v>2322</v>
      </c>
      <c r="C9" s="229">
        <v>80891</v>
      </c>
      <c r="D9" s="229">
        <v>74694</v>
      </c>
      <c r="E9" s="234">
        <v>67.5</v>
      </c>
      <c r="F9" s="229">
        <v>117417</v>
      </c>
      <c r="G9" s="235">
        <v>12263</v>
      </c>
      <c r="H9" s="235">
        <v>104.4</v>
      </c>
      <c r="I9" s="220"/>
      <c r="J9" s="22"/>
    </row>
    <row r="10" spans="1:11" s="103" customFormat="1">
      <c r="A10" s="236" t="s">
        <v>698</v>
      </c>
      <c r="B10" s="229">
        <v>2710</v>
      </c>
      <c r="C10" s="229">
        <v>92511</v>
      </c>
      <c r="D10" s="229">
        <v>87279</v>
      </c>
      <c r="E10" s="234">
        <v>77.8</v>
      </c>
      <c r="F10" s="229">
        <v>130215</v>
      </c>
      <c r="G10" s="235">
        <v>13791.9</v>
      </c>
      <c r="H10" s="235">
        <v>105.9</v>
      </c>
      <c r="I10" s="221"/>
      <c r="J10" s="222"/>
      <c r="K10" s="221"/>
    </row>
    <row r="11" spans="1:11" s="103" customFormat="1">
      <c r="A11" s="233">
        <v>2017</v>
      </c>
      <c r="B11" s="229" t="s">
        <v>723</v>
      </c>
      <c r="C11" s="231">
        <v>106473</v>
      </c>
      <c r="D11" s="231">
        <v>99409</v>
      </c>
      <c r="E11" s="217">
        <v>86.4</v>
      </c>
      <c r="F11" s="231">
        <v>154489</v>
      </c>
      <c r="G11" s="237">
        <v>16282.59</v>
      </c>
      <c r="H11" s="238">
        <v>105.4</v>
      </c>
      <c r="I11" s="224"/>
      <c r="J11" s="223"/>
      <c r="K11" s="223"/>
    </row>
    <row r="12" spans="1:11" s="103" customFormat="1">
      <c r="A12" s="233">
        <v>2018</v>
      </c>
      <c r="B12" s="229">
        <v>3776</v>
      </c>
      <c r="C12" s="190">
        <v>137583</v>
      </c>
      <c r="D12" s="190">
        <v>122938</v>
      </c>
      <c r="E12" s="239">
        <v>105.3</v>
      </c>
      <c r="F12" s="190">
        <v>186871</v>
      </c>
      <c r="G12" s="235">
        <v>19438.400000000001</v>
      </c>
      <c r="H12" s="240">
        <v>104</v>
      </c>
    </row>
    <row r="13" spans="1:11">
      <c r="A13" s="236">
        <v>2019</v>
      </c>
      <c r="B13" s="229">
        <v>4358</v>
      </c>
      <c r="C13" s="190">
        <v>159896</v>
      </c>
      <c r="D13" s="190">
        <v>143574</v>
      </c>
      <c r="E13" s="239">
        <v>123.9</v>
      </c>
      <c r="F13" s="190">
        <v>222204</v>
      </c>
      <c r="G13" s="235">
        <v>22031.200000000001</v>
      </c>
      <c r="H13" s="240">
        <v>99.1</v>
      </c>
    </row>
    <row r="14" spans="1:11">
      <c r="A14" s="241">
        <v>2020</v>
      </c>
      <c r="B14" s="230">
        <v>4574</v>
      </c>
      <c r="C14" s="191">
        <v>173533</v>
      </c>
      <c r="D14" s="191">
        <v>142355</v>
      </c>
      <c r="E14" s="255">
        <v>128.19999999999999</v>
      </c>
      <c r="F14" s="191">
        <v>229116</v>
      </c>
      <c r="G14" s="242">
        <v>18285</v>
      </c>
      <c r="H14" s="243">
        <v>79.8</v>
      </c>
      <c r="I14" s="253"/>
    </row>
    <row r="15" spans="1:11" ht="24">
      <c r="A15" s="88" t="s">
        <v>617</v>
      </c>
      <c r="B15" s="71"/>
      <c r="C15" s="296"/>
      <c r="D15" s="72"/>
      <c r="E15" s="227"/>
      <c r="F15" s="297"/>
      <c r="G15" s="72"/>
      <c r="H15" s="177"/>
    </row>
    <row r="16" spans="1:11">
      <c r="A16" s="30" t="s">
        <v>614</v>
      </c>
      <c r="B16" s="229">
        <v>3831</v>
      </c>
      <c r="C16" s="229">
        <v>159307</v>
      </c>
      <c r="D16" s="229">
        <v>130871</v>
      </c>
      <c r="E16" s="256">
        <v>117.87387312735811</v>
      </c>
      <c r="F16" s="244">
        <v>210718</v>
      </c>
      <c r="G16" s="232">
        <v>16667.2</v>
      </c>
      <c r="H16" s="245">
        <v>79.099999999999994</v>
      </c>
    </row>
    <row r="17" spans="1:8" ht="24">
      <c r="A17" s="88" t="s">
        <v>615</v>
      </c>
      <c r="B17" s="229">
        <v>17</v>
      </c>
      <c r="C17" s="229">
        <v>507</v>
      </c>
      <c r="D17" s="229">
        <v>484</v>
      </c>
      <c r="E17" s="256">
        <v>0.43593274746614091</v>
      </c>
      <c r="F17" s="244">
        <v>757</v>
      </c>
      <c r="G17" s="232">
        <v>39.799999999999997</v>
      </c>
      <c r="H17" s="245">
        <v>52.6</v>
      </c>
    </row>
    <row r="18" spans="1:8" ht="24">
      <c r="A18" s="88" t="s">
        <v>616</v>
      </c>
      <c r="B18" s="229">
        <v>726</v>
      </c>
      <c r="C18" s="229">
        <v>13719</v>
      </c>
      <c r="D18" s="229">
        <v>11000</v>
      </c>
      <c r="E18" s="256">
        <v>9.9075624424122921</v>
      </c>
      <c r="F18" s="244">
        <v>17641</v>
      </c>
      <c r="G18" s="232">
        <v>1577.9</v>
      </c>
      <c r="H18" s="245">
        <v>89.4</v>
      </c>
    </row>
    <row r="19" spans="1:8">
      <c r="A19" s="30"/>
      <c r="B19" s="155"/>
      <c r="C19" s="37"/>
      <c r="D19" s="37"/>
      <c r="E19" s="73"/>
      <c r="F19" s="37"/>
      <c r="G19" s="175"/>
      <c r="H19" s="74"/>
    </row>
    <row r="20" spans="1:8">
      <c r="A20" s="36" t="s">
        <v>2</v>
      </c>
      <c r="B20" s="246">
        <v>482</v>
      </c>
      <c r="C20" s="190">
        <v>19108</v>
      </c>
      <c r="D20" s="190">
        <v>15993</v>
      </c>
      <c r="E20" s="247">
        <v>199.90250487475629</v>
      </c>
      <c r="F20" s="190">
        <v>25274</v>
      </c>
      <c r="G20" s="232">
        <f>1974645/1000</f>
        <v>1974.645</v>
      </c>
      <c r="H20" s="248">
        <v>78.129500672627998</v>
      </c>
    </row>
    <row r="21" spans="1:8">
      <c r="A21" s="36" t="s">
        <v>3</v>
      </c>
      <c r="B21" s="246">
        <v>192</v>
      </c>
      <c r="C21" s="190">
        <v>7934</v>
      </c>
      <c r="D21" s="190">
        <v>6213</v>
      </c>
      <c r="E21" s="247">
        <v>109.74511154681788</v>
      </c>
      <c r="F21" s="190">
        <v>10012</v>
      </c>
      <c r="G21" s="235">
        <f>780053/1000</f>
        <v>780.053</v>
      </c>
      <c r="H21" s="248">
        <v>77.9118058330004</v>
      </c>
    </row>
    <row r="22" spans="1:8">
      <c r="A22" s="36" t="s">
        <v>4</v>
      </c>
      <c r="B22" s="246">
        <v>182</v>
      </c>
      <c r="C22" s="190">
        <v>6923</v>
      </c>
      <c r="D22" s="190">
        <v>5648</v>
      </c>
      <c r="E22" s="247">
        <v>100.15427446668913</v>
      </c>
      <c r="F22" s="190">
        <v>9153</v>
      </c>
      <c r="G22" s="235">
        <f>703055/1000</f>
        <v>703.05499999999995</v>
      </c>
      <c r="H22" s="248">
        <v>76.81142794712116</v>
      </c>
    </row>
    <row r="23" spans="1:8">
      <c r="A23" s="36" t="s">
        <v>5</v>
      </c>
      <c r="B23" s="246">
        <v>115</v>
      </c>
      <c r="C23" s="190">
        <v>4741</v>
      </c>
      <c r="D23" s="190">
        <v>4163</v>
      </c>
      <c r="E23" s="247">
        <v>154.62041301441093</v>
      </c>
      <c r="F23" s="190">
        <v>6512</v>
      </c>
      <c r="G23" s="235">
        <f>509835/1000</f>
        <v>509.83499999999998</v>
      </c>
      <c r="H23" s="248">
        <v>78.291615479115478</v>
      </c>
    </row>
    <row r="24" spans="1:8">
      <c r="A24" s="36" t="s">
        <v>6</v>
      </c>
      <c r="B24" s="246">
        <v>223</v>
      </c>
      <c r="C24" s="190">
        <v>8915</v>
      </c>
      <c r="D24" s="190">
        <v>7390</v>
      </c>
      <c r="E24" s="247">
        <v>114.18417799752781</v>
      </c>
      <c r="F24" s="190">
        <v>12611</v>
      </c>
      <c r="G24" s="249">
        <f>875360/1000</f>
        <v>875.36</v>
      </c>
      <c r="H24" s="248">
        <v>69.41241773055269</v>
      </c>
    </row>
    <row r="25" spans="1:8">
      <c r="A25" s="36" t="s">
        <v>7</v>
      </c>
      <c r="B25" s="246">
        <v>513</v>
      </c>
      <c r="C25" s="190">
        <v>17914</v>
      </c>
      <c r="D25" s="190">
        <v>13402</v>
      </c>
      <c r="E25" s="247">
        <v>121.80425160639467</v>
      </c>
      <c r="F25" s="190">
        <v>22607</v>
      </c>
      <c r="G25" s="232">
        <f>1842263/1000</f>
        <v>1842.2629999999999</v>
      </c>
      <c r="H25" s="248">
        <v>81.490821426991644</v>
      </c>
    </row>
    <row r="26" spans="1:8">
      <c r="A26" s="36" t="s">
        <v>8</v>
      </c>
      <c r="B26" s="246">
        <v>788</v>
      </c>
      <c r="C26" s="190">
        <v>28853</v>
      </c>
      <c r="D26" s="190">
        <v>24595</v>
      </c>
      <c r="E26" s="247">
        <v>139.42980889697671</v>
      </c>
      <c r="F26" s="190">
        <v>39323</v>
      </c>
      <c r="G26" s="232">
        <f>2731205/1000</f>
        <v>2731.2049999999999</v>
      </c>
      <c r="H26" s="248">
        <v>69.455662080716124</v>
      </c>
    </row>
    <row r="27" spans="1:8">
      <c r="A27" s="36" t="s">
        <v>9</v>
      </c>
      <c r="B27" s="246">
        <v>110</v>
      </c>
      <c r="C27" s="190">
        <v>5274</v>
      </c>
      <c r="D27" s="190">
        <v>4380</v>
      </c>
      <c r="E27" s="247">
        <v>176.53460158800533</v>
      </c>
      <c r="F27" s="190">
        <v>7159</v>
      </c>
      <c r="G27" s="235">
        <f>572715/1000</f>
        <v>572.71500000000003</v>
      </c>
      <c r="H27" s="248">
        <v>79.999301578432735</v>
      </c>
    </row>
    <row r="28" spans="1:8">
      <c r="A28" s="36" t="s">
        <v>10</v>
      </c>
      <c r="B28" s="246">
        <v>216</v>
      </c>
      <c r="C28" s="190">
        <v>8557</v>
      </c>
      <c r="D28" s="190">
        <v>7123</v>
      </c>
      <c r="E28" s="247">
        <v>116.34896522435112</v>
      </c>
      <c r="F28" s="190">
        <v>11579</v>
      </c>
      <c r="G28" s="232">
        <v>910.54399999999998</v>
      </c>
      <c r="H28" s="248">
        <v>78.637533465756974</v>
      </c>
    </row>
    <row r="29" spans="1:8">
      <c r="A29" s="36" t="s">
        <v>11</v>
      </c>
      <c r="B29" s="246">
        <v>122</v>
      </c>
      <c r="C29" s="190">
        <v>5003</v>
      </c>
      <c r="D29" s="190">
        <v>4104</v>
      </c>
      <c r="E29" s="247">
        <v>122.94787297783104</v>
      </c>
      <c r="F29" s="190">
        <v>6871</v>
      </c>
      <c r="G29" s="235">
        <v>575.50199999999995</v>
      </c>
      <c r="H29" s="248">
        <v>83.758113811672246</v>
      </c>
    </row>
    <row r="30" spans="1:8">
      <c r="A30" s="36" t="s">
        <v>12</v>
      </c>
      <c r="B30" s="246">
        <v>329</v>
      </c>
      <c r="C30" s="190">
        <v>10696</v>
      </c>
      <c r="D30" s="190">
        <v>8589</v>
      </c>
      <c r="E30" s="247">
        <v>111.64985440931781</v>
      </c>
      <c r="F30" s="190">
        <v>13732</v>
      </c>
      <c r="G30" s="232">
        <v>1166.49</v>
      </c>
      <c r="H30" s="248">
        <v>84.946839498980481</v>
      </c>
    </row>
    <row r="31" spans="1:8">
      <c r="A31" s="36" t="s">
        <v>13</v>
      </c>
      <c r="B31" s="246">
        <v>451</v>
      </c>
      <c r="C31" s="190">
        <v>18345</v>
      </c>
      <c r="D31" s="190">
        <v>14517</v>
      </c>
      <c r="E31" s="247">
        <v>120.67431981978237</v>
      </c>
      <c r="F31" s="190">
        <v>24098</v>
      </c>
      <c r="G31" s="232">
        <v>1979.27</v>
      </c>
      <c r="H31" s="248">
        <v>82.134202008465437</v>
      </c>
    </row>
    <row r="32" spans="1:8">
      <c r="A32" s="36" t="s">
        <v>14</v>
      </c>
      <c r="B32" s="246">
        <v>83</v>
      </c>
      <c r="C32" s="190">
        <v>3097</v>
      </c>
      <c r="D32" s="190">
        <v>2703</v>
      </c>
      <c r="E32" s="247">
        <v>90.214271410453236</v>
      </c>
      <c r="F32" s="190">
        <v>4336</v>
      </c>
      <c r="G32" s="235">
        <v>312.72199999999998</v>
      </c>
      <c r="H32" s="248">
        <v>72.122232472324725</v>
      </c>
    </row>
    <row r="33" spans="1:8">
      <c r="A33" s="36" t="s">
        <v>15</v>
      </c>
      <c r="B33" s="246">
        <v>108</v>
      </c>
      <c r="C33" s="190">
        <v>3926</v>
      </c>
      <c r="D33" s="190">
        <v>3503</v>
      </c>
      <c r="E33" s="247">
        <v>91.754413536591755</v>
      </c>
      <c r="F33" s="190">
        <v>5201</v>
      </c>
      <c r="G33" s="235">
        <v>495.274</v>
      </c>
      <c r="H33" s="248">
        <v>95.226687175543162</v>
      </c>
    </row>
    <row r="34" spans="1:8">
      <c r="A34" s="36" t="s">
        <v>16</v>
      </c>
      <c r="B34" s="246">
        <v>463</v>
      </c>
      <c r="C34" s="190">
        <v>16431</v>
      </c>
      <c r="D34" s="190">
        <v>13345</v>
      </c>
      <c r="E34" s="247">
        <v>120.08890808631644</v>
      </c>
      <c r="F34" s="190">
        <v>20572</v>
      </c>
      <c r="G34" s="232">
        <v>1927.096</v>
      </c>
      <c r="H34" s="248">
        <v>93.675675675675677</v>
      </c>
    </row>
    <row r="35" spans="1:8" s="103" customFormat="1">
      <c r="A35" s="36" t="s">
        <v>17</v>
      </c>
      <c r="B35" s="246">
        <v>197</v>
      </c>
      <c r="C35" s="250">
        <v>7816</v>
      </c>
      <c r="D35" s="190">
        <v>6687</v>
      </c>
      <c r="E35" s="247">
        <v>154.51268542908636</v>
      </c>
      <c r="F35" s="190">
        <v>10076</v>
      </c>
      <c r="G35" s="235">
        <v>928.94</v>
      </c>
      <c r="H35" s="248">
        <v>92.19333068678047</v>
      </c>
    </row>
    <row r="36" spans="1:8" s="42" customFormat="1" ht="15" customHeight="1">
      <c r="A36" s="400" t="s">
        <v>612</v>
      </c>
      <c r="B36" s="400"/>
      <c r="C36" s="400"/>
      <c r="D36" s="400"/>
      <c r="E36" s="400"/>
      <c r="F36" s="400"/>
      <c r="G36" s="400"/>
      <c r="H36" s="400"/>
    </row>
    <row r="37" spans="1:8" s="176" customFormat="1" ht="15" customHeight="1">
      <c r="A37" s="398" t="s">
        <v>613</v>
      </c>
      <c r="B37" s="398"/>
      <c r="C37" s="398"/>
      <c r="D37" s="398"/>
      <c r="E37" s="398"/>
      <c r="F37" s="398"/>
      <c r="G37" s="398"/>
      <c r="H37" s="398"/>
    </row>
  </sheetData>
  <mergeCells count="14">
    <mergeCell ref="A1:H1"/>
    <mergeCell ref="A3:H3"/>
    <mergeCell ref="A5:A8"/>
    <mergeCell ref="B5:B8"/>
    <mergeCell ref="C5:C8"/>
    <mergeCell ref="D5:D8"/>
    <mergeCell ref="E5:E8"/>
    <mergeCell ref="A4:D4"/>
    <mergeCell ref="A37:H37"/>
    <mergeCell ref="F5:F6"/>
    <mergeCell ref="G5:G6"/>
    <mergeCell ref="H5:H8"/>
    <mergeCell ref="F7:G8"/>
    <mergeCell ref="A36:H3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0x00FBEB7090D5ED8B4AADA9FC396769AC9B</ContentTypeId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Odbiorcy2 xmlns="8C029B3F-2CC4-4A59-AF0D-A90575FA3373" xsi:nil="true"/>
    <Osoba xmlns="8C029B3F-2CC4-4A59-AF0D-A90575FA3373">STAT\MARZECKAJ</Osoba>
    <NazwaPliku xmlns="8C029B3F-2CC4-4A59-AF0D-A90575FA3373">tablice_2._wspieranie_rodziny.xlsx</NazwaPliku>
  </documentManagement>
</p:properties>
</file>

<file path=customXml/itemProps1.xml><?xml version="1.0" encoding="utf-8"?>
<ds:datastoreItem xmlns:ds="http://schemas.openxmlformats.org/officeDocument/2006/customXml" ds:itemID="{26868C95-CA0B-4834-8F2C-929F56DA486D}"/>
</file>

<file path=customXml/itemProps2.xml><?xml version="1.0" encoding="utf-8"?>
<ds:datastoreItem xmlns:ds="http://schemas.openxmlformats.org/officeDocument/2006/customXml" ds:itemID="{FB035F0B-81A7-4C34-A763-8FF5ED8EB9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3</vt:i4>
      </vt:variant>
    </vt:vector>
  </HeadingPairs>
  <TitlesOfParts>
    <vt:vector size="19" baseType="lpstr">
      <vt:lpstr>Spis tablic</vt:lpstr>
      <vt:lpstr>TABL.II.17</vt:lpstr>
      <vt:lpstr>TABL.II.18</vt:lpstr>
      <vt:lpstr>TABL.II.19</vt:lpstr>
      <vt:lpstr>TABL.II.20</vt:lpstr>
      <vt:lpstr>TABL.II.21</vt:lpstr>
      <vt:lpstr>TABL.II.22</vt:lpstr>
      <vt:lpstr>TABL.II.23</vt:lpstr>
      <vt:lpstr>TABL.II.24</vt:lpstr>
      <vt:lpstr>TABL.II.25</vt:lpstr>
      <vt:lpstr>TABL.II.26</vt:lpstr>
      <vt:lpstr>TABL.II.27</vt:lpstr>
      <vt:lpstr>TABL.II.28</vt:lpstr>
      <vt:lpstr>TABL.II.29</vt:lpstr>
      <vt:lpstr>TABL.II.30</vt:lpstr>
      <vt:lpstr>TABL.II.31</vt:lpstr>
      <vt:lpstr>TABL.II.18!Tytuły_wydruku</vt:lpstr>
      <vt:lpstr>TABL.II.20!Tytuły_wydruku</vt:lpstr>
      <vt:lpstr>TABL.II.25!Tytuły_wydruku</vt:lpstr>
    </vt:vector>
  </TitlesOfParts>
  <Company>GUS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Porzezińska Zuzanna</dc:creator>
  <cp:lastModifiedBy>Marzęcka Joanna</cp:lastModifiedBy>
  <cp:lastPrinted>2021-09-22T13:42:08Z</cp:lastPrinted>
  <dcterms:created xsi:type="dcterms:W3CDTF">2017-09-26T07:15:40Z</dcterms:created>
  <dcterms:modified xsi:type="dcterms:W3CDTF">2021-09-24T13:49:18Z</dcterms:modified>
</cp:coreProperties>
</file>