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showInkAnnotation="0" codeName="WB" defaultThemeVersion="124226"/>
  <mc:AlternateContent xmlns:mc="http://schemas.openxmlformats.org/markup-compatibility/2006">
    <mc:Choice Requires="x15">
      <x15ac:absPath xmlns:x15ac="http://schemas.microsoft.com/office/spreadsheetml/2010/11/ac" url="\\intranet\DavWWWRoot\projekty\wydzialeis\Shared Documents\G_EKONOMICZNE aspekty\PUBLIKACJE\PUBLIKACJA Ekonomiczne aspekty ochrony środowiska\2021\Przekazano do DK\"/>
    </mc:Choice>
  </mc:AlternateContent>
  <xr:revisionPtr revIDLastSave="0" documentId="13_ncr:1_{92E6A119-4610-4F30-BD8C-B93D27EE639B}" xr6:coauthVersionLast="36" xr6:coauthVersionMax="36" xr10:uidLastSave="{00000000-0000-0000-0000-000000000000}"/>
  <bookViews>
    <workbookView xWindow="0" yWindow="0" windowWidth="20460" windowHeight="7452" tabRatio="913" firstSheet="2" activeTab="2" xr2:uid="{00000000-000D-0000-FFFF-FFFF00000000}"/>
  </bookViews>
  <sheets>
    <sheet name="Parameters" sheetId="78" state="hidden" r:id="rId1"/>
    <sheet name="Model" sheetId="84" state="hidden" r:id="rId2"/>
    <sheet name="CO2" sheetId="520" r:id="rId3"/>
    <sheet name="Biomass CO2" sheetId="534" r:id="rId4"/>
    <sheet name="N2O" sheetId="535" r:id="rId5"/>
    <sheet name="CH4" sheetId="536" r:id="rId6"/>
    <sheet name="HFC" sheetId="537" r:id="rId7"/>
    <sheet name="PFC" sheetId="538" r:id="rId8"/>
    <sheet name="SF6_NF3" sheetId="539" r:id="rId9"/>
    <sheet name="SOx" sheetId="545" r:id="rId10"/>
    <sheet name="NOx" sheetId="546" r:id="rId11"/>
    <sheet name="NH3" sheetId="540" r:id="rId12"/>
    <sheet name="NMVOC" sheetId="541" r:id="rId13"/>
    <sheet name="CO" sheetId="547" r:id="rId14"/>
    <sheet name="PM10" sheetId="543" r:id="rId15"/>
    <sheet name="PM2.5" sheetId="544" r:id="rId16"/>
  </sheets>
  <externalReferences>
    <externalReference r:id="rId17"/>
  </externalReferences>
  <definedNames>
    <definedName name="_xlnm._FilterDatabase" localSheetId="3" hidden="1">'Biomass CO2'!$A$2:$F$95</definedName>
    <definedName name="_xlnm._FilterDatabase" localSheetId="5" hidden="1">'CH4'!$A$2:$F$95</definedName>
    <definedName name="_xlnm._FilterDatabase" localSheetId="13" hidden="1">CO!$A$2:$F$95</definedName>
    <definedName name="_xlnm._FilterDatabase" localSheetId="2" hidden="1">'CO2'!$A$2:$F$95</definedName>
    <definedName name="_xlnm._FilterDatabase" localSheetId="6" hidden="1">HFC!$A$2:$F$95</definedName>
    <definedName name="_xlnm._FilterDatabase" localSheetId="1" hidden="1">Model!$A$1:$AF$122</definedName>
    <definedName name="_xlnm._FilterDatabase" localSheetId="4" hidden="1">N2O!$A$2:$F$95</definedName>
    <definedName name="_xlnm._FilterDatabase" localSheetId="11" hidden="1">'NH3'!$A$2:$F$95</definedName>
    <definedName name="_xlnm._FilterDatabase" localSheetId="12" hidden="1">NMVOC!$A$2:$F$95</definedName>
    <definedName name="_xlnm._FilterDatabase" localSheetId="10" hidden="1">NOx!$A$2:$F$95</definedName>
    <definedName name="_xlnm._FilterDatabase" localSheetId="7" hidden="1">PFC!$A$2:$F$95</definedName>
    <definedName name="_xlnm._FilterDatabase" localSheetId="14" hidden="1">'PM10'!$A$2:$F$95</definedName>
    <definedName name="_xlnm._FilterDatabase" localSheetId="15" hidden="1">'PM2.5'!$A$2:$F$95</definedName>
    <definedName name="_xlnm._FilterDatabase" localSheetId="8" hidden="1">SF6_NF3!$A$2:$F$95</definedName>
    <definedName name="_xlnm._FilterDatabase" localSheetId="9" hidden="1">SOx!$A$2:$F$95</definedName>
    <definedName name="COUNTRY">Parameters!$B$22:$B$55</definedName>
    <definedName name="DECIMALS" localSheetId="13">[1]Parameters!$E$39:$E$46</definedName>
    <definedName name="DECIMALS">Parameters!$E$39:$E$46</definedName>
    <definedName name="ROUNDING">Parameters!$E$53:$E$54</definedName>
  </definedNames>
  <calcPr calcId="191029"/>
</workbook>
</file>

<file path=xl/calcChain.xml><?xml version="1.0" encoding="utf-8"?>
<calcChain xmlns="http://schemas.openxmlformats.org/spreadsheetml/2006/main">
  <c r="A95" i="547" l="1"/>
  <c r="A94" i="547"/>
  <c r="A93" i="547"/>
  <c r="A92" i="547"/>
  <c r="A91" i="547"/>
  <c r="A90" i="547"/>
  <c r="A89" i="547"/>
  <c r="A88" i="547"/>
  <c r="A87" i="547"/>
  <c r="A86" i="547"/>
  <c r="A85" i="547"/>
  <c r="A84" i="547"/>
  <c r="A83" i="547"/>
  <c r="A82" i="547"/>
  <c r="A81" i="547"/>
  <c r="A80" i="547"/>
  <c r="A79" i="547"/>
  <c r="A78" i="547"/>
  <c r="A77" i="547"/>
  <c r="A76" i="547"/>
  <c r="A75" i="547"/>
  <c r="A74" i="547"/>
  <c r="A73" i="547"/>
  <c r="A72" i="547"/>
  <c r="A71" i="547"/>
  <c r="A70" i="547"/>
  <c r="A69" i="547"/>
  <c r="A68" i="547"/>
  <c r="A67" i="547"/>
  <c r="A66" i="547"/>
  <c r="A65" i="547"/>
  <c r="A64" i="547"/>
  <c r="A63" i="547"/>
  <c r="A62" i="547"/>
  <c r="A61" i="547"/>
  <c r="A60" i="547"/>
  <c r="A59" i="547"/>
  <c r="A58" i="547"/>
  <c r="A57" i="547"/>
  <c r="A56" i="547"/>
  <c r="A55" i="547"/>
  <c r="A54" i="547"/>
  <c r="A53" i="547"/>
  <c r="A52" i="547"/>
  <c r="A51" i="547"/>
  <c r="A50" i="547"/>
  <c r="A49" i="547"/>
  <c r="A48" i="547"/>
  <c r="A47" i="547"/>
  <c r="A46" i="547"/>
  <c r="A45" i="547"/>
  <c r="A44" i="547"/>
  <c r="A43" i="547"/>
  <c r="A42" i="547"/>
  <c r="A41" i="547"/>
  <c r="A40" i="547"/>
  <c r="A39" i="547"/>
  <c r="A38" i="547"/>
  <c r="A37" i="547"/>
  <c r="A36" i="547"/>
  <c r="A35" i="547"/>
  <c r="A34" i="547"/>
  <c r="A33" i="547"/>
  <c r="A32" i="547"/>
  <c r="A31" i="547"/>
  <c r="A30" i="547"/>
  <c r="A29" i="547"/>
  <c r="A28" i="547"/>
  <c r="A27" i="547"/>
  <c r="A26" i="547"/>
  <c r="A25" i="547"/>
  <c r="A24" i="547"/>
  <c r="A23" i="547"/>
  <c r="A22" i="547"/>
  <c r="A21" i="547"/>
  <c r="A20" i="547"/>
  <c r="A19" i="547"/>
  <c r="A18" i="547"/>
  <c r="A17" i="547"/>
  <c r="A16" i="547"/>
  <c r="A15" i="547"/>
  <c r="A14" i="547"/>
  <c r="A13" i="547"/>
  <c r="A12" i="547"/>
  <c r="A11" i="547"/>
  <c r="A10" i="547"/>
  <c r="A9" i="547"/>
  <c r="A8" i="547"/>
  <c r="A7" i="547"/>
  <c r="A65" i="537" l="1"/>
  <c r="A95" i="546" l="1"/>
  <c r="A94" i="546"/>
  <c r="A93" i="546"/>
  <c r="A92" i="546"/>
  <c r="A91" i="546"/>
  <c r="A90" i="546"/>
  <c r="A89" i="546"/>
  <c r="A88" i="546"/>
  <c r="A87" i="546"/>
  <c r="A86" i="546"/>
  <c r="A85" i="546"/>
  <c r="A84" i="546"/>
  <c r="A83" i="546"/>
  <c r="A82" i="546"/>
  <c r="A81" i="546"/>
  <c r="A80" i="546"/>
  <c r="A79" i="546"/>
  <c r="A78" i="546"/>
  <c r="A77" i="546"/>
  <c r="A76" i="546"/>
  <c r="A75" i="546"/>
  <c r="A74" i="546"/>
  <c r="A73" i="546"/>
  <c r="A72" i="546"/>
  <c r="A71" i="546"/>
  <c r="A70" i="546"/>
  <c r="A69" i="546"/>
  <c r="A68" i="546"/>
  <c r="A67" i="546"/>
  <c r="A66" i="546"/>
  <c r="A65" i="546"/>
  <c r="A64" i="546"/>
  <c r="A63" i="546"/>
  <c r="A62" i="546"/>
  <c r="A61" i="546"/>
  <c r="A60" i="546"/>
  <c r="A59" i="546"/>
  <c r="A58" i="546"/>
  <c r="A57" i="546"/>
  <c r="A56" i="546"/>
  <c r="A55" i="546"/>
  <c r="A54" i="546"/>
  <c r="A53" i="546"/>
  <c r="A52" i="546"/>
  <c r="A51" i="546"/>
  <c r="A50" i="546"/>
  <c r="A49" i="546"/>
  <c r="A48" i="546"/>
  <c r="A47" i="546"/>
  <c r="A46" i="546"/>
  <c r="A45" i="546"/>
  <c r="A44" i="546"/>
  <c r="A43" i="546"/>
  <c r="A42" i="546"/>
  <c r="A41" i="546"/>
  <c r="A40" i="546"/>
  <c r="A39" i="546"/>
  <c r="A38" i="546"/>
  <c r="A37" i="546"/>
  <c r="A36" i="546"/>
  <c r="A35" i="546"/>
  <c r="A34" i="546"/>
  <c r="A33" i="546"/>
  <c r="A32" i="546"/>
  <c r="A31" i="546"/>
  <c r="A30" i="546"/>
  <c r="A29" i="546"/>
  <c r="A28" i="546"/>
  <c r="A27" i="546"/>
  <c r="A26" i="546"/>
  <c r="A25" i="546"/>
  <c r="A24" i="546"/>
  <c r="A23" i="546"/>
  <c r="A22" i="546"/>
  <c r="A21" i="546"/>
  <c r="A20" i="546"/>
  <c r="A19" i="546"/>
  <c r="A18" i="546"/>
  <c r="A17" i="546"/>
  <c r="A16" i="546"/>
  <c r="A15" i="546"/>
  <c r="A14" i="546"/>
  <c r="A13" i="546"/>
  <c r="A12" i="546"/>
  <c r="A11" i="546"/>
  <c r="A10" i="546"/>
  <c r="A9" i="546"/>
  <c r="A8" i="546"/>
  <c r="A7" i="546"/>
  <c r="A95" i="545"/>
  <c r="A94" i="545"/>
  <c r="A93" i="545"/>
  <c r="A92" i="545"/>
  <c r="A91" i="545"/>
  <c r="A90" i="545"/>
  <c r="A89" i="545"/>
  <c r="A88" i="545"/>
  <c r="A87" i="545"/>
  <c r="A86" i="545"/>
  <c r="A85" i="545"/>
  <c r="A84" i="545"/>
  <c r="A83" i="545"/>
  <c r="A82" i="545"/>
  <c r="A81" i="545"/>
  <c r="A80" i="545"/>
  <c r="A79" i="545"/>
  <c r="A78" i="545"/>
  <c r="A77" i="545"/>
  <c r="A76" i="545"/>
  <c r="A75" i="545"/>
  <c r="A74" i="545"/>
  <c r="A73" i="545"/>
  <c r="A72" i="545"/>
  <c r="A71" i="545"/>
  <c r="A70" i="545"/>
  <c r="A69" i="545"/>
  <c r="A68" i="545"/>
  <c r="A67" i="545"/>
  <c r="A66" i="545"/>
  <c r="A65" i="545"/>
  <c r="A64" i="545"/>
  <c r="A63" i="545"/>
  <c r="A62" i="545"/>
  <c r="A61" i="545"/>
  <c r="A60" i="545"/>
  <c r="A59" i="545"/>
  <c r="A58" i="545"/>
  <c r="A57" i="545"/>
  <c r="A56" i="545"/>
  <c r="A55" i="545"/>
  <c r="A54" i="545"/>
  <c r="A53" i="545"/>
  <c r="A52" i="545"/>
  <c r="A51" i="545"/>
  <c r="A50" i="545"/>
  <c r="A49" i="545"/>
  <c r="A48" i="545"/>
  <c r="A47" i="545"/>
  <c r="A46" i="545"/>
  <c r="A45" i="545"/>
  <c r="A44" i="545"/>
  <c r="A43" i="545"/>
  <c r="A42" i="545"/>
  <c r="A41" i="545"/>
  <c r="A40" i="545"/>
  <c r="A39" i="545"/>
  <c r="A38" i="545"/>
  <c r="A37" i="545"/>
  <c r="A36" i="545"/>
  <c r="A35" i="545"/>
  <c r="A34" i="545"/>
  <c r="A33" i="545"/>
  <c r="A32" i="545"/>
  <c r="A31" i="545"/>
  <c r="A30" i="545"/>
  <c r="A29" i="545"/>
  <c r="A28" i="545"/>
  <c r="A27" i="545"/>
  <c r="A26" i="545"/>
  <c r="A25" i="545"/>
  <c r="A24" i="545"/>
  <c r="A23" i="545"/>
  <c r="A22" i="545"/>
  <c r="A21" i="545"/>
  <c r="A20" i="545"/>
  <c r="A19" i="545"/>
  <c r="A18" i="545"/>
  <c r="A17" i="545"/>
  <c r="A16" i="545"/>
  <c r="A15" i="545"/>
  <c r="A14" i="545"/>
  <c r="A13" i="545"/>
  <c r="A12" i="545"/>
  <c r="A11" i="545"/>
  <c r="A10" i="545"/>
  <c r="A9" i="545"/>
  <c r="A8" i="545"/>
  <c r="A7" i="545"/>
  <c r="A95" i="544" l="1"/>
  <c r="A94" i="544"/>
  <c r="A93" i="544"/>
  <c r="A92" i="544"/>
  <c r="A91" i="544"/>
  <c r="A90" i="544"/>
  <c r="A89" i="544"/>
  <c r="A88" i="544"/>
  <c r="A87" i="544"/>
  <c r="A86" i="544"/>
  <c r="A85" i="544"/>
  <c r="A84" i="544"/>
  <c r="A83" i="544"/>
  <c r="A82" i="544"/>
  <c r="A81" i="544"/>
  <c r="A80" i="544"/>
  <c r="A79" i="544"/>
  <c r="A78" i="544"/>
  <c r="A77" i="544"/>
  <c r="A76" i="544"/>
  <c r="A75" i="544"/>
  <c r="A74" i="544"/>
  <c r="A73" i="544"/>
  <c r="A72" i="544"/>
  <c r="A71" i="544"/>
  <c r="A70" i="544"/>
  <c r="A69" i="544"/>
  <c r="A68" i="544"/>
  <c r="A67" i="544"/>
  <c r="A66" i="544"/>
  <c r="A65" i="544"/>
  <c r="A64" i="544"/>
  <c r="A63" i="544"/>
  <c r="A62" i="544"/>
  <c r="A61" i="544"/>
  <c r="A60" i="544"/>
  <c r="A59" i="544"/>
  <c r="A58" i="544"/>
  <c r="A57" i="544"/>
  <c r="A56" i="544"/>
  <c r="A55" i="544"/>
  <c r="A54" i="544"/>
  <c r="A53" i="544"/>
  <c r="A52" i="544"/>
  <c r="A51" i="544"/>
  <c r="A50" i="544"/>
  <c r="A49" i="544"/>
  <c r="A48" i="544"/>
  <c r="A47" i="544"/>
  <c r="A46" i="544"/>
  <c r="A45" i="544"/>
  <c r="A44" i="544"/>
  <c r="A43" i="544"/>
  <c r="A42" i="544"/>
  <c r="A41" i="544"/>
  <c r="A40" i="544"/>
  <c r="A39" i="544"/>
  <c r="A38" i="544"/>
  <c r="A37" i="544"/>
  <c r="A36" i="544"/>
  <c r="A35" i="544"/>
  <c r="A34" i="544"/>
  <c r="A33" i="544"/>
  <c r="A32" i="544"/>
  <c r="A31" i="544"/>
  <c r="A30" i="544"/>
  <c r="A29" i="544"/>
  <c r="A28" i="544"/>
  <c r="A27" i="544"/>
  <c r="A26" i="544"/>
  <c r="A25" i="544"/>
  <c r="A24" i="544"/>
  <c r="A23" i="544"/>
  <c r="A22" i="544"/>
  <c r="A21" i="544"/>
  <c r="A20" i="544"/>
  <c r="A19" i="544"/>
  <c r="A18" i="544"/>
  <c r="A17" i="544"/>
  <c r="A16" i="544"/>
  <c r="A15" i="544"/>
  <c r="A14" i="544"/>
  <c r="A13" i="544"/>
  <c r="A12" i="544"/>
  <c r="A11" i="544"/>
  <c r="A10" i="544"/>
  <c r="A9" i="544"/>
  <c r="A8" i="544"/>
  <c r="A7" i="544"/>
  <c r="A95" i="543"/>
  <c r="A94" i="543"/>
  <c r="A93" i="543"/>
  <c r="A92" i="543"/>
  <c r="A91" i="543"/>
  <c r="A90" i="543"/>
  <c r="A89" i="543"/>
  <c r="A88" i="543"/>
  <c r="A87" i="543"/>
  <c r="A86" i="543"/>
  <c r="A85" i="543"/>
  <c r="A84" i="543"/>
  <c r="A83" i="543"/>
  <c r="A82" i="543"/>
  <c r="A81" i="543"/>
  <c r="A80" i="543"/>
  <c r="A79" i="543"/>
  <c r="A78" i="543"/>
  <c r="A77" i="543"/>
  <c r="A76" i="543"/>
  <c r="A75" i="543"/>
  <c r="A74" i="543"/>
  <c r="A73" i="543"/>
  <c r="A72" i="543"/>
  <c r="A71" i="543"/>
  <c r="A70" i="543"/>
  <c r="A69" i="543"/>
  <c r="A68" i="543"/>
  <c r="A67" i="543"/>
  <c r="A66" i="543"/>
  <c r="A65" i="543"/>
  <c r="A64" i="543"/>
  <c r="A63" i="543"/>
  <c r="A62" i="543"/>
  <c r="A61" i="543"/>
  <c r="A60" i="543"/>
  <c r="A59" i="543"/>
  <c r="A58" i="543"/>
  <c r="A57" i="543"/>
  <c r="A56" i="543"/>
  <c r="A55" i="543"/>
  <c r="A54" i="543"/>
  <c r="A53" i="543"/>
  <c r="A52" i="543"/>
  <c r="A51" i="543"/>
  <c r="A50" i="543"/>
  <c r="A49" i="543"/>
  <c r="A48" i="543"/>
  <c r="A47" i="543"/>
  <c r="A46" i="543"/>
  <c r="A45" i="543"/>
  <c r="A44" i="543"/>
  <c r="A43" i="543"/>
  <c r="A42" i="543"/>
  <c r="A41" i="543"/>
  <c r="A40" i="543"/>
  <c r="A39" i="543"/>
  <c r="A38" i="543"/>
  <c r="A37" i="543"/>
  <c r="A36" i="543"/>
  <c r="A35" i="543"/>
  <c r="A34" i="543"/>
  <c r="A33" i="543"/>
  <c r="A32" i="543"/>
  <c r="A31" i="543"/>
  <c r="A30" i="543"/>
  <c r="A29" i="543"/>
  <c r="A28" i="543"/>
  <c r="A27" i="543"/>
  <c r="A26" i="543"/>
  <c r="A25" i="543"/>
  <c r="A24" i="543"/>
  <c r="A23" i="543"/>
  <c r="A22" i="543"/>
  <c r="A21" i="543"/>
  <c r="A20" i="543"/>
  <c r="A19" i="543"/>
  <c r="A18" i="543"/>
  <c r="A17" i="543"/>
  <c r="A16" i="543"/>
  <c r="A15" i="543"/>
  <c r="A14" i="543"/>
  <c r="A13" i="543"/>
  <c r="A12" i="543"/>
  <c r="A11" i="543"/>
  <c r="A10" i="543"/>
  <c r="A9" i="543"/>
  <c r="A8" i="543"/>
  <c r="A7" i="543"/>
  <c r="A95" i="541"/>
  <c r="A94" i="541"/>
  <c r="A93" i="541"/>
  <c r="A92" i="541"/>
  <c r="A91" i="541"/>
  <c r="A90" i="541"/>
  <c r="A89" i="541"/>
  <c r="A88" i="541"/>
  <c r="A87" i="541"/>
  <c r="A86" i="541"/>
  <c r="A85" i="541"/>
  <c r="A84" i="541"/>
  <c r="A83" i="541"/>
  <c r="A82" i="541"/>
  <c r="A81" i="541"/>
  <c r="A80" i="541"/>
  <c r="A79" i="541"/>
  <c r="A78" i="541"/>
  <c r="A77" i="541"/>
  <c r="A76" i="541"/>
  <c r="A75" i="541"/>
  <c r="A74" i="541"/>
  <c r="A73" i="541"/>
  <c r="A72" i="541"/>
  <c r="A71" i="541"/>
  <c r="A70" i="541"/>
  <c r="A69" i="541"/>
  <c r="A68" i="541"/>
  <c r="A67" i="541"/>
  <c r="A66" i="541"/>
  <c r="A65" i="541"/>
  <c r="A64" i="541"/>
  <c r="A63" i="541"/>
  <c r="A62" i="541"/>
  <c r="A61" i="541"/>
  <c r="A60" i="541"/>
  <c r="A59" i="541"/>
  <c r="A58" i="541"/>
  <c r="A57" i="541"/>
  <c r="A56" i="541"/>
  <c r="A55" i="541"/>
  <c r="A54" i="541"/>
  <c r="A53" i="541"/>
  <c r="A52" i="541"/>
  <c r="A51" i="541"/>
  <c r="A50" i="541"/>
  <c r="A49" i="541"/>
  <c r="A48" i="541"/>
  <c r="A47" i="541"/>
  <c r="A46" i="541"/>
  <c r="A45" i="541"/>
  <c r="A44" i="541"/>
  <c r="A43" i="541"/>
  <c r="A42" i="541"/>
  <c r="A41" i="541"/>
  <c r="A40" i="541"/>
  <c r="A39" i="541"/>
  <c r="A38" i="541"/>
  <c r="A37" i="541"/>
  <c r="A36" i="541"/>
  <c r="A35" i="541"/>
  <c r="A34" i="541"/>
  <c r="A33" i="541"/>
  <c r="A32" i="541"/>
  <c r="A31" i="541"/>
  <c r="A30" i="541"/>
  <c r="A29" i="541"/>
  <c r="A28" i="541"/>
  <c r="A27" i="541"/>
  <c r="A26" i="541"/>
  <c r="A25" i="541"/>
  <c r="A24" i="541"/>
  <c r="A23" i="541"/>
  <c r="A22" i="541"/>
  <c r="A21" i="541"/>
  <c r="A20" i="541"/>
  <c r="A19" i="541"/>
  <c r="A18" i="541"/>
  <c r="A17" i="541"/>
  <c r="A16" i="541"/>
  <c r="A15" i="541"/>
  <c r="A14" i="541"/>
  <c r="A13" i="541"/>
  <c r="A12" i="541"/>
  <c r="A11" i="541"/>
  <c r="A10" i="541"/>
  <c r="A9" i="541"/>
  <c r="A8" i="541"/>
  <c r="A7" i="541"/>
  <c r="A95" i="540"/>
  <c r="A94" i="540"/>
  <c r="A93" i="540"/>
  <c r="A92" i="540"/>
  <c r="A91" i="540"/>
  <c r="A90" i="540"/>
  <c r="A89" i="540"/>
  <c r="A88" i="540"/>
  <c r="A87" i="540"/>
  <c r="A86" i="540"/>
  <c r="A85" i="540"/>
  <c r="A84" i="540"/>
  <c r="A83" i="540"/>
  <c r="A82" i="540"/>
  <c r="A81" i="540"/>
  <c r="A80" i="540"/>
  <c r="A79" i="540"/>
  <c r="A78" i="540"/>
  <c r="A77" i="540"/>
  <c r="A76" i="540"/>
  <c r="A75" i="540"/>
  <c r="A74" i="540"/>
  <c r="A73" i="540"/>
  <c r="A72" i="540"/>
  <c r="A71" i="540"/>
  <c r="A70" i="540"/>
  <c r="A69" i="540"/>
  <c r="A68" i="540"/>
  <c r="A67" i="540"/>
  <c r="A66" i="540"/>
  <c r="A65" i="540"/>
  <c r="A64" i="540"/>
  <c r="A63" i="540"/>
  <c r="A62" i="540"/>
  <c r="A61" i="540"/>
  <c r="A60" i="540"/>
  <c r="A59" i="540"/>
  <c r="A58" i="540"/>
  <c r="A57" i="540"/>
  <c r="A56" i="540"/>
  <c r="A55" i="540"/>
  <c r="A54" i="540"/>
  <c r="A53" i="540"/>
  <c r="A52" i="540"/>
  <c r="A51" i="540"/>
  <c r="A50" i="540"/>
  <c r="A49" i="540"/>
  <c r="A48" i="540"/>
  <c r="A47" i="540"/>
  <c r="A46" i="540"/>
  <c r="A45" i="540"/>
  <c r="A44" i="540"/>
  <c r="A43" i="540"/>
  <c r="A42" i="540"/>
  <c r="A41" i="540"/>
  <c r="A40" i="540"/>
  <c r="A39" i="540"/>
  <c r="A38" i="540"/>
  <c r="A37" i="540"/>
  <c r="A36" i="540"/>
  <c r="A35" i="540"/>
  <c r="A34" i="540"/>
  <c r="A33" i="540"/>
  <c r="A32" i="540"/>
  <c r="A31" i="540"/>
  <c r="A30" i="540"/>
  <c r="A29" i="540"/>
  <c r="A28" i="540"/>
  <c r="A27" i="540"/>
  <c r="A26" i="540"/>
  <c r="A25" i="540"/>
  <c r="A24" i="540"/>
  <c r="A23" i="540"/>
  <c r="A22" i="540"/>
  <c r="A21" i="540"/>
  <c r="A20" i="540"/>
  <c r="A19" i="540"/>
  <c r="A18" i="540"/>
  <c r="A17" i="540"/>
  <c r="A16" i="540"/>
  <c r="A15" i="540"/>
  <c r="A14" i="540"/>
  <c r="A13" i="540"/>
  <c r="A12" i="540"/>
  <c r="A11" i="540"/>
  <c r="A10" i="540"/>
  <c r="A9" i="540"/>
  <c r="A8" i="540"/>
  <c r="A7" i="540"/>
  <c r="A95" i="539"/>
  <c r="A94" i="539"/>
  <c r="A93" i="539"/>
  <c r="A92" i="539"/>
  <c r="A91" i="539"/>
  <c r="A90" i="539"/>
  <c r="A89" i="539"/>
  <c r="A88" i="539"/>
  <c r="A87" i="539"/>
  <c r="A86" i="539"/>
  <c r="A85" i="539"/>
  <c r="A84" i="539"/>
  <c r="A83" i="539"/>
  <c r="A82" i="539"/>
  <c r="A81" i="539"/>
  <c r="A80" i="539"/>
  <c r="A79" i="539"/>
  <c r="A78" i="539"/>
  <c r="A77" i="539"/>
  <c r="A76" i="539"/>
  <c r="A75" i="539"/>
  <c r="A74" i="539"/>
  <c r="A73" i="539"/>
  <c r="A72" i="539"/>
  <c r="A71" i="539"/>
  <c r="A70" i="539"/>
  <c r="A69" i="539"/>
  <c r="A68" i="539"/>
  <c r="A67" i="539"/>
  <c r="A66" i="539"/>
  <c r="A65" i="539"/>
  <c r="A64" i="539"/>
  <c r="A63" i="539"/>
  <c r="A62" i="539"/>
  <c r="A61" i="539"/>
  <c r="A60" i="539"/>
  <c r="A59" i="539"/>
  <c r="A58" i="539"/>
  <c r="A57" i="539"/>
  <c r="A56" i="539"/>
  <c r="A55" i="539"/>
  <c r="A54" i="539"/>
  <c r="A53" i="539"/>
  <c r="A52" i="539"/>
  <c r="A51" i="539"/>
  <c r="A50" i="539"/>
  <c r="A49" i="539"/>
  <c r="A48" i="539"/>
  <c r="A47" i="539"/>
  <c r="A46" i="539"/>
  <c r="A45" i="539"/>
  <c r="A44" i="539"/>
  <c r="A43" i="539"/>
  <c r="A42" i="539"/>
  <c r="A41" i="539"/>
  <c r="A40" i="539"/>
  <c r="A39" i="539"/>
  <c r="A38" i="539"/>
  <c r="A37" i="539"/>
  <c r="A36" i="539"/>
  <c r="A35" i="539"/>
  <c r="A34" i="539"/>
  <c r="A33" i="539"/>
  <c r="A32" i="539"/>
  <c r="A31" i="539"/>
  <c r="A30" i="539"/>
  <c r="A29" i="539"/>
  <c r="A28" i="539"/>
  <c r="A27" i="539"/>
  <c r="A26" i="539"/>
  <c r="A25" i="539"/>
  <c r="A24" i="539"/>
  <c r="A23" i="539"/>
  <c r="A22" i="539"/>
  <c r="A21" i="539"/>
  <c r="A20" i="539"/>
  <c r="A19" i="539"/>
  <c r="A18" i="539"/>
  <c r="A17" i="539"/>
  <c r="A16" i="539"/>
  <c r="A15" i="539"/>
  <c r="A14" i="539"/>
  <c r="A13" i="539"/>
  <c r="A12" i="539"/>
  <c r="A11" i="539"/>
  <c r="A10" i="539"/>
  <c r="A9" i="539"/>
  <c r="A8" i="539"/>
  <c r="A7" i="539"/>
  <c r="A95" i="538"/>
  <c r="A94" i="538"/>
  <c r="A93" i="538"/>
  <c r="A92" i="538"/>
  <c r="A91" i="538"/>
  <c r="A90" i="538"/>
  <c r="A89" i="538"/>
  <c r="A88" i="538"/>
  <c r="A87" i="538"/>
  <c r="A86" i="538"/>
  <c r="A85" i="538"/>
  <c r="A84" i="538"/>
  <c r="A83" i="538"/>
  <c r="A82" i="538"/>
  <c r="A81" i="538"/>
  <c r="A80" i="538"/>
  <c r="A79" i="538"/>
  <c r="A78" i="538"/>
  <c r="A77" i="538"/>
  <c r="A76" i="538"/>
  <c r="A75" i="538"/>
  <c r="A74" i="538"/>
  <c r="A73" i="538"/>
  <c r="A72" i="538"/>
  <c r="A71" i="538"/>
  <c r="A70" i="538"/>
  <c r="A69" i="538"/>
  <c r="A68" i="538"/>
  <c r="A67" i="538"/>
  <c r="A66" i="538"/>
  <c r="A65" i="538"/>
  <c r="A64" i="538"/>
  <c r="A63" i="538"/>
  <c r="A62" i="538"/>
  <c r="A61" i="538"/>
  <c r="A60" i="538"/>
  <c r="A59" i="538"/>
  <c r="A58" i="538"/>
  <c r="A57" i="538"/>
  <c r="A56" i="538"/>
  <c r="A55" i="538"/>
  <c r="A54" i="538"/>
  <c r="A53" i="538"/>
  <c r="A52" i="538"/>
  <c r="A51" i="538"/>
  <c r="A50" i="538"/>
  <c r="A49" i="538"/>
  <c r="A48" i="538"/>
  <c r="A47" i="538"/>
  <c r="A46" i="538"/>
  <c r="A45" i="538"/>
  <c r="A44" i="538"/>
  <c r="A43" i="538"/>
  <c r="A42" i="538"/>
  <c r="A41" i="538"/>
  <c r="A40" i="538"/>
  <c r="A39" i="538"/>
  <c r="A38" i="538"/>
  <c r="A37" i="538"/>
  <c r="A36" i="538"/>
  <c r="A35" i="538"/>
  <c r="A34" i="538"/>
  <c r="A33" i="538"/>
  <c r="A32" i="538"/>
  <c r="A31" i="538"/>
  <c r="A30" i="538"/>
  <c r="A29" i="538"/>
  <c r="A28" i="538"/>
  <c r="A27" i="538"/>
  <c r="A26" i="538"/>
  <c r="A25" i="538"/>
  <c r="A24" i="538"/>
  <c r="A23" i="538"/>
  <c r="A22" i="538"/>
  <c r="A21" i="538"/>
  <c r="A20" i="538"/>
  <c r="A19" i="538"/>
  <c r="A18" i="538"/>
  <c r="A17" i="538"/>
  <c r="A16" i="538"/>
  <c r="A15" i="538"/>
  <c r="A14" i="538"/>
  <c r="A13" i="538"/>
  <c r="A12" i="538"/>
  <c r="A11" i="538"/>
  <c r="A10" i="538"/>
  <c r="A9" i="538"/>
  <c r="A8" i="538"/>
  <c r="A7" i="538"/>
  <c r="A95" i="537"/>
  <c r="A94" i="537"/>
  <c r="A93" i="537"/>
  <c r="A92" i="537"/>
  <c r="A91" i="537"/>
  <c r="A90" i="537"/>
  <c r="A89" i="537"/>
  <c r="A88" i="537"/>
  <c r="A87" i="537"/>
  <c r="A86" i="537"/>
  <c r="A85" i="537"/>
  <c r="A84" i="537"/>
  <c r="A83" i="537"/>
  <c r="A82" i="537"/>
  <c r="A81" i="537"/>
  <c r="A80" i="537"/>
  <c r="A79" i="537"/>
  <c r="A78" i="537"/>
  <c r="A77" i="537"/>
  <c r="A76" i="537"/>
  <c r="A75" i="537"/>
  <c r="A74" i="537"/>
  <c r="A73" i="537"/>
  <c r="A72" i="537"/>
  <c r="A71" i="537"/>
  <c r="A70" i="537"/>
  <c r="A69" i="537"/>
  <c r="A68" i="537"/>
  <c r="A67" i="537"/>
  <c r="A66" i="537"/>
  <c r="A64" i="537"/>
  <c r="A63" i="537"/>
  <c r="A62" i="537"/>
  <c r="A61" i="537"/>
  <c r="A60" i="537"/>
  <c r="A59" i="537"/>
  <c r="A58" i="537"/>
  <c r="A57" i="537"/>
  <c r="A56" i="537"/>
  <c r="A55" i="537"/>
  <c r="A54" i="537"/>
  <c r="A53" i="537"/>
  <c r="A52" i="537"/>
  <c r="A51" i="537"/>
  <c r="A50" i="537"/>
  <c r="A49" i="537"/>
  <c r="A48" i="537"/>
  <c r="A47" i="537"/>
  <c r="A46" i="537"/>
  <c r="A45" i="537"/>
  <c r="A44" i="537"/>
  <c r="A43" i="537"/>
  <c r="A42" i="537"/>
  <c r="A41" i="537"/>
  <c r="A40" i="537"/>
  <c r="A39" i="537"/>
  <c r="A38" i="537"/>
  <c r="A37" i="537"/>
  <c r="A36" i="537"/>
  <c r="A35" i="537"/>
  <c r="A34" i="537"/>
  <c r="A33" i="537"/>
  <c r="A32" i="537"/>
  <c r="A31" i="537"/>
  <c r="A30" i="537"/>
  <c r="A29" i="537"/>
  <c r="A28" i="537"/>
  <c r="A27" i="537"/>
  <c r="A26" i="537"/>
  <c r="A25" i="537"/>
  <c r="A24" i="537"/>
  <c r="A23" i="537"/>
  <c r="A22" i="537"/>
  <c r="A21" i="537"/>
  <c r="A20" i="537"/>
  <c r="A19" i="537"/>
  <c r="A18" i="537"/>
  <c r="A17" i="537"/>
  <c r="A16" i="537"/>
  <c r="A15" i="537"/>
  <c r="A14" i="537"/>
  <c r="A13" i="537"/>
  <c r="A12" i="537"/>
  <c r="A11" i="537"/>
  <c r="A10" i="537"/>
  <c r="A9" i="537"/>
  <c r="A8" i="537"/>
  <c r="A7" i="537"/>
  <c r="A95" i="536"/>
  <c r="A94" i="536"/>
  <c r="A93" i="536"/>
  <c r="A92" i="536"/>
  <c r="A91" i="536"/>
  <c r="A90" i="536"/>
  <c r="A89" i="536"/>
  <c r="A88" i="536"/>
  <c r="A87" i="536"/>
  <c r="A86" i="536"/>
  <c r="A85" i="536"/>
  <c r="A84" i="536"/>
  <c r="A83" i="536"/>
  <c r="A82" i="536"/>
  <c r="A81" i="536"/>
  <c r="A80" i="536"/>
  <c r="A79" i="536"/>
  <c r="A78" i="536"/>
  <c r="A77" i="536"/>
  <c r="A76" i="536"/>
  <c r="A75" i="536"/>
  <c r="A74" i="536"/>
  <c r="A73" i="536"/>
  <c r="A72" i="536"/>
  <c r="A71" i="536"/>
  <c r="A70" i="536"/>
  <c r="A69" i="536"/>
  <c r="A68" i="536"/>
  <c r="A67" i="536"/>
  <c r="A66" i="536"/>
  <c r="A65" i="536"/>
  <c r="A64" i="536"/>
  <c r="A63" i="536"/>
  <c r="A62" i="536"/>
  <c r="A61" i="536"/>
  <c r="A60" i="536"/>
  <c r="A59" i="536"/>
  <c r="A58" i="536"/>
  <c r="A57" i="536"/>
  <c r="A56" i="536"/>
  <c r="A55" i="536"/>
  <c r="A54" i="536"/>
  <c r="A53" i="536"/>
  <c r="A52" i="536"/>
  <c r="A51" i="536"/>
  <c r="A50" i="536"/>
  <c r="A49" i="536"/>
  <c r="A48" i="536"/>
  <c r="A47" i="536"/>
  <c r="A46" i="536"/>
  <c r="A45" i="536"/>
  <c r="A44" i="536"/>
  <c r="A43" i="536"/>
  <c r="A42" i="536"/>
  <c r="A41" i="536"/>
  <c r="A40" i="536"/>
  <c r="A39" i="536"/>
  <c r="A38" i="536"/>
  <c r="A37" i="536"/>
  <c r="A36" i="536"/>
  <c r="A35" i="536"/>
  <c r="A34" i="536"/>
  <c r="A33" i="536"/>
  <c r="A32" i="536"/>
  <c r="A31" i="536"/>
  <c r="A30" i="536"/>
  <c r="A29" i="536"/>
  <c r="A28" i="536"/>
  <c r="A27" i="536"/>
  <c r="A26" i="536"/>
  <c r="A25" i="536"/>
  <c r="A24" i="536"/>
  <c r="A23" i="536"/>
  <c r="A22" i="536"/>
  <c r="A21" i="536"/>
  <c r="A20" i="536"/>
  <c r="A19" i="536"/>
  <c r="A18" i="536"/>
  <c r="A17" i="536"/>
  <c r="A16" i="536"/>
  <c r="A15" i="536"/>
  <c r="A14" i="536"/>
  <c r="A13" i="536"/>
  <c r="A12" i="536"/>
  <c r="A11" i="536"/>
  <c r="A10" i="536"/>
  <c r="A9" i="536"/>
  <c r="A8" i="536"/>
  <c r="A7" i="536"/>
  <c r="A95" i="535"/>
  <c r="A94" i="535"/>
  <c r="A93" i="535"/>
  <c r="A92" i="535"/>
  <c r="A91" i="535"/>
  <c r="A90" i="535"/>
  <c r="A89" i="535"/>
  <c r="A88" i="535"/>
  <c r="A87" i="535"/>
  <c r="A86" i="535"/>
  <c r="A85" i="535"/>
  <c r="A84" i="535"/>
  <c r="A83" i="535"/>
  <c r="A82" i="535"/>
  <c r="A81" i="535"/>
  <c r="A80" i="535"/>
  <c r="A79" i="535"/>
  <c r="A78" i="535"/>
  <c r="A77" i="535"/>
  <c r="A76" i="535"/>
  <c r="A75" i="535"/>
  <c r="A74" i="535"/>
  <c r="A73" i="535"/>
  <c r="A72" i="535"/>
  <c r="A71" i="535"/>
  <c r="A70" i="535"/>
  <c r="A69" i="535"/>
  <c r="A68" i="535"/>
  <c r="A67" i="535"/>
  <c r="A66" i="535"/>
  <c r="A65" i="535"/>
  <c r="A64" i="535"/>
  <c r="A63" i="535"/>
  <c r="A62" i="535"/>
  <c r="A61" i="535"/>
  <c r="A60" i="535"/>
  <c r="A59" i="535"/>
  <c r="A58" i="535"/>
  <c r="A57" i="535"/>
  <c r="A56" i="535"/>
  <c r="A55" i="535"/>
  <c r="A54" i="535"/>
  <c r="A53" i="535"/>
  <c r="A52" i="535"/>
  <c r="A51" i="535"/>
  <c r="A50" i="535"/>
  <c r="A49" i="535"/>
  <c r="A48" i="535"/>
  <c r="A47" i="535"/>
  <c r="A46" i="535"/>
  <c r="A45" i="535"/>
  <c r="A44" i="535"/>
  <c r="A43" i="535"/>
  <c r="A42" i="535"/>
  <c r="A41" i="535"/>
  <c r="A40" i="535"/>
  <c r="A39" i="535"/>
  <c r="A38" i="535"/>
  <c r="A37" i="535"/>
  <c r="A36" i="535"/>
  <c r="A35" i="535"/>
  <c r="A34" i="535"/>
  <c r="A33" i="535"/>
  <c r="A32" i="535"/>
  <c r="A31" i="535"/>
  <c r="A30" i="535"/>
  <c r="A29" i="535"/>
  <c r="A28" i="535"/>
  <c r="A27" i="535"/>
  <c r="A26" i="535"/>
  <c r="A25" i="535"/>
  <c r="A24" i="535"/>
  <c r="A23" i="535"/>
  <c r="A22" i="535"/>
  <c r="A21" i="535"/>
  <c r="A20" i="535"/>
  <c r="A19" i="535"/>
  <c r="A18" i="535"/>
  <c r="A17" i="535"/>
  <c r="A16" i="535"/>
  <c r="A15" i="535"/>
  <c r="A14" i="535"/>
  <c r="A13" i="535"/>
  <c r="A12" i="535"/>
  <c r="A11" i="535"/>
  <c r="A10" i="535"/>
  <c r="A9" i="535"/>
  <c r="A8" i="535"/>
  <c r="A7" i="535"/>
  <c r="A95" i="534"/>
  <c r="A94" i="534"/>
  <c r="A93" i="534"/>
  <c r="A92" i="534"/>
  <c r="A91" i="534"/>
  <c r="A90" i="534"/>
  <c r="A89" i="534"/>
  <c r="A88" i="534"/>
  <c r="A87" i="534"/>
  <c r="A86" i="534"/>
  <c r="A85" i="534"/>
  <c r="A84" i="534"/>
  <c r="A83" i="534"/>
  <c r="A82" i="534"/>
  <c r="A81" i="534"/>
  <c r="A80" i="534"/>
  <c r="A79" i="534"/>
  <c r="A78" i="534"/>
  <c r="A77" i="534"/>
  <c r="A76" i="534"/>
  <c r="A75" i="534"/>
  <c r="A74" i="534"/>
  <c r="A73" i="534"/>
  <c r="A72" i="534"/>
  <c r="A71" i="534"/>
  <c r="A70" i="534"/>
  <c r="A69" i="534"/>
  <c r="A68" i="534"/>
  <c r="A67" i="534"/>
  <c r="A66" i="534"/>
  <c r="A65" i="534"/>
  <c r="A64" i="534"/>
  <c r="A63" i="534"/>
  <c r="A62" i="534"/>
  <c r="A61" i="534"/>
  <c r="A60" i="534"/>
  <c r="A59" i="534"/>
  <c r="A58" i="534"/>
  <c r="A57" i="534"/>
  <c r="A56" i="534"/>
  <c r="A55" i="534"/>
  <c r="A54" i="534"/>
  <c r="A53" i="534"/>
  <c r="A52" i="534"/>
  <c r="A51" i="534"/>
  <c r="A50" i="534"/>
  <c r="A49" i="534"/>
  <c r="A48" i="534"/>
  <c r="A47" i="534"/>
  <c r="A46" i="534"/>
  <c r="A45" i="534"/>
  <c r="A44" i="534"/>
  <c r="A43" i="534"/>
  <c r="A42" i="534"/>
  <c r="A41" i="534"/>
  <c r="A40" i="534"/>
  <c r="A39" i="534"/>
  <c r="A38" i="534"/>
  <c r="A37" i="534"/>
  <c r="A36" i="534"/>
  <c r="A35" i="534"/>
  <c r="A34" i="534"/>
  <c r="A33" i="534"/>
  <c r="A32" i="534"/>
  <c r="A31" i="534"/>
  <c r="A30" i="534"/>
  <c r="A29" i="534"/>
  <c r="A28" i="534"/>
  <c r="A27" i="534"/>
  <c r="A26" i="534"/>
  <c r="A25" i="534"/>
  <c r="A24" i="534"/>
  <c r="A23" i="534"/>
  <c r="A22" i="534"/>
  <c r="A21" i="534"/>
  <c r="A20" i="534"/>
  <c r="A19" i="534"/>
  <c r="A18" i="534"/>
  <c r="A17" i="534"/>
  <c r="A16" i="534"/>
  <c r="A15" i="534"/>
  <c r="A14" i="534"/>
  <c r="A13" i="534"/>
  <c r="A12" i="534"/>
  <c r="A11" i="534"/>
  <c r="A10" i="534"/>
  <c r="A9" i="534"/>
  <c r="A8" i="534"/>
  <c r="A7" i="534"/>
  <c r="A95" i="520" l="1"/>
  <c r="A94" i="520"/>
  <c r="A93" i="520"/>
  <c r="A92" i="520"/>
  <c r="A91" i="520"/>
  <c r="A90" i="520"/>
  <c r="A89" i="520"/>
  <c r="A88" i="520"/>
  <c r="A87" i="520"/>
  <c r="A86" i="520"/>
  <c r="A85" i="520"/>
  <c r="A84" i="520"/>
  <c r="A83" i="520"/>
  <c r="A82" i="520"/>
  <c r="A81" i="520"/>
  <c r="A80" i="520"/>
  <c r="A79" i="520"/>
  <c r="A78" i="520"/>
  <c r="A77" i="520"/>
  <c r="A76" i="520"/>
  <c r="A75" i="520"/>
  <c r="A74" i="520"/>
  <c r="A73" i="520"/>
  <c r="A72" i="520"/>
  <c r="A71" i="520"/>
  <c r="A70" i="520"/>
  <c r="A69" i="520"/>
  <c r="A68" i="520"/>
  <c r="A67" i="520"/>
  <c r="A66" i="520"/>
  <c r="A65" i="520"/>
  <c r="A64" i="520"/>
  <c r="A63" i="520"/>
  <c r="A62" i="520"/>
  <c r="A61" i="520"/>
  <c r="A60" i="520"/>
  <c r="A59" i="520"/>
  <c r="A58" i="520"/>
  <c r="A57" i="520"/>
  <c r="A56" i="520"/>
  <c r="A55" i="520"/>
  <c r="A54" i="520"/>
  <c r="A53" i="520"/>
  <c r="A52" i="520"/>
  <c r="A51" i="520"/>
  <c r="A50" i="520"/>
  <c r="A49" i="520"/>
  <c r="A48" i="520"/>
  <c r="A47" i="520"/>
  <c r="A46" i="520"/>
  <c r="A45" i="520"/>
  <c r="A44" i="520"/>
  <c r="A43" i="520"/>
  <c r="A42" i="520"/>
  <c r="A41" i="520"/>
  <c r="A40" i="520"/>
  <c r="A39" i="520"/>
  <c r="A38" i="520"/>
  <c r="A37" i="520"/>
  <c r="A36" i="520"/>
  <c r="A35" i="520"/>
  <c r="A34" i="520"/>
  <c r="A33" i="520"/>
  <c r="A32" i="520"/>
  <c r="A31" i="520"/>
  <c r="A30" i="520"/>
  <c r="A29" i="520"/>
  <c r="A28" i="520"/>
  <c r="A27" i="520"/>
  <c r="A26" i="520"/>
  <c r="A25" i="520"/>
  <c r="A24" i="520"/>
  <c r="A23" i="520"/>
  <c r="A22" i="520"/>
  <c r="A21" i="520"/>
  <c r="A20" i="520"/>
  <c r="A19" i="520"/>
  <c r="A18" i="520"/>
  <c r="A17" i="520"/>
  <c r="A16" i="520"/>
  <c r="A15" i="520"/>
  <c r="A14" i="520"/>
  <c r="A13" i="520"/>
  <c r="A12" i="520"/>
  <c r="A11" i="520"/>
  <c r="A10" i="520"/>
  <c r="A9" i="520"/>
  <c r="A8" i="520"/>
  <c r="A7" i="520"/>
  <c r="A144" i="84" l="1"/>
  <c r="A146" i="84" l="1"/>
  <c r="A145" i="84"/>
  <c r="D7" i="84" l="1"/>
  <c r="A134" i="84" l="1"/>
  <c r="A133" i="84"/>
  <c r="A132" i="84"/>
  <c r="A131" i="84"/>
  <c r="A130" i="84"/>
  <c r="A129" i="84"/>
  <c r="A128" i="84"/>
  <c r="A127" i="84"/>
  <c r="A126" i="84"/>
  <c r="A125" i="84"/>
  <c r="A124" i="84"/>
  <c r="A123" i="84"/>
  <c r="A122" i="84"/>
  <c r="A121" i="84"/>
  <c r="A120" i="84"/>
  <c r="A119" i="84"/>
  <c r="A118" i="84"/>
  <c r="A117" i="84"/>
  <c r="A116" i="84"/>
  <c r="A115" i="84"/>
  <c r="A114" i="84"/>
  <c r="A113" i="84"/>
  <c r="A112" i="84"/>
  <c r="A111" i="84"/>
  <c r="A110" i="84"/>
  <c r="A109" i="84"/>
  <c r="A107" i="84"/>
  <c r="A106" i="84"/>
  <c r="A105" i="84"/>
  <c r="A104" i="84"/>
  <c r="A103" i="84"/>
  <c r="A102" i="84"/>
  <c r="A101" i="84"/>
  <c r="A100" i="84"/>
  <c r="A99" i="84"/>
  <c r="A98" i="84"/>
  <c r="A97" i="84"/>
  <c r="A96" i="84"/>
  <c r="A95" i="84"/>
  <c r="A94" i="84"/>
  <c r="A93" i="84"/>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19" i="84"/>
  <c r="A18" i="84"/>
  <c r="A17" i="84"/>
  <c r="A16" i="84"/>
  <c r="A15" i="84"/>
  <c r="A14" i="84"/>
  <c r="A13" i="84"/>
  <c r="A12" i="84"/>
  <c r="A11" i="84"/>
  <c r="A10" i="84"/>
  <c r="A9" i="84"/>
  <c r="A8" i="84"/>
  <c r="A7" i="84"/>
  <c r="A6" i="84"/>
  <c r="A5" i="84"/>
  <c r="A147" i="84" l="1"/>
  <c r="A143" i="84"/>
  <c r="A142" i="84"/>
  <c r="A141" i="84"/>
  <c r="A140" i="84"/>
  <c r="A139" i="84"/>
  <c r="A138" i="84"/>
  <c r="A137" i="84"/>
  <c r="A136" i="84"/>
  <c r="A108" i="84"/>
  <c r="D90" i="84"/>
  <c r="B90" i="84"/>
  <c r="D89" i="84"/>
  <c r="B89" i="84"/>
  <c r="D88" i="84"/>
  <c r="B88" i="84"/>
  <c r="D87" i="84"/>
  <c r="B87" i="84"/>
  <c r="D86" i="84"/>
  <c r="B86" i="84"/>
  <c r="D85" i="84"/>
  <c r="B85" i="84"/>
  <c r="D84" i="84"/>
  <c r="B84" i="84"/>
  <c r="D83" i="84"/>
  <c r="B83" i="84"/>
  <c r="D82" i="84"/>
  <c r="B82" i="84"/>
  <c r="D81" i="84"/>
  <c r="B81" i="84"/>
  <c r="D80" i="84"/>
  <c r="B80" i="84"/>
  <c r="D79" i="84"/>
  <c r="B79" i="84"/>
  <c r="D78" i="84"/>
  <c r="B78" i="84"/>
  <c r="D77" i="84"/>
  <c r="B77" i="84"/>
  <c r="D76" i="84"/>
  <c r="B76" i="84"/>
  <c r="D75" i="84"/>
  <c r="B75" i="84"/>
  <c r="D74" i="84"/>
  <c r="B74" i="84"/>
  <c r="D73" i="84"/>
  <c r="B73" i="84"/>
  <c r="D72" i="84"/>
  <c r="B72" i="84"/>
  <c r="D71" i="84"/>
  <c r="B71" i="84"/>
  <c r="D70" i="84"/>
  <c r="B70" i="84"/>
  <c r="D69" i="84"/>
  <c r="B69" i="84"/>
  <c r="D68" i="84"/>
  <c r="B68" i="84"/>
  <c r="D67" i="84"/>
  <c r="B67" i="84"/>
  <c r="D66" i="84"/>
  <c r="B66" i="84"/>
  <c r="D65" i="84"/>
  <c r="B65" i="84"/>
  <c r="D64" i="84"/>
  <c r="B64" i="84"/>
  <c r="D63" i="84"/>
  <c r="B63" i="84"/>
  <c r="D62" i="84"/>
  <c r="B62" i="84"/>
  <c r="D61" i="84"/>
  <c r="B61" i="84"/>
  <c r="D60" i="84"/>
  <c r="B60" i="84"/>
  <c r="D59" i="84"/>
  <c r="B59" i="84"/>
  <c r="D58" i="84"/>
  <c r="B58" i="84"/>
  <c r="D57" i="84"/>
  <c r="B57" i="84"/>
  <c r="D56" i="84"/>
  <c r="B56" i="84"/>
  <c r="D55" i="84"/>
  <c r="B55" i="84"/>
  <c r="D54" i="84"/>
  <c r="B54" i="84"/>
  <c r="D53" i="84"/>
  <c r="B53" i="84"/>
  <c r="D52" i="84"/>
  <c r="B52" i="84"/>
  <c r="D51" i="84"/>
  <c r="B51" i="84"/>
  <c r="D50" i="84"/>
  <c r="B50" i="84"/>
  <c r="D49" i="84"/>
  <c r="B49" i="84"/>
  <c r="D48" i="84"/>
  <c r="B48" i="84"/>
  <c r="D47" i="84"/>
  <c r="B47" i="84"/>
  <c r="D46" i="84"/>
  <c r="B46" i="84"/>
  <c r="D45" i="84"/>
  <c r="B45" i="84"/>
  <c r="D44" i="84"/>
  <c r="B44" i="84"/>
  <c r="D43" i="84"/>
  <c r="B43" i="84"/>
  <c r="D42" i="84"/>
  <c r="B42" i="84"/>
  <c r="D41" i="84"/>
  <c r="B41" i="84"/>
  <c r="D40" i="84"/>
  <c r="B40" i="84"/>
  <c r="D39" i="84"/>
  <c r="B39" i="84"/>
  <c r="D38" i="84"/>
  <c r="B38" i="84"/>
  <c r="D37" i="84"/>
  <c r="B37" i="84"/>
  <c r="D36" i="84"/>
  <c r="B36" i="84"/>
  <c r="D35" i="84"/>
  <c r="B35" i="84"/>
  <c r="D34" i="84"/>
  <c r="B34" i="84"/>
  <c r="D33" i="84"/>
  <c r="B33" i="84"/>
  <c r="D32" i="84"/>
  <c r="B32" i="84"/>
  <c r="D31" i="84"/>
  <c r="B31" i="84"/>
  <c r="D30" i="84"/>
  <c r="B30" i="84"/>
  <c r="D29" i="84"/>
  <c r="B29" i="84"/>
  <c r="D28" i="84"/>
  <c r="B28" i="84"/>
  <c r="D27" i="84"/>
  <c r="B27" i="84"/>
  <c r="D26" i="84"/>
  <c r="B26" i="84"/>
  <c r="D25" i="84"/>
  <c r="B25" i="84"/>
  <c r="D24" i="84"/>
  <c r="B24" i="84"/>
  <c r="D23" i="84"/>
  <c r="B23" i="84"/>
  <c r="D22" i="84"/>
  <c r="B22" i="84"/>
  <c r="D21" i="84"/>
  <c r="B21" i="84"/>
  <c r="D20" i="84"/>
  <c r="B20" i="84"/>
  <c r="D19" i="84"/>
  <c r="B19" i="84"/>
  <c r="D18" i="84"/>
  <c r="B18" i="84"/>
  <c r="D17" i="84"/>
  <c r="B17" i="84"/>
  <c r="D16" i="84"/>
  <c r="B16" i="84"/>
  <c r="D15" i="84"/>
  <c r="B15" i="84"/>
  <c r="D14" i="84"/>
  <c r="B14" i="84"/>
  <c r="D13" i="84"/>
  <c r="B13" i="84"/>
  <c r="D12" i="84"/>
  <c r="B12" i="84"/>
  <c r="D11" i="84"/>
  <c r="B11" i="84"/>
  <c r="D10" i="84"/>
  <c r="B10" i="84"/>
  <c r="D9" i="84"/>
  <c r="B9" i="84"/>
  <c r="D8" i="84"/>
  <c r="B8" i="84"/>
  <c r="B7" i="84"/>
  <c r="D6" i="84"/>
  <c r="B6" i="84"/>
  <c r="D5" i="84"/>
  <c r="B5" i="84"/>
  <c r="D1" i="8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nuno.baptista</author>
  </authors>
  <commentList>
    <comment ref="AC2" authorId="0" shapeId="0" xr:uid="{00000000-0006-0000-0000-000001000000}">
      <text>
        <r>
          <rPr>
            <sz val="9"/>
            <color indexed="81"/>
            <rFont val="Tahoma"/>
            <family val="2"/>
          </rPr>
          <t xml:space="preserve">Whenever updating the list of equations, the table in cell K20 needs to be updated accordingly.
</t>
        </r>
      </text>
    </comment>
    <comment ref="F3" authorId="0" shapeId="0" xr:uid="{00000000-0006-0000-0000-000002000000}">
      <text>
        <r>
          <rPr>
            <sz val="9"/>
            <color indexed="81"/>
            <rFont val="Tahoma"/>
            <family val="2"/>
          </rPr>
          <t>Code to be used in Eurobase</t>
        </r>
      </text>
    </comment>
    <comment ref="G3" authorId="0" shapeId="0" xr:uid="{00000000-0006-0000-0000-000003000000}">
      <text>
        <r>
          <rPr>
            <sz val="9"/>
            <color indexed="81"/>
            <rFont val="Tahoma"/>
            <family val="2"/>
          </rPr>
          <t>Code of the unit</t>
        </r>
      </text>
    </comment>
    <comment ref="H3" authorId="0" shapeId="0" xr:uid="{00000000-0006-0000-0000-000004000000}">
      <text>
        <r>
          <rPr>
            <sz val="9"/>
            <color indexed="81"/>
            <rFont val="Tahoma"/>
            <family val="2"/>
          </rPr>
          <t>Name of the worksheet</t>
        </r>
      </text>
    </comment>
    <comment ref="I3" authorId="0" shapeId="0" xr:uid="{00000000-0006-0000-0000-000005000000}">
      <text>
        <r>
          <rPr>
            <sz val="9"/>
            <color indexed="81"/>
            <rFont val="Tahoma"/>
            <family val="2"/>
          </rPr>
          <t>Label of the pollutant</t>
        </r>
      </text>
    </comment>
    <comment ref="K3" authorId="0" shapeId="0" xr:uid="{00000000-0006-0000-0000-000006000000}">
      <text>
        <r>
          <rPr>
            <sz val="9"/>
            <color indexed="81"/>
            <rFont val="Tahoma"/>
            <family val="2"/>
          </rPr>
          <t>A type of data table from the column starting in cell E22 needs to be selected here</t>
        </r>
      </text>
    </comment>
    <comment ref="L3" authorId="0" shapeId="0" xr:uid="{00000000-0006-0000-0000-000007000000}">
      <text>
        <r>
          <rPr>
            <sz val="9"/>
            <color indexed="81"/>
            <rFont val="Tahoma"/>
            <family val="2"/>
          </rPr>
          <t>Number of the row of the first flag</t>
        </r>
      </text>
    </comment>
    <comment ref="M3" authorId="0" shapeId="0" xr:uid="{00000000-0006-0000-0000-000008000000}">
      <text>
        <r>
          <rPr>
            <sz val="9"/>
            <color indexed="81"/>
            <rFont val="Tahoma"/>
            <family val="2"/>
          </rPr>
          <t>Number of the row in the worksheet "Structure"</t>
        </r>
      </text>
    </comment>
    <comment ref="N3" authorId="0" shapeId="0" xr:uid="{00000000-0006-0000-0000-000009000000}">
      <text>
        <r>
          <rPr>
            <sz val="9"/>
            <color indexed="81"/>
            <rFont val="Tahoma"/>
            <family val="2"/>
          </rPr>
          <t>Include here the name of the worksheet for which a value in an given cell should be superior to the same cell in the selected worksheet.</t>
        </r>
      </text>
    </comment>
    <comment ref="T3" authorId="0" shapeId="0" xr:uid="{00000000-0006-0000-0000-00000A000000}">
      <text>
        <r>
          <rPr>
            <sz val="9"/>
            <color indexed="81"/>
            <rFont val="Tahoma"/>
            <family val="2"/>
          </rPr>
          <t xml:space="preserve">Type of character accepted. See table in cell J29.
</t>
        </r>
      </text>
    </comment>
    <comment ref="U3" authorId="0" shapeId="0" xr:uid="{00000000-0006-0000-0000-00000B000000}">
      <text>
        <r>
          <rPr>
            <sz val="9"/>
            <color indexed="81"/>
            <rFont val="Tahoma"/>
            <family val="2"/>
          </rPr>
          <t>Number of the row in the AEA questionnaire</t>
        </r>
      </text>
    </comment>
    <comment ref="V3" authorId="0" shapeId="0" xr:uid="{00000000-0006-0000-0000-00000C000000}">
      <text>
        <r>
          <rPr>
            <sz val="9"/>
            <color indexed="81"/>
            <rFont val="Tahoma"/>
            <family val="2"/>
          </rPr>
          <t>Number of the row of the superior total</t>
        </r>
      </text>
    </comment>
    <comment ref="W3" authorId="0" shapeId="0" xr:uid="{00000000-0006-0000-0000-00000D000000}">
      <text>
        <r>
          <rPr>
            <sz val="9"/>
            <color indexed="81"/>
            <rFont val="Tahoma"/>
            <family val="2"/>
          </rPr>
          <t>Annual growth rate to be applied in the plausibility check.</t>
        </r>
      </text>
    </comment>
    <comment ref="X3" authorId="0" shapeId="0" xr:uid="{00000000-0006-0000-0000-00000E000000}">
      <text>
        <r>
          <rPr>
            <sz val="9"/>
            <color indexed="81"/>
            <rFont val="Tahoma"/>
            <family val="2"/>
          </rPr>
          <t>Number of the row to be used as superior total for the plausibility check. The percentage of contribution to the total can be set in the column on the right.</t>
        </r>
      </text>
    </comment>
    <comment ref="Y3" authorId="0" shapeId="0" xr:uid="{00000000-0006-0000-0000-00000F000000}">
      <text>
        <r>
          <rPr>
            <sz val="9"/>
            <color indexed="81"/>
            <rFont val="Tahoma"/>
            <family val="2"/>
          </rPr>
          <t>% of contribution to a superior total to be used as threshold. The row of the total is defined in the column on the left.</t>
        </r>
      </text>
    </comment>
    <comment ref="AD3" authorId="0" shapeId="0" xr:uid="{00000000-0006-0000-0000-000010000000}">
      <text>
        <r>
          <rPr>
            <sz val="9"/>
            <color indexed="81"/>
            <rFont val="Tahoma"/>
            <family val="2"/>
          </rPr>
          <t>Formula to be applied. The symbol #, followed by a number, indicates the row.</t>
        </r>
      </text>
    </comment>
    <comment ref="AE3" authorId="0" shapeId="0" xr:uid="{00000000-0006-0000-0000-000011000000}">
      <text>
        <r>
          <rPr>
            <sz val="9"/>
            <color indexed="81"/>
            <rFont val="Tahoma"/>
            <family val="2"/>
          </rPr>
          <t>Number of the row where the consistency check message will be displayed</t>
        </r>
      </text>
    </comment>
    <comment ref="C6" authorId="0" shapeId="0" xr:uid="{00000000-0006-0000-0000-000012000000}">
      <text>
        <r>
          <rPr>
            <sz val="9"/>
            <color indexed="81"/>
            <rFont val="Tahoma"/>
            <family val="2"/>
          </rPr>
          <t>See column starting in cell E3</t>
        </r>
      </text>
    </comment>
    <comment ref="C7" authorId="0" shapeId="0" xr:uid="{00000000-0006-0000-0000-000013000000}">
      <text>
        <r>
          <rPr>
            <sz val="9"/>
            <color indexed="81"/>
            <rFont val="Tahoma"/>
            <family val="2"/>
          </rPr>
          <t>see column AC</t>
        </r>
      </text>
    </comment>
    <comment ref="C8" authorId="0" shapeId="0" xr:uid="{00000000-0006-0000-0000-000014000000}">
      <text>
        <r>
          <rPr>
            <sz val="9"/>
            <color indexed="81"/>
            <rFont val="Tahoma"/>
            <family val="2"/>
          </rPr>
          <t>see column Q</t>
        </r>
      </text>
    </comment>
    <comment ref="C9" authorId="0" shapeId="0" xr:uid="{00000000-0006-0000-0000-000015000000}">
      <text>
        <r>
          <rPr>
            <sz val="9"/>
            <color indexed="81"/>
            <rFont val="Tahoma"/>
            <family val="2"/>
          </rPr>
          <t>First row with data in the AEA questionnaire</t>
        </r>
      </text>
    </comment>
    <comment ref="C10" authorId="0" shapeId="0" xr:uid="{00000000-0006-0000-0000-000016000000}">
      <text>
        <r>
          <rPr>
            <sz val="9"/>
            <color indexed="81"/>
            <rFont val="Tahoma"/>
            <family val="2"/>
          </rPr>
          <t xml:space="preserve">First column with data in the AEA questionnaire
</t>
        </r>
      </text>
    </comment>
    <comment ref="C12" authorId="0" shapeId="0" xr:uid="{00000000-0006-0000-0000-000017000000}">
      <text>
        <r>
          <rPr>
            <sz val="9"/>
            <color indexed="81"/>
            <rFont val="Tahoma"/>
            <family val="2"/>
          </rPr>
          <t xml:space="preserve">Number of the column where the labels are displayed.
</t>
        </r>
      </text>
    </comment>
    <comment ref="C16" authorId="0" shapeId="0" xr:uid="{00000000-0006-0000-0000-000018000000}">
      <text>
        <r>
          <rPr>
            <sz val="9"/>
            <color indexed="81"/>
            <rFont val="Tahoma"/>
            <family val="2"/>
          </rPr>
          <t xml:space="preserve">number of pre-defined flags, defined by letters
</t>
        </r>
      </text>
    </comment>
    <comment ref="C17" authorId="0" shapeId="0" xr:uid="{00000000-0006-0000-0000-000019000000}">
      <text>
        <r>
          <rPr>
            <sz val="9"/>
            <color indexed="81"/>
            <rFont val="Tahoma"/>
            <family val="2"/>
          </rPr>
          <t>Number of free footnotes, defined by numbers</t>
        </r>
      </text>
    </comment>
    <comment ref="C18" authorId="0" shapeId="0" xr:uid="{00000000-0006-0000-0000-00001A000000}">
      <text>
        <r>
          <rPr>
            <sz val="9"/>
            <color indexed="81"/>
            <rFont val="Tahoma"/>
            <family val="2"/>
          </rPr>
          <t>see column starting in cell G44</t>
        </r>
      </text>
    </comment>
    <comment ref="C19" authorId="0" shapeId="0" xr:uid="{00000000-0006-0000-0000-00001B000000}">
      <text>
        <r>
          <rPr>
            <sz val="9"/>
            <color indexed="81"/>
            <rFont val="Tahoma"/>
            <family val="2"/>
          </rPr>
          <t>See column starting in cell E22</t>
        </r>
      </text>
    </comment>
    <comment ref="E21" authorId="0" shapeId="0" xr:uid="{00000000-0006-0000-0000-00001C000000}">
      <text>
        <r>
          <rPr>
            <sz val="9"/>
            <color indexed="81"/>
            <rFont val="Tahoma"/>
            <family val="2"/>
          </rPr>
          <t>The type of data table from this table needs to be selected in the column starting in cell K4.</t>
        </r>
      </text>
    </comment>
    <comment ref="J21" authorId="0" shapeId="0" xr:uid="{00000000-0006-0000-0000-00001D000000}">
      <text>
        <r>
          <rPr>
            <sz val="9"/>
            <color indexed="81"/>
            <rFont val="Tahoma"/>
            <family val="2"/>
          </rPr>
          <t>Start number for equations in column AD</t>
        </r>
      </text>
    </comment>
    <comment ref="K21" authorId="0" shapeId="0" xr:uid="{00000000-0006-0000-0000-00001E000000}">
      <text>
        <r>
          <rPr>
            <sz val="9"/>
            <color indexed="81"/>
            <rFont val="Tahoma"/>
            <family val="2"/>
          </rPr>
          <t>Number of equations to be used (column AD)</t>
        </r>
      </text>
    </comment>
    <comment ref="I22" authorId="0" shapeId="0" xr:uid="{00000000-0006-0000-0000-00001F000000}">
      <text>
        <r>
          <rPr>
            <sz val="9"/>
            <color indexed="81"/>
            <rFont val="Tahoma"/>
            <family val="2"/>
          </rPr>
          <t>Include an X to check consistency</t>
        </r>
      </text>
    </comment>
    <comment ref="J29" authorId="0" shapeId="0" xr:uid="{00000000-0006-0000-0000-000020000000}">
      <text>
        <r>
          <rPr>
            <sz val="9"/>
            <color indexed="81"/>
            <rFont val="Tahoma"/>
            <family val="2"/>
          </rPr>
          <t xml:space="preserve">To select in column S
</t>
        </r>
      </text>
    </comment>
    <comment ref="K33" authorId="0" shapeId="0" xr:uid="{00000000-0006-0000-0000-000021000000}">
      <text>
        <r>
          <rPr>
            <sz val="9"/>
            <color indexed="81"/>
            <rFont val="Tahoma"/>
            <family val="2"/>
          </rPr>
          <t>If this type of character is used, the cell will not be checked.</t>
        </r>
      </text>
    </comment>
    <comment ref="K35" authorId="0" shapeId="0" xr:uid="{00000000-0006-0000-0000-000022000000}">
      <text>
        <r>
          <rPr>
            <sz val="9"/>
            <color indexed="81"/>
            <rFont val="Tahoma"/>
            <family val="2"/>
          </rPr>
          <t>This type of character should be included in totals for which the sub-totals are always inferior to the total.</t>
        </r>
      </text>
    </comment>
    <comment ref="E38" authorId="0" shapeId="0" xr:uid="{00000000-0006-0000-0000-000023000000}">
      <text>
        <r>
          <rPr>
            <sz val="9"/>
            <color indexed="81"/>
            <rFont val="Tahoma"/>
            <family val="2"/>
          </rPr>
          <t>To be selected in cell F7 of the worksheet "structure".</t>
        </r>
      </text>
    </comment>
    <comment ref="J44" authorId="0" shapeId="0" xr:uid="{00000000-0006-0000-0000-000024000000}">
      <text>
        <r>
          <rPr>
            <sz val="9"/>
            <color indexed="81"/>
            <rFont val="Tahoma"/>
            <family val="2"/>
          </rPr>
          <t>Include an "X" if you wish to display the text from the previous column</t>
        </r>
      </text>
    </comment>
    <comment ref="E52" authorId="0" shapeId="0" xr:uid="{00000000-0006-0000-0000-000025000000}">
      <text>
        <r>
          <rPr>
            <sz val="9"/>
            <color indexed="81"/>
            <rFont val="Tahoma"/>
            <family val="2"/>
          </rPr>
          <t>To be selected in cell F8 of the worksheet "structure".</t>
        </r>
      </text>
    </comment>
    <comment ref="E53" authorId="0" shapeId="0" xr:uid="{00000000-0006-0000-0000-000026000000}">
      <text>
        <r>
          <rPr>
            <sz val="9"/>
            <color indexed="81"/>
            <rFont val="Tahoma"/>
            <family val="2"/>
          </rPr>
          <t>round the values and then sum them</t>
        </r>
      </text>
    </comment>
    <comment ref="E54" authorId="0" shapeId="0" xr:uid="{00000000-0006-0000-0000-000027000000}">
      <text>
        <r>
          <rPr>
            <sz val="9"/>
            <color indexed="81"/>
            <rFont val="Tahoma"/>
            <family val="2"/>
          </rPr>
          <t>sum the values and then round the sum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Antonio David</author>
  </authors>
  <commentList>
    <comment ref="D106" authorId="0" shapeId="0" xr:uid="{00000000-0006-0000-0100-000001000000}">
      <text>
        <r>
          <rPr>
            <b/>
            <sz val="8"/>
            <color indexed="81"/>
            <rFont val="Arial"/>
            <family val="2"/>
          </rPr>
          <t>Only totals originally reported to the UNFCCC (or a revised version) should be reported. Eurostat uses totals obtained from the EEA dataset  "National emissions reported to the UNFCCC and to the EU Greenhouse Gas Monitoring Mechanism" as source.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Cristina Popescu</author>
  </authors>
  <commentList>
    <comment ref="N43" authorId="0" shapeId="0" xr:uid="{00000000-0006-0000-0600-000001000000}">
      <text>
        <r>
          <rPr>
            <sz val="9"/>
            <color indexed="81"/>
            <rFont val="Tahoma"/>
            <family val="2"/>
          </rPr>
          <t>Growth rate = -37% (Threshold +/-30%)</t>
        </r>
      </text>
    </comment>
  </commentList>
</comments>
</file>

<file path=xl/sharedStrings.xml><?xml version="1.0" encoding="utf-8"?>
<sst xmlns="http://schemas.openxmlformats.org/spreadsheetml/2006/main" count="6932" uniqueCount="711">
  <si>
    <t>'Total CO2 emissions without LUCF' as reported to UNFCCC (table 10s1)</t>
  </si>
  <si>
    <t>HH_HEAT</t>
  </si>
  <si>
    <t>HH_OTH</t>
  </si>
  <si>
    <t>TOT_NACE_HH</t>
  </si>
  <si>
    <t>TOT_NRA</t>
  </si>
  <si>
    <t>NRA_FISH</t>
  </si>
  <si>
    <t>TOT_NRES</t>
  </si>
  <si>
    <t>ADJ_OTH</t>
  </si>
  <si>
    <t>TOT_CONV</t>
  </si>
  <si>
    <t>e)</t>
  </si>
  <si>
    <t>Forestry and logging</t>
  </si>
  <si>
    <t>A03</t>
  </si>
  <si>
    <t>Fishing and aquaculture</t>
  </si>
  <si>
    <t>C10-C12</t>
  </si>
  <si>
    <t>Manufacture of food products, beverages and tobacco
products</t>
  </si>
  <si>
    <t>Manufacture of textiles, wearing apparel and leather products</t>
  </si>
  <si>
    <t>C13-C15</t>
  </si>
  <si>
    <t>C16</t>
  </si>
  <si>
    <t>Manufacture of wood and of products of wood and cork, except furniture; manufacture of articles of straw and plaiting materials</t>
  </si>
  <si>
    <t>C17</t>
  </si>
  <si>
    <t>Manufacture of paper and paper products</t>
  </si>
  <si>
    <t>Crop and animal production, hunting and related service activities</t>
  </si>
  <si>
    <t>A_U   01-99</t>
  </si>
  <si>
    <t>HH</t>
  </si>
  <si>
    <t>HH_TRA</t>
  </si>
  <si>
    <t>PM2.5</t>
  </si>
  <si>
    <t>Printing and reproduction of recorded media</t>
  </si>
  <si>
    <t>C18</t>
  </si>
  <si>
    <t>C19</t>
  </si>
  <si>
    <t>Manufacture of coke and refined petroleum products</t>
  </si>
  <si>
    <t>C20</t>
  </si>
  <si>
    <t>Manufacture of chemicals and chemical products</t>
  </si>
  <si>
    <t>C21</t>
  </si>
  <si>
    <t>Manufacture of basic pharmaceutical products and pharmaceutical preparations</t>
  </si>
  <si>
    <t>C22</t>
  </si>
  <si>
    <t>C23</t>
  </si>
  <si>
    <t>C24</t>
  </si>
  <si>
    <t>C25</t>
  </si>
  <si>
    <t>Manufacture of computer, electronic and optical products</t>
  </si>
  <si>
    <t>C26</t>
  </si>
  <si>
    <t>Manufacture of electrical equipment</t>
  </si>
  <si>
    <t>C27</t>
  </si>
  <si>
    <t>C28</t>
  </si>
  <si>
    <t>Confidential</t>
  </si>
  <si>
    <t>Break in series</t>
  </si>
  <si>
    <t>p)</t>
  </si>
  <si>
    <t>s)</t>
  </si>
  <si>
    <t>D</t>
  </si>
  <si>
    <t>Manufacture of rubber and plastic products</t>
  </si>
  <si>
    <t>Manufacture of other non-metallic mineral products</t>
  </si>
  <si>
    <t>Agriculture, forestry and fishing</t>
  </si>
  <si>
    <t>A</t>
  </si>
  <si>
    <t>C</t>
  </si>
  <si>
    <t>Manufacturing</t>
  </si>
  <si>
    <t>Water supply; sewerage, waste management and remediation activities</t>
  </si>
  <si>
    <t>E</t>
  </si>
  <si>
    <t>Wholesale and retail trade; repair of motor vehicles and motorcycles</t>
  </si>
  <si>
    <t>G</t>
  </si>
  <si>
    <t>Manufacture of wood, paper, printing and reproduction</t>
  </si>
  <si>
    <t>C16-C18</t>
  </si>
  <si>
    <t>Manufacture of rubber and plastic products and other non-metallic mineral products</t>
  </si>
  <si>
    <t>C22_C23</t>
  </si>
  <si>
    <t>Manufacture of basic metals and fabricated metal products, except machinery and equipment</t>
  </si>
  <si>
    <t>C24_C25</t>
  </si>
  <si>
    <t>Manufacture of motor vehicles, trailers, semi-trailers and of other transport equipment</t>
  </si>
  <si>
    <t>C29_C30</t>
  </si>
  <si>
    <t>Manufacture of furniture; jewellery, musical instruments, toys; repair and installation of machinery and equipment</t>
  </si>
  <si>
    <t>C31-C33</t>
  </si>
  <si>
    <t>Publishing, motion picture, video, television programme production; sound recording, programming and broadcasting activities</t>
  </si>
  <si>
    <t>J58-J60</t>
  </si>
  <si>
    <t>Legal and accounting activities; activities of head offices; management consultancy activities; architectural and engineering activities; technical testing and analysis</t>
  </si>
  <si>
    <t>M69-M71</t>
  </si>
  <si>
    <t>Advertising and market research; other professional, scientific and technical activities; veterinary activities</t>
  </si>
  <si>
    <t>M73-M75</t>
  </si>
  <si>
    <r>
      <t xml:space="preserve">   Bridging items</t>
    </r>
    <r>
      <rPr>
        <b/>
        <sz val="10"/>
        <rFont val="Arial"/>
        <family val="2"/>
      </rPr>
      <t xml:space="preserve">
                                Total Air emissions accounts (industry </t>
    </r>
    <r>
      <rPr>
        <i/>
        <sz val="10"/>
        <rFont val="Arial"/>
        <family val="2"/>
      </rPr>
      <t>(row 5)</t>
    </r>
    <r>
      <rPr>
        <b/>
        <sz val="10"/>
        <rFont val="Arial"/>
        <family val="2"/>
      </rPr>
      <t xml:space="preserve"> + households </t>
    </r>
    <r>
      <rPr>
        <i/>
        <sz val="10"/>
        <rFont val="Arial"/>
        <family val="2"/>
      </rPr>
      <t>(row 91)</t>
    </r>
    <r>
      <rPr>
        <b/>
        <sz val="10"/>
        <rFont val="Arial"/>
        <family val="2"/>
      </rPr>
      <t>)</t>
    </r>
  </si>
  <si>
    <t>Transportation and storage</t>
  </si>
  <si>
    <t>H</t>
  </si>
  <si>
    <t>Information and communication</t>
  </si>
  <si>
    <t>J</t>
  </si>
  <si>
    <t>Financial and insurance activities</t>
  </si>
  <si>
    <t>K</t>
  </si>
  <si>
    <t>M</t>
  </si>
  <si>
    <t>Professional, scientific and technical activities</t>
  </si>
  <si>
    <t>N</t>
  </si>
  <si>
    <t>Administrative and support service activities</t>
  </si>
  <si>
    <t>Q</t>
  </si>
  <si>
    <t>Human health and social work activities</t>
  </si>
  <si>
    <t>R</t>
  </si>
  <si>
    <t>Arts, entertainment and recreation</t>
  </si>
  <si>
    <t>S</t>
  </si>
  <si>
    <t>Other service activities</t>
  </si>
  <si>
    <t>Croatia</t>
  </si>
  <si>
    <t>HR</t>
  </si>
  <si>
    <t>Malta</t>
  </si>
  <si>
    <t>MT</t>
  </si>
  <si>
    <t>Iceland</t>
  </si>
  <si>
    <t>IS</t>
  </si>
  <si>
    <t>Liechtenstein</t>
  </si>
  <si>
    <t>LI</t>
  </si>
  <si>
    <t>HFC</t>
  </si>
  <si>
    <t>PFC</t>
  </si>
  <si>
    <t>NOX</t>
  </si>
  <si>
    <t>Manufacture of basic metals</t>
  </si>
  <si>
    <t>Manufacture of fabricated metal products, except machinery and equipment</t>
  </si>
  <si>
    <t>Manufacture of machinery and equipment n.e.c.</t>
  </si>
  <si>
    <t>Manufacture of motor vehicles, trailers and semi-trailers</t>
  </si>
  <si>
    <t>Label</t>
  </si>
  <si>
    <t>EXPLANATIONS</t>
  </si>
  <si>
    <t>A. FOOTNOTE REFERENCES:</t>
  </si>
  <si>
    <t>b)</t>
  </si>
  <si>
    <t>c)</t>
  </si>
  <si>
    <t>Other</t>
  </si>
  <si>
    <t>B. FOOTNOTE TEXTS</t>
  </si>
  <si>
    <r>
      <t>Footnote area:</t>
    </r>
    <r>
      <rPr>
        <b/>
        <sz val="14"/>
        <color indexed="12"/>
        <rFont val="Arial"/>
        <family val="2"/>
      </rPr>
      <t xml:space="preserve"> </t>
    </r>
    <r>
      <rPr>
        <i/>
        <sz val="8"/>
        <color indexed="12"/>
        <rFont val="Arial"/>
        <family val="2"/>
      </rPr>
      <t>(Footnote references + texts)</t>
    </r>
    <r>
      <rPr>
        <b/>
        <sz val="14"/>
        <color indexed="12"/>
        <rFont val="Arial"/>
        <family val="2"/>
      </rPr>
      <t xml:space="preserve"> --&gt;  </t>
    </r>
  </si>
  <si>
    <r>
      <t xml:space="preserve">Please do </t>
    </r>
    <r>
      <rPr>
        <b/>
        <sz val="8"/>
        <color indexed="12"/>
        <rFont val="Arial"/>
        <family val="2"/>
      </rPr>
      <t>NOT</t>
    </r>
    <r>
      <rPr>
        <sz val="8"/>
        <color indexed="12"/>
        <rFont val="Arial"/>
        <family val="2"/>
      </rPr>
      <t xml:space="preserve"> use </t>
    </r>
    <r>
      <rPr>
        <b/>
        <sz val="8"/>
        <color indexed="12"/>
        <rFont val="Arial"/>
        <family val="2"/>
      </rPr>
      <t>any other format</t>
    </r>
    <r>
      <rPr>
        <sz val="8"/>
        <color indexed="12"/>
        <rFont val="Arial"/>
        <family val="2"/>
      </rPr>
      <t xml:space="preserve"> for the footnote references!</t>
    </r>
  </si>
  <si>
    <t>Air Pollutant</t>
  </si>
  <si>
    <t>Real estate activities</t>
  </si>
  <si>
    <t>Other adjustments and statistical discrepancy</t>
  </si>
  <si>
    <r>
      <t>Note:</t>
    </r>
    <r>
      <rPr>
        <sz val="9"/>
        <color indexed="10"/>
        <rFont val="Arial"/>
        <family val="2"/>
      </rPr>
      <t xml:space="preserve"> This is the </t>
    </r>
    <r>
      <rPr>
        <u/>
        <sz val="9"/>
        <color indexed="10"/>
        <rFont val="Arial"/>
        <family val="2"/>
      </rPr>
      <t>last line</t>
    </r>
    <r>
      <rPr>
        <sz val="9"/>
        <color indexed="10"/>
        <rFont val="Arial"/>
        <family val="2"/>
      </rPr>
      <t xml:space="preserve"> in the footnote area.  Any footnotes entered below this line will not be taken into consideration by the data transfer program.                                                                                        </t>
    </r>
    <r>
      <rPr>
        <b/>
        <sz val="12"/>
        <color indexed="10"/>
        <rFont val="Arial"/>
        <family val="2"/>
      </rPr>
      <t>--&gt;</t>
    </r>
  </si>
  <si>
    <t>DE</t>
  </si>
  <si>
    <t>Ind</t>
  </si>
  <si>
    <t>A01</t>
  </si>
  <si>
    <t>A02</t>
  </si>
  <si>
    <t>B</t>
  </si>
  <si>
    <t>Mining and quarrying</t>
  </si>
  <si>
    <t>Air emissions by industry</t>
  </si>
  <si>
    <t>- Transport</t>
  </si>
  <si>
    <t>- Other</t>
  </si>
  <si>
    <t>TOTAL</t>
  </si>
  <si>
    <t>Manufacture of other transport equipment</t>
  </si>
  <si>
    <t>F</t>
  </si>
  <si>
    <t>Construction</t>
  </si>
  <si>
    <t>I</t>
  </si>
  <si>
    <t>Water transport</t>
  </si>
  <si>
    <t>Air transport</t>
  </si>
  <si>
    <t>L</t>
  </si>
  <si>
    <t>Public administration and defence; compulsory social security</t>
  </si>
  <si>
    <t>Education</t>
  </si>
  <si>
    <t>O</t>
  </si>
  <si>
    <t>less National residents abroad</t>
  </si>
  <si>
    <t>plus Non-residents on the territory</t>
  </si>
  <si>
    <t>-  National fishing vessels operating abroad</t>
  </si>
  <si>
    <t>-  Land transport</t>
  </si>
  <si>
    <t>-  Water transport</t>
  </si>
  <si>
    <t>-  Air transport</t>
  </si>
  <si>
    <t>NMVOC</t>
  </si>
  <si>
    <t>Sheet</t>
  </si>
  <si>
    <t>N2O</t>
  </si>
  <si>
    <t>CH4</t>
  </si>
  <si>
    <t>NOx</t>
  </si>
  <si>
    <t>SOx</t>
  </si>
  <si>
    <t>NH3</t>
  </si>
  <si>
    <t>CO</t>
  </si>
  <si>
    <t>PM10</t>
  </si>
  <si>
    <t>CO2</t>
  </si>
  <si>
    <t>Country:</t>
  </si>
  <si>
    <t>Unit</t>
  </si>
  <si>
    <t>Million National Currency</t>
  </si>
  <si>
    <t>Austria</t>
  </si>
  <si>
    <t>AT</t>
  </si>
  <si>
    <t>Belgium</t>
  </si>
  <si>
    <t>BE</t>
  </si>
  <si>
    <t>Bulgaria</t>
  </si>
  <si>
    <t>BG</t>
  </si>
  <si>
    <t>Cyprus</t>
  </si>
  <si>
    <t>CY</t>
  </si>
  <si>
    <t>Czech Republic</t>
  </si>
  <si>
    <t>CZ</t>
  </si>
  <si>
    <t>Denmark</t>
  </si>
  <si>
    <t>Estonia</t>
  </si>
  <si>
    <t>EE</t>
  </si>
  <si>
    <t>Finland</t>
  </si>
  <si>
    <t>FI</t>
  </si>
  <si>
    <t>France</t>
  </si>
  <si>
    <t>FR</t>
  </si>
  <si>
    <t>Germany</t>
  </si>
  <si>
    <t>Greece</t>
  </si>
  <si>
    <t>Hungary</t>
  </si>
  <si>
    <t>HU</t>
  </si>
  <si>
    <t>Ireland</t>
  </si>
  <si>
    <t>IE</t>
  </si>
  <si>
    <t>Italy</t>
  </si>
  <si>
    <t>IT</t>
  </si>
  <si>
    <t>Latvia</t>
  </si>
  <si>
    <t>LV</t>
  </si>
  <si>
    <t>Lithuania</t>
  </si>
  <si>
    <t>LT</t>
  </si>
  <si>
    <t>Luxembourg</t>
  </si>
  <si>
    <t>LU</t>
  </si>
  <si>
    <t>Netherlands</t>
  </si>
  <si>
    <t>NL</t>
  </si>
  <si>
    <t>Norway</t>
  </si>
  <si>
    <t>NO</t>
  </si>
  <si>
    <t>Poland</t>
  </si>
  <si>
    <t>PL</t>
  </si>
  <si>
    <t>Portugal</t>
  </si>
  <si>
    <t>PT</t>
  </si>
  <si>
    <t>Romania</t>
  </si>
  <si>
    <t>RO</t>
  </si>
  <si>
    <t>Slovak Republic</t>
  </si>
  <si>
    <t>SK</t>
  </si>
  <si>
    <t>Slovenia</t>
  </si>
  <si>
    <t>SI</t>
  </si>
  <si>
    <t>Spain</t>
  </si>
  <si>
    <t>ES</t>
  </si>
  <si>
    <t>Sweden</t>
  </si>
  <si>
    <t>SE</t>
  </si>
  <si>
    <t>Switzerland</t>
  </si>
  <si>
    <t>CH</t>
  </si>
  <si>
    <t>Turkey</t>
  </si>
  <si>
    <t>TR</t>
  </si>
  <si>
    <t>United Kingdom</t>
  </si>
  <si>
    <t>UK</t>
  </si>
  <si>
    <r>
      <t>'Total CO</t>
    </r>
    <r>
      <rPr>
        <b/>
        <vertAlign val="subscript"/>
        <sz val="10"/>
        <color indexed="10"/>
        <rFont val="Arial"/>
        <family val="2"/>
      </rPr>
      <t>2</t>
    </r>
    <r>
      <rPr>
        <b/>
        <sz val="10"/>
        <color indexed="10"/>
        <rFont val="Arial"/>
        <family val="2"/>
      </rPr>
      <t xml:space="preserve"> emissions without LULUCF' as reported to UNFCCC </t>
    </r>
    <r>
      <rPr>
        <sz val="10"/>
        <color indexed="10"/>
        <rFont val="Arial"/>
        <family val="2"/>
      </rPr>
      <t>(table 10s1)</t>
    </r>
  </si>
  <si>
    <t>1000T</t>
  </si>
  <si>
    <t>T_CO2_EQVT</t>
  </si>
  <si>
    <t>C29</t>
  </si>
  <si>
    <t>C30</t>
  </si>
  <si>
    <t>C31_C32</t>
  </si>
  <si>
    <t>Manufacture of furniture; other manufacturing</t>
  </si>
  <si>
    <t>C33</t>
  </si>
  <si>
    <t>Repair and installation of machinery and equipment</t>
  </si>
  <si>
    <t>Electricity, gas, steam and air conditioning supply</t>
  </si>
  <si>
    <t>E36</t>
  </si>
  <si>
    <t>Water collection, treatment and supply</t>
  </si>
  <si>
    <t>E37-E39</t>
  </si>
  <si>
    <t>Sewerage, waste management, remediation activities</t>
  </si>
  <si>
    <t>G45</t>
  </si>
  <si>
    <t>Wholesale and retail trade and repair of motor vehicles and motorcycles</t>
  </si>
  <si>
    <t>G46</t>
  </si>
  <si>
    <t>Wholesale trade, except of motor vehicles and motorcycles</t>
  </si>
  <si>
    <t>G47</t>
  </si>
  <si>
    <t>Retail trade, except of motor vehicles and motorcycles</t>
  </si>
  <si>
    <t>H49</t>
  </si>
  <si>
    <t>Land transport and transport via pipelines</t>
  </si>
  <si>
    <t>H50</t>
  </si>
  <si>
    <t>H51</t>
  </si>
  <si>
    <t>H52</t>
  </si>
  <si>
    <t>Warehousing and support activities for transportation</t>
  </si>
  <si>
    <t>H53</t>
  </si>
  <si>
    <t>Postal and courier activities</t>
  </si>
  <si>
    <t>Accommodation and food service activities</t>
  </si>
  <si>
    <t>J58</t>
  </si>
  <si>
    <t>Publishing activities</t>
  </si>
  <si>
    <t>J59_J60</t>
  </si>
  <si>
    <t>Motion picture, video, television programme production; programming and broadcasting activities</t>
  </si>
  <si>
    <t>J61</t>
  </si>
  <si>
    <t>Telecommunications</t>
  </si>
  <si>
    <t>Computer programming, consultancy, and information service activities</t>
  </si>
  <si>
    <t>J62_J63</t>
  </si>
  <si>
    <t>K64</t>
  </si>
  <si>
    <t>Financial service activities, except insurance and pension funding</t>
  </si>
  <si>
    <t>Insurance, reinsurance and pension funding, except compulsory social security</t>
  </si>
  <si>
    <t>K65</t>
  </si>
  <si>
    <t>Activities auxiliary to financial services and insurance activities</t>
  </si>
  <si>
    <t>K66</t>
  </si>
  <si>
    <t>L68A</t>
  </si>
  <si>
    <t>Legal and accounting activities; activities of head offices; management consultancy activities</t>
  </si>
  <si>
    <t>M69_M70</t>
  </si>
  <si>
    <t>Architectural and engineering activities; technical testing and analysis</t>
  </si>
  <si>
    <t>M71</t>
  </si>
  <si>
    <t>M72</t>
  </si>
  <si>
    <t>Scientific research and development</t>
  </si>
  <si>
    <t>M73</t>
  </si>
  <si>
    <t>Advertising and market research</t>
  </si>
  <si>
    <t>Other professional, scientific and technical activities; veterinary activities</t>
  </si>
  <si>
    <t>M74_M75</t>
  </si>
  <si>
    <t>Rental and leasing activities</t>
  </si>
  <si>
    <t>N77</t>
  </si>
  <si>
    <t>N78</t>
  </si>
  <si>
    <t>Employment activities</t>
  </si>
  <si>
    <t>Travel agency, tour operator reservation service and related activities</t>
  </si>
  <si>
    <t>N79</t>
  </si>
  <si>
    <t>Security and investigation, service and landscape, office administrative and support activities</t>
  </si>
  <si>
    <t>N80-N82</t>
  </si>
  <si>
    <t>Q86</t>
  </si>
  <si>
    <t>Human health activities</t>
  </si>
  <si>
    <t>Residential care activities and social work activities without accommodation</t>
  </si>
  <si>
    <t>Q87_Q88</t>
  </si>
  <si>
    <t>Creative, arts and entertainment activities; libraries, archives, museums and other cultural activities; gambling and betting activities</t>
  </si>
  <si>
    <t>R90-R92</t>
  </si>
  <si>
    <t>R93</t>
  </si>
  <si>
    <t>Sports activities and amusement and recreation activities</t>
  </si>
  <si>
    <t>S94</t>
  </si>
  <si>
    <t>Activities of membership organisations</t>
  </si>
  <si>
    <t>Repair of computers and personal and household goods</t>
  </si>
  <si>
    <t>S95</t>
  </si>
  <si>
    <t>S96</t>
  </si>
  <si>
    <t>Other personal service activities</t>
  </si>
  <si>
    <t>Activities of households as employers; undifferentiated goods- and services-producing activities of households for own use</t>
  </si>
  <si>
    <t>T</t>
  </si>
  <si>
    <t>U</t>
  </si>
  <si>
    <t>Activities of extraterritorial organisations and bodies</t>
  </si>
  <si>
    <t>Biomass CO2</t>
  </si>
  <si>
    <t>DK</t>
  </si>
  <si>
    <t>P</t>
  </si>
  <si>
    <t>0_TOT_YR_SUBM</t>
  </si>
  <si>
    <r>
      <t xml:space="preserve">   Household air emissions</t>
    </r>
    <r>
      <rPr>
        <b/>
        <sz val="8"/>
        <rFont val="Arial"/>
        <family val="2"/>
      </rPr>
      <t xml:space="preserve">
                                          </t>
    </r>
    <r>
      <rPr>
        <b/>
        <sz val="10"/>
        <rFont val="Arial"/>
        <family val="2"/>
      </rPr>
      <t>Households, totals</t>
    </r>
  </si>
  <si>
    <t>Year of submission to UNFCCC</t>
  </si>
  <si>
    <t>Carbon Dioxide from biomass used as a fuel</t>
  </si>
  <si>
    <t>Nitrous oxide</t>
  </si>
  <si>
    <t>Methane</t>
  </si>
  <si>
    <t>Hydrofluorocarbons</t>
  </si>
  <si>
    <t>Perfluorocarbons</t>
  </si>
  <si>
    <t>Sulphur hexafluoride</t>
  </si>
  <si>
    <t>Nitrogen oxides</t>
  </si>
  <si>
    <t>Ammonia</t>
  </si>
  <si>
    <t>Non-methane volatile organic compounds</t>
  </si>
  <si>
    <t>Carbon monoxide</t>
  </si>
  <si>
    <t>SF6</t>
  </si>
  <si>
    <t>DATAENTRY</t>
  </si>
  <si>
    <t>7) Footnotes are also validated when you run the "Check" tool.</t>
  </si>
  <si>
    <t>Estimated data</t>
  </si>
  <si>
    <t>1)</t>
  </si>
  <si>
    <t>2)</t>
  </si>
  <si>
    <t>3)</t>
  </si>
  <si>
    <t>4)</t>
  </si>
  <si>
    <t>5)</t>
  </si>
  <si>
    <t>6)</t>
  </si>
  <si>
    <t>7)</t>
  </si>
  <si>
    <t>8)</t>
  </si>
  <si>
    <t>9)</t>
  </si>
  <si>
    <t>10)</t>
  </si>
  <si>
    <t>11)</t>
  </si>
  <si>
    <t>12)</t>
  </si>
  <si>
    <t>13)</t>
  </si>
  <si>
    <t>14)</t>
  </si>
  <si>
    <t>15)</t>
  </si>
  <si>
    <t>16)</t>
  </si>
  <si>
    <t>17)</t>
  </si>
  <si>
    <t>18)</t>
  </si>
  <si>
    <t>19)</t>
  </si>
  <si>
    <t>20)</t>
  </si>
  <si>
    <t>Particulate matter 
(less than or equal to a nominal 10 microns)</t>
  </si>
  <si>
    <t>Particulate matter
(less than or equal to a nominal 2.5 microns)</t>
  </si>
  <si>
    <t>Pollutants</t>
  </si>
  <si>
    <t>Parent</t>
  </si>
  <si>
    <t>Equation</t>
  </si>
  <si>
    <t>X</t>
  </si>
  <si>
    <t>Total industries</t>
  </si>
  <si>
    <t>Bio CO2</t>
  </si>
  <si>
    <t>CO2_BIO</t>
  </si>
  <si>
    <t>SO2</t>
  </si>
  <si>
    <t>SOX</t>
  </si>
  <si>
    <t>PM2_5</t>
  </si>
  <si>
    <t>&lt;TAB&gt;</t>
  </si>
  <si>
    <t xml:space="preserve"> -&gt; Type &lt;TAB&gt; for tabulation</t>
  </si>
  <si>
    <t xml:space="preserve"> -&gt; Do not forget the "."</t>
  </si>
  <si>
    <t>|</t>
  </si>
  <si>
    <t xml:space="preserve"> -&gt; X to activate, empty otherwise</t>
  </si>
  <si>
    <t>Add M flag</t>
  </si>
  <si>
    <t>EL</t>
  </si>
  <si>
    <t>Serbia</t>
  </si>
  <si>
    <t>RS</t>
  </si>
  <si>
    <t>Imputed rents of owner-occupied dwellings</t>
  </si>
  <si>
    <t>Total Households</t>
  </si>
  <si>
    <t>Transport</t>
  </si>
  <si>
    <t>Heating</t>
  </si>
  <si>
    <t>Calculated Total (Industry+Household)</t>
  </si>
  <si>
    <t>ZZ</t>
  </si>
  <si>
    <t>ZZ1</t>
  </si>
  <si>
    <t>ZZ2</t>
  </si>
  <si>
    <t>ZZ3</t>
  </si>
  <si>
    <t>BIRA</t>
  </si>
  <si>
    <t>BIRA1</t>
  </si>
  <si>
    <t>BIRA2</t>
  </si>
  <si>
    <t>BIRA3</t>
  </si>
  <si>
    <t>BIRA4</t>
  </si>
  <si>
    <t>BINR</t>
  </si>
  <si>
    <t>BINR1</t>
  </si>
  <si>
    <t>BINR2</t>
  </si>
  <si>
    <t>TOTY</t>
  </si>
  <si>
    <t>TOTREP</t>
  </si>
  <si>
    <t>BISD</t>
  </si>
  <si>
    <t>BINR3</t>
  </si>
  <si>
    <t>Positive only</t>
  </si>
  <si>
    <t>Any value</t>
  </si>
  <si>
    <t>Year</t>
  </si>
  <si>
    <t>SUM(ROUND(V))</t>
  </si>
  <si>
    <t>ROUND(SUM(V))</t>
  </si>
  <si>
    <t>Plausibility</t>
  </si>
  <si>
    <t>POL</t>
  </si>
  <si>
    <t>LABEL</t>
  </si>
  <si>
    <t>UNIT LABEL</t>
  </si>
  <si>
    <t>Carbon Dioxide
(without emissions from biomass used as a fuel)</t>
  </si>
  <si>
    <t>Illegal Symbol</t>
  </si>
  <si>
    <t>c)10)</t>
  </si>
  <si>
    <t>Default Value</t>
  </si>
  <si>
    <t>Default Footnote</t>
  </si>
  <si>
    <t>+  Land transport</t>
  </si>
  <si>
    <t>+ Water transport</t>
  </si>
  <si>
    <t>+  Air transport</t>
  </si>
  <si>
    <t>- Heating/cooling</t>
  </si>
  <si>
    <t>d)</t>
  </si>
  <si>
    <t>Secondary confidentiality</t>
  </si>
  <si>
    <t xml:space="preserve">Provisional </t>
  </si>
  <si>
    <t>Eurostat estimate</t>
  </si>
  <si>
    <t xml:space="preserve">Pre-defined footnotes must be flagged using the letters defined in the footnotes area, while free/specific footnotes </t>
  </si>
  <si>
    <r>
      <t>e.g.:</t>
    </r>
    <r>
      <rPr>
        <i/>
        <sz val="8"/>
        <color rgb="FF0000FF"/>
        <rFont val="Arial"/>
        <family val="2"/>
      </rPr>
      <t xml:space="preserve">     </t>
    </r>
    <r>
      <rPr>
        <i/>
        <sz val="8"/>
        <color rgb="FFFF0000"/>
        <rFont val="Arial"/>
        <family val="2"/>
      </rPr>
      <t>1)</t>
    </r>
  </si>
  <si>
    <r>
      <t>2)</t>
    </r>
    <r>
      <rPr>
        <sz val="8"/>
        <color indexed="12"/>
        <rFont val="Arial"/>
        <family val="2"/>
      </rPr>
      <t xml:space="preserve"> You can enter </t>
    </r>
    <r>
      <rPr>
        <b/>
        <sz val="8"/>
        <color indexed="12"/>
        <rFont val="Arial"/>
        <family val="2"/>
      </rPr>
      <t>more than one</t>
    </r>
    <r>
      <rPr>
        <sz val="8"/>
        <color indexed="12"/>
        <rFont val="Arial"/>
        <family val="2"/>
      </rPr>
      <t xml:space="preserve"> footnote reference next to a value. e.g.:  </t>
    </r>
    <r>
      <rPr>
        <sz val="8"/>
        <color indexed="10"/>
        <rFont val="Arial"/>
        <family val="2"/>
      </rPr>
      <t xml:space="preserve"> 1)2)b)</t>
    </r>
  </si>
  <si>
    <r>
      <t xml:space="preserve">2) Footnotes references using letters are predefined with standard texts and should </t>
    </r>
    <r>
      <rPr>
        <b/>
        <sz val="8"/>
        <color indexed="12"/>
        <rFont val="Arial"/>
        <family val="2"/>
      </rPr>
      <t>NOT</t>
    </r>
    <r>
      <rPr>
        <sz val="8"/>
        <color indexed="12"/>
        <rFont val="Arial"/>
        <family val="2"/>
      </rPr>
      <t xml:space="preserve"> be changed.</t>
    </r>
  </si>
  <si>
    <r>
      <t xml:space="preserve">e.g.:     </t>
    </r>
    <r>
      <rPr>
        <sz val="8"/>
        <color rgb="FFFF0000"/>
        <rFont val="Arial"/>
        <family val="2"/>
      </rPr>
      <t>1</t>
    </r>
    <r>
      <rPr>
        <i/>
        <sz val="8"/>
        <color rgb="FFFF0000"/>
        <rFont val="Arial"/>
        <family val="2"/>
      </rPr>
      <t>)</t>
    </r>
    <r>
      <rPr>
        <i/>
        <sz val="8"/>
        <color indexed="10"/>
        <rFont val="Arial"/>
        <family val="2"/>
      </rPr>
      <t>This is the first footnote text referring to footnote reference 1</t>
    </r>
    <r>
      <rPr>
        <b/>
        <i/>
        <sz val="8"/>
        <color indexed="10"/>
        <rFont val="Arial"/>
        <family val="2"/>
      </rPr>
      <t>)</t>
    </r>
    <r>
      <rPr>
        <i/>
        <sz val="8"/>
        <color indexed="10"/>
        <rFont val="Arial"/>
        <family val="2"/>
      </rPr>
      <t xml:space="preserve"> in the data area.</t>
    </r>
  </si>
  <si>
    <r>
      <t>2)This is the second footnote text referring to footnote reference</t>
    </r>
    <r>
      <rPr>
        <b/>
        <i/>
        <sz val="8"/>
        <color indexed="10"/>
        <rFont val="Arial"/>
        <family val="2"/>
      </rPr>
      <t xml:space="preserve"> 2</t>
    </r>
    <r>
      <rPr>
        <i/>
        <sz val="8"/>
        <color indexed="10"/>
        <rFont val="Arial"/>
        <family val="2"/>
      </rPr>
      <t>) in the data area.</t>
    </r>
  </si>
  <si>
    <t>3) etc......</t>
  </si>
  <si>
    <t>NRA_LAND</t>
  </si>
  <si>
    <t>NRA_WATER</t>
  </si>
  <si>
    <t>NRA_AIR</t>
  </si>
  <si>
    <t>NRES_LAND</t>
  </si>
  <si>
    <t>NRES_WATER</t>
  </si>
  <si>
    <t>NRES_AIR</t>
  </si>
  <si>
    <t>Sulphur oxides</t>
  </si>
  <si>
    <t>a)21)</t>
  </si>
  <si>
    <t>2ndConf</t>
  </si>
  <si>
    <t>3rdConf</t>
  </si>
  <si>
    <t>Consistency (Total &lt;&gt; Subtotal)</t>
  </si>
  <si>
    <t>Consistency (Total &lt;= SubTotal)</t>
  </si>
  <si>
    <t>Consistency (Sub Sectors)</t>
  </si>
  <si>
    <t>[@1]</t>
  </si>
  <si>
    <t>@1</t>
  </si>
  <si>
    <t>Consistency (Equation)</t>
  </si>
  <si>
    <t>Growth rate = @1 (Threshold +/-@2)</t>
  </si>
  <si>
    <t>Other adjustments = Total UNFCCC/CLRTAP - Total AEA + Residents abroad - Non-residents on the territory</t>
  </si>
  <si>
    <t>Plausibility issue</t>
  </si>
  <si>
    <t>Confidentiality warning</t>
  </si>
  <si>
    <t>Start Items</t>
  </si>
  <si>
    <t>Nace</t>
  </si>
  <si>
    <t>Flag Row</t>
  </si>
  <si>
    <t>Of Which</t>
  </si>
  <si>
    <t>Only Font color will be used ==&gt;</t>
  </si>
  <si>
    <t>Row</t>
  </si>
  <si>
    <t>Plausibility check</t>
  </si>
  <si>
    <t>Confidentiality</t>
  </si>
  <si>
    <t>Parameters for the row classification</t>
  </si>
  <si>
    <t>Parameters for the pollutants</t>
  </si>
  <si>
    <t>Consistency check using equations</t>
  </si>
  <si>
    <t>Parameters to export data in flat file</t>
  </si>
  <si>
    <t>Number of decimals</t>
  </si>
  <si>
    <t>Type of character accepted</t>
  </si>
  <si>
    <t>Color</t>
  </si>
  <si>
    <t>Text to be displayed</t>
  </si>
  <si>
    <t>Flat file separator</t>
  </si>
  <si>
    <t>File extension</t>
  </si>
  <si>
    <t>Text footnotes separator</t>
  </si>
  <si>
    <t>Add empty rows</t>
  </si>
  <si>
    <t>Round values</t>
  </si>
  <si>
    <t>Illegal footnote</t>
  </si>
  <si>
    <t>Confidentiality error</t>
  </si>
  <si>
    <t>Frozen row</t>
  </si>
  <si>
    <t>Of which</t>
  </si>
  <si>
    <t>0 decimals</t>
  </si>
  <si>
    <t>1 decimal</t>
  </si>
  <si>
    <t>2 decimals</t>
  </si>
  <si>
    <t>3 decimals</t>
  </si>
  <si>
    <t>Description of the issue</t>
  </si>
  <si>
    <t>Questionnaire - starting year</t>
  </si>
  <si>
    <t>Questionnaire - end year</t>
  </si>
  <si>
    <t>Number of pollutants</t>
  </si>
  <si>
    <t>Number of equations</t>
  </si>
  <si>
    <t>General parameters</t>
  </si>
  <si>
    <t>Number of fixed flags</t>
  </si>
  <si>
    <t>Number of footnotes</t>
  </si>
  <si>
    <t>Number of check types/colors</t>
  </si>
  <si>
    <t>Column for codes</t>
  </si>
  <si>
    <t>Item can have many NA sub-items</t>
  </si>
  <si>
    <t>Country label</t>
  </si>
  <si>
    <t>Country code</t>
  </si>
  <si>
    <t>Number of code list</t>
  </si>
  <si>
    <t>Start column</t>
  </si>
  <si>
    <t>Start row</t>
  </si>
  <si>
    <t>Label column</t>
  </si>
  <si>
    <t>Row code</t>
  </si>
  <si>
    <t>Eurobase code</t>
  </si>
  <si>
    <t>Number of rows</t>
  </si>
  <si>
    <t>Types of data tables</t>
  </si>
  <si>
    <t>Consistency check</t>
  </si>
  <si>
    <t>Number of items</t>
  </si>
  <si>
    <t>Equations - start</t>
  </si>
  <si>
    <t>Nb of equations</t>
  </si>
  <si>
    <t>Frozen</t>
  </si>
  <si>
    <t>Type of character</t>
  </si>
  <si>
    <t>Of which: total &gt; sum(sub-totals)</t>
  </si>
  <si>
    <t>Percentage</t>
  </si>
  <si>
    <t>.txt</t>
  </si>
  <si>
    <t>Type of data table</t>
  </si>
  <si>
    <t>Row in "structure"</t>
  </si>
  <si>
    <t>Warnings</t>
  </si>
  <si>
    <t>Types of rounding</t>
  </si>
  <si>
    <t>Row to display message</t>
  </si>
  <si>
    <t>Description</t>
  </si>
  <si>
    <t xml:space="preserve">This consistency error is highlighted when all sub-items are reported and  the reported total or sub-total does not equal the sum of the sub-items and it calculates the correct total or sub-total based on the reported figures. </t>
  </si>
  <si>
    <t>This consistency error is highlighted when the total or the sub-total is reported and it is equal with the sum of the reported sub-items and one of the sub-items is 'not available'. The message is displayed in the total.</t>
  </si>
  <si>
    <t>This consistency error occurs when all figures are reported except one, which is reported as "not available". If all figures are correctly reported, the missing figure can be calculated from the remaining figures. The message is displayed in the cell where the symbol ":" is reported.</t>
  </si>
  <si>
    <t xml:space="preserve">This consistency error is highlighted when the total or the sub-total is reported and it is smaller or equal with the sum of the sub-items and several sub-items are 'not available'. </t>
  </si>
  <si>
    <t>This check is done for all footnotes and, depending on the error, one of the above five message (cell I56-I60) will be displayed.</t>
  </si>
  <si>
    <t xml:space="preserve">This confidentiality error is highlighted when only one sub-item (i.e. this highlighted one) is flagged confidential. In such a case it is recommended to flag additional sub-items (secondary confidentiality flag 'd') on the same hierarchical MF-level in order to enable displaying the total or sub-total. </t>
  </si>
  <si>
    <t xml:space="preserve">This confidentiality error is highlighted when a total or sub-total is flagged confidential although it should not because one or two sub-items are flagged confidential. In such cases it is recommended to flag additional sub-items (secondary confidentiality) in order to enable displaying the total or sub-total. Also this confidentiality error is highlighted when the c) flag is used for zero or 'not available' cells.   </t>
  </si>
  <si>
    <t>Reported total or sub-total does not equal sum of sub-items; the calculated sum of sub-items  = @1.</t>
  </si>
  <si>
    <t>The reported total or sub-total cannot be calculated as one item is 'not available'.</t>
  </si>
  <si>
    <t>Calculated value = @1.</t>
  </si>
  <si>
    <t>The reported total or sub-total cannot be calculated as more than one sub-item is indicated as 'not available'.</t>
  </si>
  <si>
    <t>The reported total is higher than the sum-of the sub-items and more of the sub-items are 'not available'.</t>
  </si>
  <si>
    <t>No footnote description.</t>
  </si>
  <si>
    <t>Wrong footnote number.</t>
  </si>
  <si>
    <t>Wrong footnote letter.</t>
  </si>
  <si>
    <t>Wrong footnote ending [@1].</t>
  </si>
  <si>
    <t>Display message</t>
  </si>
  <si>
    <r>
      <t xml:space="preserve">This consistency error is highlighted when the total or the sub-total is reported and it is bigger than the sum of the sub-items and several sub-items are 'not available'.
</t>
    </r>
    <r>
      <rPr>
        <b/>
        <sz val="9"/>
        <color theme="1"/>
        <rFont val="Calibri"/>
        <family val="2"/>
        <scheme val="minor"/>
      </rPr>
      <t>Currently not activated; In order to activate this check remove the x from cell C15 in this parameter sheet.</t>
    </r>
  </si>
  <si>
    <t>Simultaneous plausibility and consistency issue.</t>
  </si>
  <si>
    <t>Default display of the footnotes.</t>
  </si>
  <si>
    <t>Annual growth</t>
  </si>
  <si>
    <t>Row for elephant</t>
  </si>
  <si>
    <t>This error occurs when a footnote is included, but there is not text in the footnote area.</t>
  </si>
  <si>
    <t>This error occurs when the footnote includes a number that does not exist in the footnote area.</t>
  </si>
  <si>
    <t>This error occurs when the footnote includes a letter that does not exist in the footnote area.</t>
  </si>
  <si>
    <t>This error occurs when the footnote does not have a parenthesis at the end.</t>
  </si>
  <si>
    <t>This error occurs when the footnote cannot be used together with what was reported in the data cell.</t>
  </si>
  <si>
    <t>This message is displayed when the equations (see column AC in this sheet) are not verified. The message to be displayed is available in column AB.</t>
  </si>
  <si>
    <t>Not evaluated.</t>
  </si>
  <si>
    <t>An error is displayed if the "of which" value is bigger than the one to be compared with (e.g. if PM2.5&gt;PM10)</t>
  </si>
  <si>
    <t>Default display for a data cell.</t>
  </si>
  <si>
    <t>This error occurs when an illegal symbol is reported.</t>
  </si>
  <si>
    <t>Share to total</t>
  </si>
  <si>
    <t>OR(OR(ROUND(SUM(#106),2)=ROUND(SUM(#95,#105) + IF(#101=":",SUM(#102:#104),SUM(#101)) - IF(#96=":",SUM(#97:#100),SUM(#96)),2), COUNTIF(#95:#105, ":")=11), COUNTIF(#106, ":")=1)</t>
  </si>
  <si>
    <t xml:space="preserve">1000 tonnes (Gg)|'Total CO2 emissions without LULUCF' as reported to UNFCCC (table 10s1) </t>
  </si>
  <si>
    <t>Other Label</t>
  </si>
  <si>
    <t>tonnes (Mg)|'National total for the entire territory' as reported to CLRTAP (table IV 1)</t>
  </si>
  <si>
    <t>tonnes (Mg) SO2-equivalents|'National total for the entire territory' as reported to CLRTAP (table IV 1)</t>
  </si>
  <si>
    <t>tonnes (Mg) CO2-equivalents|'Total emissions of SF6' as reported to UNFCCC (table 10s4)</t>
  </si>
  <si>
    <t>tonnes (Mg) CO2-equivalents|'Total emissions of PFCs' as reported to UNFCCC (table 10s4)</t>
  </si>
  <si>
    <t>tonnes (Mg) CO2-equivalents|'Total emissions of HFCs' as reported to UNFCCC (table 10s4)</t>
  </si>
  <si>
    <t>tonnes (Mg)|'Total emissions' as reported to UNFCCC (table 10s2)</t>
  </si>
  <si>
    <t>tonnes (Mg)|'Total emissions' as reported to UNFCCC (table 10s3)</t>
  </si>
  <si>
    <t>1000 tonnes (Gg)|'CO2 from biomass' as reported to UNFCCC (table 10s1: memo item)</t>
  </si>
  <si>
    <t>Value should be smaller or equal to the value (@2) in sheet '@1'.</t>
  </si>
  <si>
    <t>6 decimals</t>
  </si>
  <si>
    <t xml:space="preserve">4) A shortcut can be used to check the footnote text when navigating through the data area. Select the cell with the </t>
  </si>
  <si>
    <r>
      <t xml:space="preserve">data or with the footnote reference and press </t>
    </r>
    <r>
      <rPr>
        <b/>
        <sz val="8"/>
        <color indexed="12"/>
        <rFont val="Arial"/>
        <family val="2"/>
      </rPr>
      <t>CONTROL+Q</t>
    </r>
    <r>
      <rPr>
        <sz val="8"/>
        <color indexed="12"/>
        <rFont val="Arial"/>
        <family val="2"/>
      </rPr>
      <t xml:space="preserve"> in the keyboard. A message will pop up with the  </t>
    </r>
  </si>
  <si>
    <t>footnote text(s) corresponding to the footnote(s) applicable to the selected cell.</t>
  </si>
  <si>
    <r>
      <t xml:space="preserve">3) Footnote texts </t>
    </r>
    <r>
      <rPr>
        <b/>
        <sz val="8"/>
        <color indexed="12"/>
        <rFont val="Arial"/>
        <family val="2"/>
      </rPr>
      <t xml:space="preserve">should be added </t>
    </r>
    <r>
      <rPr>
        <sz val="8"/>
        <color indexed="12"/>
        <rFont val="Arial"/>
        <family val="2"/>
      </rPr>
      <t xml:space="preserve">to the corresponding numerical footnote reference, availabe in the footnote area. </t>
    </r>
  </si>
  <si>
    <r>
      <t xml:space="preserve">area), please do </t>
    </r>
    <r>
      <rPr>
        <b/>
        <sz val="8"/>
        <color indexed="12"/>
        <rFont val="Arial"/>
        <family val="2"/>
      </rPr>
      <t>not forget</t>
    </r>
    <r>
      <rPr>
        <sz val="8"/>
        <color indexed="12"/>
        <rFont val="Arial"/>
        <family val="2"/>
      </rPr>
      <t xml:space="preserve"> to also </t>
    </r>
    <r>
      <rPr>
        <b/>
        <sz val="8"/>
        <color indexed="12"/>
        <rFont val="Arial"/>
        <family val="2"/>
      </rPr>
      <t>delete</t>
    </r>
    <r>
      <rPr>
        <sz val="8"/>
        <color indexed="12"/>
        <rFont val="Arial"/>
        <family val="2"/>
      </rPr>
      <t xml:space="preserve"> the corresponding footnote text in the footnote area.</t>
    </r>
  </si>
  <si>
    <t xml:space="preserve">When doing so, it is not necessary to leave a space between the references, since the right bracket is already </t>
  </si>
  <si>
    <t xml:space="preserve"> serving as separator.</t>
  </si>
  <si>
    <r>
      <t>3)</t>
    </r>
    <r>
      <rPr>
        <sz val="8"/>
        <color indexed="12"/>
        <rFont val="Arial"/>
        <family val="2"/>
      </rPr>
      <t xml:space="preserve"> Given the limited width of the footnote reference columns, it is possible that some of your footnote references will not </t>
    </r>
  </si>
  <si>
    <t>be visible. However, this will have no impact on the processing of your data and metadata.</t>
  </si>
  <si>
    <r>
      <t xml:space="preserve">6) In case you </t>
    </r>
    <r>
      <rPr>
        <b/>
        <sz val="8"/>
        <color indexed="12"/>
        <rFont val="Arial"/>
        <family val="2"/>
      </rPr>
      <t>delete</t>
    </r>
    <r>
      <rPr>
        <sz val="8"/>
        <color indexed="12"/>
        <rFont val="Arial"/>
        <family val="2"/>
      </rPr>
      <t xml:space="preserve"> a </t>
    </r>
    <r>
      <rPr>
        <u/>
        <sz val="8"/>
        <color indexed="12"/>
        <rFont val="Arial"/>
        <family val="2"/>
      </rPr>
      <t>footnote reference</t>
    </r>
    <r>
      <rPr>
        <sz val="8"/>
        <color indexed="12"/>
        <rFont val="Arial"/>
        <family val="2"/>
      </rPr>
      <t xml:space="preserve"> </t>
    </r>
    <r>
      <rPr>
        <b/>
        <sz val="8"/>
        <color indexed="12"/>
        <rFont val="Arial"/>
        <family val="2"/>
      </rPr>
      <t>entirely</t>
    </r>
    <r>
      <rPr>
        <sz val="8"/>
        <color indexed="12"/>
        <rFont val="Arial"/>
        <family val="2"/>
      </rPr>
      <t xml:space="preserve"> from the </t>
    </r>
    <r>
      <rPr>
        <u/>
        <sz val="8"/>
        <color indexed="12"/>
        <rFont val="Arial"/>
        <family val="2"/>
      </rPr>
      <t>data area</t>
    </r>
    <r>
      <rPr>
        <sz val="8"/>
        <color indexed="12"/>
        <rFont val="Arial"/>
        <family val="2"/>
      </rPr>
      <t xml:space="preserve"> (i.e. if it no longer figures anywhere in the data </t>
    </r>
  </si>
  <si>
    <r>
      <t xml:space="preserve">5) Please use </t>
    </r>
    <r>
      <rPr>
        <b/>
        <sz val="8"/>
        <color indexed="12"/>
        <rFont val="Arial"/>
        <family val="2"/>
      </rPr>
      <t>one</t>
    </r>
    <r>
      <rPr>
        <sz val="8"/>
        <color indexed="12"/>
        <rFont val="Arial"/>
        <family val="2"/>
      </rPr>
      <t xml:space="preserve"> (1) </t>
    </r>
    <r>
      <rPr>
        <b/>
        <sz val="8"/>
        <color indexed="12"/>
        <rFont val="Arial"/>
        <family val="2"/>
      </rPr>
      <t>row</t>
    </r>
    <r>
      <rPr>
        <sz val="8"/>
        <color indexed="12"/>
        <rFont val="Arial"/>
        <family val="2"/>
      </rPr>
      <t xml:space="preserve"> </t>
    </r>
    <r>
      <rPr>
        <b/>
        <sz val="8"/>
        <color indexed="12"/>
        <rFont val="Arial"/>
        <family val="2"/>
      </rPr>
      <t>only</t>
    </r>
    <r>
      <rPr>
        <sz val="8"/>
        <color indexed="12"/>
        <rFont val="Arial"/>
        <family val="2"/>
      </rPr>
      <t xml:space="preserve"> per footnote text, even if it is very long. </t>
    </r>
  </si>
  <si>
    <t>be followed by a right bracket.</t>
  </si>
  <si>
    <t xml:space="preserve">footnotes, but further numbers can be added by the user, if necessary. In both cases, the footnote references must </t>
  </si>
  <si>
    <t>4 decimals</t>
  </si>
  <si>
    <t>5 decimals</t>
  </si>
  <si>
    <t>7 decimals</t>
  </si>
  <si>
    <t>Nr of decimals for consistency check</t>
  </si>
  <si>
    <t>'@1' flag not allowed with value '@2'.</t>
  </si>
  <si>
    <t>EurobasePollutant</t>
  </si>
  <si>
    <t>Eurobase
Unit</t>
  </si>
  <si>
    <t>THS_T</t>
  </si>
  <si>
    <t>Secondary confidentiality required under sector @1 (see 'instructions' sheet).</t>
  </si>
  <si>
    <t>Confidentiality not correctly applied (see 'instructions' sheet).</t>
  </si>
  <si>
    <t>21)</t>
  </si>
  <si>
    <t>22)</t>
  </si>
  <si>
    <t>23)</t>
  </si>
  <si>
    <t>24)</t>
  </si>
  <si>
    <t>25)</t>
  </si>
  <si>
    <t>26)</t>
  </si>
  <si>
    <t>27)</t>
  </si>
  <si>
    <t>28)</t>
  </si>
  <si>
    <t>29)</t>
  </si>
  <si>
    <t>31)</t>
  </si>
  <si>
    <t>32)</t>
  </si>
  <si>
    <t>33)</t>
  </si>
  <si>
    <t>34)</t>
  </si>
  <si>
    <t>35)</t>
  </si>
  <si>
    <r>
      <t xml:space="preserve">4) Please use </t>
    </r>
    <r>
      <rPr>
        <b/>
        <sz val="8"/>
        <color indexed="12"/>
        <rFont val="Arial"/>
        <family val="2"/>
      </rPr>
      <t>ONLY</t>
    </r>
    <r>
      <rPr>
        <sz val="8"/>
        <color indexed="12"/>
        <rFont val="Arial"/>
        <family val="2"/>
      </rPr>
      <t xml:space="preserve"> numerical footnote references. 35 references are already available in the footnote area.</t>
    </r>
  </si>
  <si>
    <r>
      <t xml:space="preserve">Please do </t>
    </r>
    <r>
      <rPr>
        <b/>
        <sz val="8"/>
        <color indexed="12"/>
        <rFont val="Arial"/>
        <family val="2"/>
      </rPr>
      <t>NOT</t>
    </r>
    <r>
      <rPr>
        <sz val="8"/>
        <color indexed="12"/>
        <rFont val="Arial"/>
        <family val="2"/>
      </rPr>
      <t xml:space="preserve"> add any letter nor number.</t>
    </r>
  </si>
  <si>
    <t xml:space="preserve">should be flagged using numbers. In the footnotes area there are already 35 numbers available to insert free  </t>
  </si>
  <si>
    <r>
      <t xml:space="preserve">you can enter the </t>
    </r>
    <r>
      <rPr>
        <b/>
        <sz val="8"/>
        <color indexed="12"/>
        <rFont val="Arial"/>
        <family val="2"/>
      </rPr>
      <t>footnote text(s)</t>
    </r>
    <r>
      <rPr>
        <sz val="8"/>
        <color indexed="12"/>
        <rFont val="Arial"/>
        <family val="2"/>
      </rPr>
      <t xml:space="preserve"> corresponding to the footnote reference(s) which you have entered in the</t>
    </r>
    <r>
      <rPr>
        <b/>
        <sz val="8"/>
        <color indexed="12"/>
        <rFont val="Arial"/>
        <family val="2"/>
      </rPr>
      <t xml:space="preserve"> footnote</t>
    </r>
  </si>
  <si>
    <r>
      <t>1)</t>
    </r>
    <r>
      <rPr>
        <sz val="8"/>
        <color rgb="FF0000FF"/>
        <rFont val="Arial"/>
        <family val="2"/>
      </rPr>
      <t xml:space="preserve"> Footnote references should be entered in the </t>
    </r>
    <r>
      <rPr>
        <u/>
        <sz val="8"/>
        <color rgb="FF0000FF"/>
        <rFont val="Arial"/>
        <family val="2"/>
      </rPr>
      <t>footnote columns</t>
    </r>
    <r>
      <rPr>
        <sz val="8"/>
        <color rgb="FF0000FF"/>
        <rFont val="Arial"/>
        <family val="2"/>
      </rPr>
      <t xml:space="preserve"> (highlighted in yellow), in the </t>
    </r>
    <r>
      <rPr>
        <sz val="8"/>
        <color rgb="FFFF0000"/>
        <rFont val="Arial"/>
        <family val="2"/>
      </rPr>
      <t>data area (F4:AT107</t>
    </r>
    <r>
      <rPr>
        <sz val="8"/>
        <color rgb="FF0000FF"/>
        <rFont val="Arial"/>
        <family val="2"/>
      </rPr>
      <t xml:space="preserve">).  </t>
    </r>
  </si>
  <si>
    <r>
      <rPr>
        <b/>
        <sz val="8"/>
        <color indexed="12"/>
        <rFont val="Arial"/>
        <family val="2"/>
      </rPr>
      <t xml:space="preserve"> columns </t>
    </r>
    <r>
      <rPr>
        <sz val="8"/>
        <color indexed="10"/>
        <rFont val="Arial"/>
        <family val="2"/>
      </rPr>
      <t>(data area F4:AT107).</t>
    </r>
  </si>
  <si>
    <t>30)</t>
  </si>
  <si>
    <r>
      <t xml:space="preserve">1) The yellow highlighted area to the right of this text, corresponds to the </t>
    </r>
    <r>
      <rPr>
        <b/>
        <u/>
        <sz val="8"/>
        <color rgb="FFFF0000"/>
        <rFont val="Arial"/>
        <family val="2"/>
      </rPr>
      <t>FOOTNOTE AREA (F108:F148)</t>
    </r>
    <r>
      <rPr>
        <sz val="8"/>
        <color indexed="12"/>
        <rFont val="Arial"/>
        <family val="2"/>
      </rPr>
      <t xml:space="preserve">. In this area </t>
    </r>
  </si>
  <si>
    <t>Plausibility and consistency</t>
  </si>
  <si>
    <t>Real estate activities: L &gt;= L68A</t>
  </si>
  <si>
    <t>OR(#62=":",SUM(#62)&gt;=SUM(#63))</t>
  </si>
  <si>
    <t>G47 Handel detaliczny, z wyłączeniem handlu detalicznego pojazdami samochodowymi</t>
  </si>
  <si>
    <t>J58  Działalność wydawnicza</t>
  </si>
  <si>
    <t>Działalność związana z obsługą rynku nieruchomości</t>
  </si>
  <si>
    <t>Działalność profesjonalna, naukowa i techniczna</t>
  </si>
  <si>
    <t>Działaność prawnicza, rachunkowo-księgowa i doradztwo podatkowe; działalność firm centralnych (head offices), doradztwo związane z zarządzaniem; działalność w zakresie architektury i inżynierii, badania i analizy techniczne</t>
  </si>
  <si>
    <t>Działaność prawnicza, rachunkowo-księgowa i doradztwo podatkowe; działalność firm centralnych (head offices), doradztwo związane z zarządzaniem</t>
  </si>
  <si>
    <t>Działalność w zakresie architektury i inżynierii, badania i analizy techniczne</t>
  </si>
  <si>
    <t>Badania naukowe i prace rozwojowe</t>
  </si>
  <si>
    <t>Reklama, badanie rynku i opinii publicznej; pozostała działalność profesjonalna, naukowa i techniczna; działalnośc weterynaryja</t>
  </si>
  <si>
    <t>Reklama, badanie rynku i opinii publicznej</t>
  </si>
  <si>
    <t>Pozostała działalność profesjonalna, naukowa i techniczna; działalnośc weterynaryja</t>
  </si>
  <si>
    <t>Działalnośc z zakresie usług administrowania i działalność wspierająca</t>
  </si>
  <si>
    <t>Wynajem i dzierżawa</t>
  </si>
  <si>
    <t>Działaność zwiazana z zatrudnieniem</t>
  </si>
  <si>
    <t>Działalność orgaznizatorów turystyki, pośredników i agentów turystycznych oraz pozostała działaność usługowa w zakresie rezerwacji i działaności z nią związane</t>
  </si>
  <si>
    <t>Działalność detektywistyczna i ochroniarska; działalność usługowa związana z utrzymaniem porządku w budynkach i zagospodarowaniem terenów zieleni; działalność związana z administracyjną obsługą biura i pozostała działalność wspomagająca prowadzenie działalności gospodarczej</t>
  </si>
  <si>
    <t>Administracja publiczna i obrona narodowa; obowiązkowe zabezpieczenia społeczne</t>
  </si>
  <si>
    <t>Edukacja</t>
  </si>
  <si>
    <t>Opieka zdrowotna i pomoc społeczna</t>
  </si>
  <si>
    <t>Pomoc społeczna z zakwaterowaniem; pomoc społeczna bez zakwaterowania</t>
  </si>
  <si>
    <t>Działalność związana z kulturą, rozrywką i rekreacją</t>
  </si>
  <si>
    <t>Działaność twórcza związana z kulturą i rozrywką; działalność bibliotek, archiwów, muzeów oraz pozostała działalność związana z kulturą; działalność związana z grami losowymi i zakładami wzajemnymi</t>
  </si>
  <si>
    <t>Działalność sportowa, rozrywkowa i rekreacyjna</t>
  </si>
  <si>
    <t>Pozostała działalność usługowa</t>
  </si>
  <si>
    <t>Działalność organizacji członkowskich</t>
  </si>
  <si>
    <t>Naprawa i konserwacja komputerów i artykułów użytku osobistego i domowego</t>
  </si>
  <si>
    <t>Pozostała indywidualna działalność usługowa</t>
  </si>
  <si>
    <t>Gospodarstwa domowe zatrudniające pracowników, gospodarstwa domowe produkujące wyroby i świadczące usługi na własne potrzeby</t>
  </si>
  <si>
    <t>Organizacje i zespoły eksterytorialne</t>
  </si>
  <si>
    <t>Rolnictwo, leśnictwo, łowiectwo i rybactwo</t>
  </si>
  <si>
    <t>Leśnictwo i pozyskiwanie drewna</t>
  </si>
  <si>
    <t>Rybactwo</t>
  </si>
  <si>
    <t>Górnictwo i wydobywanie</t>
  </si>
  <si>
    <t>Przetwórstwo przemysłowe</t>
  </si>
  <si>
    <t>Produkcja wyrobów tekstylnych, produkcja odzieży, produkcja skór i wyrobów ze skór wyprawionych</t>
  </si>
  <si>
    <t>Produkcja wyrobów z drewna oraz korka, z wyłączeniem mebli, produkcja wyrobów ze słomy  materiałów używanych do wyplatania</t>
  </si>
  <si>
    <t>Produkcja wyrobów z drewna oraz korka, z wyłączeniem mebli, produkcja wyrobów ze słomy i materiałów używanych do wyplatania; produkcja papieru i wyróbów z papieru;  poligrafia i reprodukcja zapisanych nośników informacji</t>
  </si>
  <si>
    <t>Produkcja papieru i wyróbów z papieru</t>
  </si>
  <si>
    <t>Poligrafia i reprodukcja zapisanych nośników informacji</t>
  </si>
  <si>
    <t>Wytwarzanie i przetwarzanie koksu i produktów rafinacji ropy naftowej</t>
  </si>
  <si>
    <t>Produkcja chemikaliów i wyrobów chemicznych</t>
  </si>
  <si>
    <t>Produkcja podstawowych substancji farmaceutycznych oraz leków i pozostałych wyrobów farmaceutycznych</t>
  </si>
  <si>
    <t>Produkcja wyrobów z gumy i tworzyw sztucznych;  produkcja wyrobów z pozostałych mineralnych surowców niemetalicznych</t>
  </si>
  <si>
    <t>Produkcja wyrobów z gumy i tworzyw sztucznych</t>
  </si>
  <si>
    <t>Produkcja wyrobów z pozostałych mineralnych surowców niemetalicznych</t>
  </si>
  <si>
    <t>Produkcja metali; produkcja metalowych wyrobów gotowych, z wyłączeniem maszyn i urządzeń</t>
  </si>
  <si>
    <t>Produkcja metali</t>
  </si>
  <si>
    <t>Produkcja metalowych wyrobów gotowych, z wyłączeniem maszyn i urządzeń</t>
  </si>
  <si>
    <t>Produkcja komputerów, wyrobów elektronicznych i optycznych</t>
  </si>
  <si>
    <t>Produkcja urządzeń elektrycznych</t>
  </si>
  <si>
    <t>Produkcja maszyn i urządzeń, gdzie indziej niesklasyfikowana</t>
  </si>
  <si>
    <t>Produkcja pojazdów samochodowych, przyczep i naczep, z wyłączeniem motocykli; produkcja pozostałego sprzętu transportowego</t>
  </si>
  <si>
    <t>Produkcja pojazdów samochodowych, przyczep i naczep, z wyłączeniem motocykli</t>
  </si>
  <si>
    <t>Produkcja pozostałego sprzętu transportowego</t>
  </si>
  <si>
    <t>Produkcja mebl, pozostała produkcja wyrobów; naprawa, konserwacja i istalowanie maszyn i urządzeń</t>
  </si>
  <si>
    <t xml:space="preserve">Produkcja mebli; pozostała produkcja wyrobów; </t>
  </si>
  <si>
    <t>Naprawa, konserwacja i instalowanie maszyn i urządzeń</t>
  </si>
  <si>
    <t>Wytwarzanie i zaopatrywanie w energię elektryczną, gaz, parę wodną, gorącą wodę i powietrze do układów klimatyzacyjnych</t>
  </si>
  <si>
    <t>Dostawa wody, gospodarowanie ściekami i odpadami oraz działalność związana z rekultywacją</t>
  </si>
  <si>
    <t>Pobór, uzdatnianie i dostarczanie wody</t>
  </si>
  <si>
    <t>Odprowadzanie i oczyszczanie ścieków; działanośc związana ze zbieraniem, przetwarzaniem i unieszkodliwianiem odpadów, odzysk surowców; działanośc związana z rekyltywacją i pozostała działaność usługowa związana z gospodarką odpadami</t>
  </si>
  <si>
    <t>Budownictwo</t>
  </si>
  <si>
    <t>Handel hurtowy i detaliczny; naprawa pojazdów samochodowych, włączając motocykle</t>
  </si>
  <si>
    <t>Handel hurtowy i detaliczny pojazdami samochodowymi; naprawa pojazdów samochodowych</t>
  </si>
  <si>
    <t>Handel hurtowy, z wyłączeniem handlu pojazdami samochodowymi</t>
  </si>
  <si>
    <t>Transport i gospodarka magazynowa</t>
  </si>
  <si>
    <t>Transport lądowy oraz transport rurociągowy</t>
  </si>
  <si>
    <t>Transport wodny</t>
  </si>
  <si>
    <t>Transport lotniczy</t>
  </si>
  <si>
    <t>Magazynowanie i działalność usługowa wspomagajaca transport</t>
  </si>
  <si>
    <t>Działalność pocztowa i kurierska</t>
  </si>
  <si>
    <t>Działalnośc związana z zakwaterowaniem i usługami gastronomicznymi</t>
  </si>
  <si>
    <t>Informacja i komunikacja</t>
  </si>
  <si>
    <t>Działalność wydawnicza; działalność związana z produkcją filmów, nagrań wideo, programów telewizyjnych, nagrań dźwiękowych i muzycznych; nadawanie programów ogólnodostępnych i abonamentowych</t>
  </si>
  <si>
    <t>Działalność związana z produkcją filmów, nagrań wideo, programów telewizyjnych, nagrań dźwiękowych i muzycznych; nadawanie programów ogólnodostępnych i abonamentowych</t>
  </si>
  <si>
    <t>Telekomunikacja</t>
  </si>
  <si>
    <t xml:space="preserve">Działalnośc związana z oprogramowaniem i doradztwem w zakresie informatyki oraz działalność powiązana; działalność usługowa w zakresie informacji </t>
  </si>
  <si>
    <t>Działalność finansowa i ubezpieczeniowa</t>
  </si>
  <si>
    <t>Finansowa działalność usługowa, z wyłaczeniem ubezpieczeń i funduszów emerytalnych</t>
  </si>
  <si>
    <t>Ubezpieczenia, reasekuracja oraz fundusze emerytalne, z wyłączeniem obowiązkowego ubezpieczenia społecznego</t>
  </si>
  <si>
    <t>Działalność wspomagająca usługi finansowe oraz ubezpieczenia i fundusze emerytalne</t>
  </si>
  <si>
    <t>W TYSIĄCACH TON</t>
  </si>
  <si>
    <t xml:space="preserve">IN THOUSAND TONNES </t>
  </si>
  <si>
    <t>WYSZCZEGÓLNIENIE</t>
  </si>
  <si>
    <t>SPECIFICATION</t>
  </si>
  <si>
    <t>Przemysł ogółem</t>
  </si>
  <si>
    <t>Produkcja art. spożywczych, produkcja napojów, produkcja wyrobów tytoniowych</t>
  </si>
  <si>
    <t>W  TONACH</t>
  </si>
  <si>
    <t xml:space="preserve">IN TONNES </t>
  </si>
  <si>
    <t>W TONACH</t>
  </si>
  <si>
    <t xml:space="preserve">IN  TONNES </t>
  </si>
  <si>
    <t>- Ogrzewanie/chłodzenie</t>
  </si>
  <si>
    <t>- Inne</t>
  </si>
  <si>
    <t>Handel detaliczny, z wyłączeniem handlu detalicznego pojazdami samochodowymi</t>
  </si>
  <si>
    <t>Działalność wydawnicza</t>
  </si>
  <si>
    <t xml:space="preserve">TABL.1.    EMISJA DWUTLENKU WĘGLA (BEZ EMISJI Z BIOMASY) WEDŁUG RODZAJÓW DZIAŁALNOŚCI GOSPODARCZEJ I GOSPODARSTW DOMOWYCH </t>
  </si>
  <si>
    <t xml:space="preserve">EMISSIONS OF CARBON DIOXIDE (WITHOUT EMISSIONS FROM BIOMASS) BY ECONOMIC ACTIVITY AND HOUSEHOLDS </t>
  </si>
  <si>
    <t xml:space="preserve">TABL.2.    EMISJA DWUTLENKU WĘGLA Z BIOMASY WEDŁUG RODZAJÓW DZIAŁALNOŚCI GOSPODARCZEJ I GOSPODARSTW DOMOWYCH </t>
  </si>
  <si>
    <t xml:space="preserve">EMISSIONS OF CARBON DIOXIDE FROM BIOMASS BY ECONOMIC ACTIVITY AND HOUSEHOLDS </t>
  </si>
  <si>
    <t xml:space="preserve">TABL.3.    EMISJA PODTLENKU AZOTU WEDŁUG RODZAJÓW DZIAŁALNOŚCI GOSPODARCZEJ I GOSPODARSTW DOMOWYCH </t>
  </si>
  <si>
    <t xml:space="preserve">EMISSIONS OF NITROUS OXIDE BY ECONOMIC ACTIVITY AND HOUSEHOLDS </t>
  </si>
  <si>
    <t xml:space="preserve">TABL.4.    EMISJA METANU WEDŁUG RODZAJÓW DZIAŁALNOŚCI GOSPODARCZEJ I GOSPODARSTW DOMOWYCH </t>
  </si>
  <si>
    <t xml:space="preserve">EMISSIONS OF METHANE BY ECONOMIC ACTIVITY AND HOUSEHOLDS </t>
  </si>
  <si>
    <t>TABL.5.    EMISJA WODOROFLUOROWĘGLOWODORÓW (HFCs, PODANY W EKWIWALENCIE CO2) WEDŁUG RODZAJÓW DZIAŁALNOŚCI GOSPODARCZEJ I GOSPODARSTW DOMOWYCH A SUMĄ UNFCCC</t>
  </si>
  <si>
    <t xml:space="preserve">EMISSIONS OF HYDROFLUOROCARBONS (HFCs, GIVEN IN CO2-EQUIVALENTS) BY ECONOMIC ACTIVITY AND HOUSEHOLDS </t>
  </si>
  <si>
    <t xml:space="preserve">EMISSIONS OF PERFLUOROCARBONS (PFCs, GIVEN IN CO2-EQUIVALENTS) BY ECONOMIC ACTIVITY AND HOUSEHOLDS </t>
  </si>
  <si>
    <t xml:space="preserve">EMISSIONS OF SULPHUR HEXAFLUORIDS (HFCs, GIVEN IN CO2-EQUIVALENTS) BY ECONOMIC ACTIVITY AND HOUSEHOLDS </t>
  </si>
  <si>
    <t xml:space="preserve">TABL.8.    EMISJA TLENKÓW AZOTU WEDŁUG RODZAJÓW DZIAŁALNOŚCI GOSPODARCZEJ I GOSPODARSTW DOMOWYCH </t>
  </si>
  <si>
    <t xml:space="preserve">EMISSIONS OF NITROGEN OXIDES BY ECONOMIC ACTIVITY AND HOUSEHOLDS </t>
  </si>
  <si>
    <t xml:space="preserve">TABL.9.    EMISJA DWUTLENKÓW SIARKI WEDŁUG RODZAJÓW DZIAŁALNOŚCI GOSPODARCZEJ I GOSPODARSTW DOMOWYCH </t>
  </si>
  <si>
    <t xml:space="preserve">EMISSIONS OF SULPHUR DIOXIDES BY ECONOMIC ACTIVITY AND HOUSEHOLDS </t>
  </si>
  <si>
    <t>TABL.10.    EMISJA AMONIAKU WEDŁUG RODZAJÓW DZIAŁALNOŚCI GOSPODARCZEJ I GOSPODARSTW DOMOWYCH</t>
  </si>
  <si>
    <t>EMISSIONS OF AMMONIA BY ECONOMIC ACTIVITY AND HOUSEHOLDS</t>
  </si>
  <si>
    <t xml:space="preserve">TABL.11.    EMISJA NIEMETANOWYCH LOTNYCH ZWIĄZKÓW ORGANICZNYCH WEDŁUG RODZAJÓW DZIAŁALNOŚCI GOSPODARCZEJ I GOSPODARSTW DOMOWYCH </t>
  </si>
  <si>
    <t>EMISSIONS OF NON-METHANE VOLATILE ORGANIC COMPOUNDS BY ECONOMIC ACTIVITY AND HOUSEHOLDS</t>
  </si>
  <si>
    <t xml:space="preserve">TABL.13.    EMISJA PYŁU (MNIEJSZEGO LUB RÓWNEGO 10 MIKRONÓW) WEDŁUG RODZAJÓW DZIAŁALNOŚCI GOSPODARCZEJ I GOSPODARSTW DOMOWYCH </t>
  </si>
  <si>
    <t xml:space="preserve">PM10-EMISSIONS BY ECONOMIC ACTIVITY AND HOUSEHOLDS </t>
  </si>
  <si>
    <t xml:space="preserve">TABL.14.    EMISJA PYŁU (MNIEJSZEGO LUB RÓWNEGO 2,5 MIKRONÓW) WEDŁUG RODZAJÓW DZIAŁALNOŚCI GOSPODARCZEJ I GOSPODARSTW DOMOWYCH </t>
  </si>
  <si>
    <t>PM2.5- EMISSIONS BY ECONOMIC ACTIVITY AND HOUSEHOLDS</t>
  </si>
  <si>
    <t xml:space="preserve">TABL.7.    EMISJA HEKSAFLUORKU SIARKI (HFCs, WYRAŻONY W EKWIWALENCIE CO2) WEDŁUG RODZAJÓW DZIAŁALNOŚCI GOSPODARCZEJ I GOSPODARSTW DOMOWYCH </t>
  </si>
  <si>
    <t xml:space="preserve">TABL.6.    EMISJA PERFLUOROWĘGLOWODORÓW (PFCs, WYRAŻONY W EKWIWALENCIE CO2) WEDŁUG RODZAJÓW DZIAŁALNOŚCI GOSPODARCZEJ I GOSPODARSTW DOMOWYCH </t>
  </si>
  <si>
    <t>Uprawy rolne, chów i hodowla zwierząt, łowiectwo, włączając działalność usługową</t>
  </si>
  <si>
    <r>
      <t xml:space="preserve">
Emisje do powietrza z gospodarstw domowych</t>
    </r>
    <r>
      <rPr>
        <b/>
        <sz val="8"/>
        <rFont val="Fira Sans"/>
        <family val="2"/>
        <charset val="238"/>
      </rPr>
      <t xml:space="preserve">
                                      Ogółem</t>
    </r>
  </si>
  <si>
    <r>
      <t xml:space="preserve">   Household air emissions
                                         </t>
    </r>
    <r>
      <rPr>
        <b/>
        <sz val="10"/>
        <color rgb="FF4D4D4D"/>
        <rFont val="Fira Sans"/>
        <family val="2"/>
        <charset val="238"/>
      </rPr>
      <t xml:space="preserve"> Households, totals</t>
    </r>
  </si>
  <si>
    <t>Reklama, badanie rynku i opinii publicznej; pozostała działalność profesjonalna, naukowa i techniczna; działalność weterynaryjna</t>
  </si>
  <si>
    <t>TABL.12.    EMISJA TLENKU WĘGLA WEDŁUG RODZAJÓW DZIAŁALNOŚCI GOSPODARCZEJ I GOSPODARSTW DOMOWYCH</t>
  </si>
  <si>
    <t>EMISSIONS OF CARBON MONOXIDE BY ECONOMIC ACTIVITY AND HOUSEHOLDS</t>
  </si>
  <si>
    <t>IN TONNES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</si>
</sst>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 #,##0.00_-;_-* &quot;-&quot;??_-;_-@_-"/>
    <numFmt numFmtId="165" formatCode="_ * #,##0.00_ ;_ * \-#,##0.00_ ;_ * &quot;-&quot;??_ ;_ @_ "/>
    <numFmt numFmtId="166" formatCode="_-* #,##0.00\ _€_-;\-* #,##0.00\ _€_-;_-* &quot;-&quot;??\ _€_-;_-@_-"/>
    <numFmt numFmtId="167" formatCode="#\ ##0"/>
    <numFmt numFmtId="168" formatCode="00"/>
    <numFmt numFmtId="169" formatCode="#,##0.0"/>
    <numFmt numFmtId="170" formatCode="0000"/>
    <numFmt numFmtId="171" formatCode="_-* #,##0.00_£_-;\-* #,##0.00_£_-;_-* &quot;-&quot;??_£_-;_-@_-"/>
    <numFmt numFmtId="172" formatCode="#,##0.000"/>
    <numFmt numFmtId="173" formatCode="0.000"/>
    <numFmt numFmtId="174" formatCode="0.0"/>
    <numFmt numFmtId="175" formatCode="#,##0.0000000"/>
  </numFmts>
  <fonts count="14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0"/>
      <color indexed="10"/>
      <name val="Arial"/>
      <family val="2"/>
    </font>
    <font>
      <b/>
      <sz val="10"/>
      <color indexed="48"/>
      <name val="Arial"/>
      <family val="2"/>
    </font>
    <font>
      <b/>
      <u/>
      <sz val="10"/>
      <name val="Arial"/>
      <family val="2"/>
    </font>
    <font>
      <b/>
      <u/>
      <sz val="10"/>
      <name val="Albertus Extra Bold"/>
      <family val="2"/>
    </font>
    <font>
      <b/>
      <sz val="14"/>
      <name val="Arial"/>
      <family val="2"/>
    </font>
    <font>
      <b/>
      <sz val="12"/>
      <name val="Arial"/>
      <family val="2"/>
    </font>
    <font>
      <sz val="8"/>
      <name val="Arial"/>
      <family val="2"/>
    </font>
    <font>
      <i/>
      <sz val="8"/>
      <color indexed="10"/>
      <name val="Arial"/>
      <family val="2"/>
    </font>
    <font>
      <b/>
      <sz val="8"/>
      <name val="Arial"/>
      <family val="2"/>
    </font>
    <font>
      <b/>
      <sz val="14"/>
      <color indexed="12"/>
      <name val="Arial"/>
      <family val="2"/>
    </font>
    <font>
      <i/>
      <sz val="8"/>
      <color indexed="12"/>
      <name val="Arial"/>
      <family val="2"/>
    </font>
    <font>
      <b/>
      <sz val="8"/>
      <color indexed="12"/>
      <name val="Arial"/>
      <family val="2"/>
    </font>
    <font>
      <b/>
      <sz val="8"/>
      <color indexed="54"/>
      <name val="Arial"/>
      <family val="2"/>
    </font>
    <font>
      <b/>
      <u/>
      <sz val="8"/>
      <color indexed="12"/>
      <name val="Arial"/>
      <family val="2"/>
    </font>
    <font>
      <sz val="8"/>
      <color indexed="12"/>
      <name val="Arial"/>
      <family val="2"/>
    </font>
    <font>
      <u/>
      <sz val="8"/>
      <color indexed="12"/>
      <name val="Arial"/>
      <family val="2"/>
    </font>
    <font>
      <sz val="8"/>
      <color indexed="10"/>
      <name val="Arial"/>
      <family val="2"/>
    </font>
    <font>
      <b/>
      <i/>
      <sz val="8"/>
      <color indexed="10"/>
      <name val="Arial"/>
      <family val="2"/>
    </font>
    <font>
      <sz val="10"/>
      <name val="Arial"/>
      <family val="2"/>
    </font>
    <font>
      <b/>
      <sz val="10"/>
      <color indexed="10"/>
      <name val="Arial"/>
      <family val="2"/>
    </font>
    <font>
      <b/>
      <sz val="10"/>
      <color indexed="10"/>
      <name val="Albertus Extra Bold"/>
      <family val="2"/>
    </font>
    <font>
      <b/>
      <sz val="8"/>
      <color indexed="10"/>
      <name val="Arial"/>
      <family val="2"/>
    </font>
    <font>
      <i/>
      <sz val="10"/>
      <name val="Arial"/>
      <family val="2"/>
    </font>
    <font>
      <sz val="9"/>
      <color indexed="10"/>
      <name val="Arial"/>
      <family val="2"/>
    </font>
    <font>
      <b/>
      <sz val="9"/>
      <color indexed="10"/>
      <name val="Arial"/>
      <family val="2"/>
    </font>
    <font>
      <u/>
      <sz val="9"/>
      <color indexed="10"/>
      <name val="Arial"/>
      <family val="2"/>
    </font>
    <font>
      <b/>
      <sz val="12"/>
      <color indexed="10"/>
      <name val="Arial"/>
      <family val="2"/>
    </font>
    <font>
      <b/>
      <u/>
      <sz val="10"/>
      <color indexed="10"/>
      <name val="Arial"/>
      <family val="2"/>
    </font>
    <font>
      <sz val="10"/>
      <color indexed="10"/>
      <name val="Arial"/>
      <family val="2"/>
    </font>
    <font>
      <i/>
      <sz val="8"/>
      <name val="Arial"/>
      <family val="2"/>
    </font>
    <font>
      <b/>
      <i/>
      <sz val="10"/>
      <name val="Arial"/>
      <family val="2"/>
    </font>
    <font>
      <u/>
      <sz val="10"/>
      <name val="Arial"/>
      <family val="2"/>
    </font>
    <font>
      <u/>
      <sz val="10"/>
      <color indexed="10"/>
      <name val="Arial"/>
      <family val="2"/>
    </font>
    <font>
      <b/>
      <vertAlign val="subscript"/>
      <sz val="10"/>
      <color indexed="10"/>
      <name val="Arial"/>
      <family val="2"/>
    </font>
    <font>
      <b/>
      <sz val="12"/>
      <color indexed="12"/>
      <name val="Arial"/>
      <family val="2"/>
    </font>
    <font>
      <b/>
      <i/>
      <sz val="8"/>
      <name val="Arial"/>
      <family val="2"/>
    </font>
    <font>
      <sz val="8"/>
      <color indexed="8"/>
      <name val="Arial Unicode MS"/>
      <family val="2"/>
      <charset val="238"/>
    </font>
    <font>
      <b/>
      <i/>
      <sz val="9"/>
      <name val="Arial"/>
      <family val="2"/>
    </font>
    <font>
      <sz val="10"/>
      <name val="Verdana"/>
      <family val="2"/>
    </font>
    <font>
      <u/>
      <sz val="7.5"/>
      <color indexed="12"/>
      <name val="Verdana"/>
      <family val="2"/>
    </font>
    <font>
      <b/>
      <sz val="8"/>
      <color indexed="81"/>
      <name val="Arial"/>
      <family val="2"/>
    </font>
    <font>
      <sz val="8"/>
      <color indexed="10"/>
      <name val="Arial"/>
      <family val="2"/>
    </font>
    <font>
      <i/>
      <sz val="8"/>
      <color indexed="10"/>
      <name val="Arial"/>
      <family val="2"/>
    </font>
    <font>
      <b/>
      <sz val="9"/>
      <name val="Times New Roman"/>
      <family val="1"/>
    </font>
    <font>
      <sz val="9"/>
      <name val="Times New Roman"/>
      <family val="1"/>
    </font>
    <font>
      <sz val="11"/>
      <color theme="1"/>
      <name val="Calibri"/>
      <family val="2"/>
      <scheme val="minor"/>
    </font>
    <font>
      <sz val="8"/>
      <color rgb="FF000000"/>
      <name val="Arial"/>
      <family val="2"/>
    </font>
    <font>
      <sz val="8"/>
      <color rgb="FFFF0000"/>
      <name val="Arial"/>
      <family val="2"/>
    </font>
    <font>
      <sz val="11"/>
      <name val="Calibri"/>
      <family val="2"/>
      <scheme val="minor"/>
    </font>
    <font>
      <b/>
      <sz val="11"/>
      <name val="Calibri"/>
      <family val="2"/>
      <scheme val="minor"/>
    </font>
    <font>
      <u/>
      <sz val="10"/>
      <color indexed="12"/>
      <name val="Verdana"/>
      <family val="2"/>
    </font>
    <font>
      <sz val="9"/>
      <color indexed="8"/>
      <name val="Arial"/>
      <family val="2"/>
    </font>
    <font>
      <u/>
      <sz val="11"/>
      <color theme="10"/>
      <name val="Calibri"/>
      <family val="2"/>
    </font>
    <font>
      <b/>
      <sz val="10"/>
      <color rgb="FF000000"/>
      <name val="Arial"/>
      <family val="2"/>
    </font>
    <font>
      <i/>
      <sz val="8"/>
      <color rgb="FF000000"/>
      <name val="Arial"/>
      <family val="2"/>
    </font>
    <font>
      <b/>
      <i/>
      <sz val="9"/>
      <color rgb="FF000000"/>
      <name val="Arial"/>
      <family val="2"/>
    </font>
    <font>
      <sz val="10"/>
      <color rgb="FF000000"/>
      <name val="Arial"/>
      <family val="2"/>
    </font>
    <font>
      <b/>
      <sz val="8"/>
      <color rgb="FF0000FF"/>
      <name val="Arial"/>
      <family val="2"/>
    </font>
    <font>
      <sz val="8"/>
      <color rgb="FF0000FF"/>
      <name val="Arial"/>
      <family val="2"/>
    </font>
    <font>
      <u/>
      <sz val="8"/>
      <color rgb="FF0000FF"/>
      <name val="Arial"/>
      <family val="2"/>
    </font>
    <font>
      <i/>
      <sz val="8"/>
      <color rgb="FF0000FF"/>
      <name val="Arial"/>
      <family val="2"/>
    </font>
    <font>
      <i/>
      <sz val="8"/>
      <color rgb="FFFF0000"/>
      <name val="Arial"/>
      <family val="2"/>
    </font>
    <font>
      <b/>
      <u/>
      <sz val="8"/>
      <color rgb="FFFF0000"/>
      <name val="Arial"/>
      <family val="2"/>
    </font>
    <font>
      <sz val="10"/>
      <color rgb="FFFFFFFF"/>
      <name val="Arial"/>
      <family val="2"/>
    </font>
    <font>
      <sz val="10"/>
      <color rgb="FF538ED5"/>
      <name val="Arial"/>
      <family val="2"/>
    </font>
    <font>
      <sz val="10"/>
      <color rgb="FFFF0000"/>
      <name val="Arial"/>
      <family val="2"/>
    </font>
    <font>
      <sz val="11"/>
      <color indexed="8"/>
      <name val="Calibri"/>
      <family val="2"/>
    </font>
    <font>
      <sz val="10"/>
      <name val="MS Sans Serif"/>
      <family val="2"/>
    </font>
    <font>
      <sz val="10"/>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Calibri"/>
      <family val="2"/>
      <scheme val="minor"/>
    </font>
    <font>
      <sz val="10"/>
      <color theme="1"/>
      <name val="Arial"/>
      <family val="2"/>
    </font>
    <font>
      <b/>
      <sz val="11"/>
      <color theme="0"/>
      <name val="Calibri"/>
      <family val="2"/>
      <scheme val="minor"/>
    </font>
    <font>
      <sz val="9"/>
      <color indexed="81"/>
      <name val="Tahoma"/>
      <family val="2"/>
    </font>
    <font>
      <b/>
      <sz val="11"/>
      <color theme="1"/>
      <name val="Calibri"/>
      <family val="2"/>
      <scheme val="minor"/>
    </font>
    <font>
      <sz val="9"/>
      <color theme="1"/>
      <name val="Calibri"/>
      <family val="2"/>
      <scheme val="minor"/>
    </font>
    <font>
      <b/>
      <sz val="9"/>
      <color theme="1"/>
      <name val="Calibri"/>
      <family val="2"/>
      <scheme val="minor"/>
    </font>
    <font>
      <sz val="11"/>
      <color rgb="FFFF0000"/>
      <name val="Calibri"/>
      <family val="2"/>
      <scheme val="minor"/>
    </font>
    <font>
      <b/>
      <sz val="11"/>
      <color rgb="FFFF0000"/>
      <name val="Calibri"/>
      <family val="2"/>
      <scheme val="minor"/>
    </font>
    <font>
      <b/>
      <sz val="10"/>
      <color rgb="FF000000"/>
      <name val="Arial"/>
      <family val="2"/>
      <charset val="238"/>
    </font>
    <font>
      <b/>
      <sz val="10"/>
      <color rgb="FF339966"/>
      <name val="Arial"/>
      <family val="2"/>
      <charset val="238"/>
    </font>
    <font>
      <sz val="10"/>
      <color rgb="FFFF99CC"/>
      <name val="Arial"/>
      <family val="2"/>
      <charset val="238"/>
    </font>
    <font>
      <sz val="10"/>
      <color rgb="FFC0C0C0"/>
      <name val="Arial"/>
      <family val="2"/>
      <charset val="238"/>
    </font>
    <font>
      <sz val="10"/>
      <color rgb="FFFFFFCC"/>
      <name val="Arial"/>
      <family val="2"/>
      <charset val="238"/>
    </font>
    <font>
      <sz val="10"/>
      <name val="Arial"/>
      <family val="2"/>
      <charset val="238"/>
    </font>
    <font>
      <i/>
      <sz val="12"/>
      <name val="Arial"/>
      <family val="2"/>
      <charset val="238"/>
    </font>
    <font>
      <sz val="10"/>
      <name val="Arial"/>
      <family val="2"/>
      <charset val="238"/>
    </font>
    <font>
      <sz val="11"/>
      <name val="Arial"/>
      <family val="2"/>
      <charset val="238"/>
    </font>
    <font>
      <sz val="14"/>
      <name val="Arial"/>
      <family val="2"/>
      <charset val="238"/>
    </font>
    <font>
      <b/>
      <sz val="12"/>
      <name val="Fira Sans"/>
      <family val="2"/>
      <charset val="238"/>
    </font>
    <font>
      <sz val="10"/>
      <name val="Fira Sans"/>
      <family val="2"/>
      <charset val="238"/>
    </font>
    <font>
      <b/>
      <u/>
      <sz val="10"/>
      <name val="Fira Sans"/>
      <family val="2"/>
      <charset val="238"/>
    </font>
    <font>
      <b/>
      <sz val="10"/>
      <color indexed="10"/>
      <name val="Fira Sans"/>
      <family val="2"/>
      <charset val="238"/>
    </font>
    <font>
      <i/>
      <sz val="12"/>
      <name val="Fira Sans"/>
      <family val="2"/>
      <charset val="238"/>
    </font>
    <font>
      <sz val="12"/>
      <name val="Fira Sans"/>
      <family val="2"/>
      <charset val="238"/>
    </font>
    <font>
      <b/>
      <sz val="14"/>
      <name val="Fira Sans"/>
      <family val="2"/>
      <charset val="238"/>
    </font>
    <font>
      <b/>
      <sz val="9"/>
      <color rgb="FF000000"/>
      <name val="Fira Sans"/>
      <family val="2"/>
      <charset val="238"/>
    </font>
    <font>
      <i/>
      <sz val="10"/>
      <name val="Fira Sans"/>
      <family val="2"/>
      <charset val="238"/>
    </font>
    <font>
      <sz val="8"/>
      <color rgb="FF000000"/>
      <name val="Fira Sans"/>
      <family val="2"/>
      <charset val="238"/>
    </font>
    <font>
      <b/>
      <sz val="10"/>
      <name val="Fira Sans"/>
      <family val="2"/>
      <charset val="238"/>
    </font>
    <font>
      <b/>
      <sz val="10"/>
      <color rgb="FF000000"/>
      <name val="Fira Sans"/>
      <family val="2"/>
      <charset val="238"/>
    </font>
    <font>
      <sz val="8"/>
      <name val="Fira Sans"/>
      <family val="2"/>
      <charset val="238"/>
    </font>
    <font>
      <b/>
      <sz val="9"/>
      <name val="Fira Sans"/>
      <family val="2"/>
      <charset val="238"/>
    </font>
    <font>
      <b/>
      <i/>
      <sz val="9"/>
      <color rgb="FF000000"/>
      <name val="Fira Sans"/>
      <family val="2"/>
      <charset val="238"/>
    </font>
    <font>
      <b/>
      <sz val="8"/>
      <name val="Fira Sans"/>
      <family val="2"/>
      <charset val="238"/>
    </font>
    <font>
      <sz val="10"/>
      <color rgb="FF000000"/>
      <name val="Fira Sans"/>
      <family val="2"/>
      <charset val="238"/>
    </font>
    <font>
      <u/>
      <sz val="10"/>
      <name val="Fira Sans"/>
      <family val="2"/>
      <charset val="238"/>
    </font>
    <font>
      <sz val="12"/>
      <color rgb="FF4D4D4D"/>
      <name val="Fira Sans"/>
      <family val="2"/>
      <charset val="238"/>
    </font>
    <font>
      <sz val="10"/>
      <color rgb="FF4D4D4D"/>
      <name val="Fira Sans"/>
      <family val="2"/>
      <charset val="238"/>
    </font>
    <font>
      <b/>
      <u/>
      <sz val="10"/>
      <color rgb="FF4D4D4D"/>
      <name val="Fira Sans"/>
      <family val="2"/>
      <charset val="238"/>
    </font>
    <font>
      <b/>
      <sz val="10"/>
      <color rgb="FF4D4D4D"/>
      <name val="Fira Sans"/>
      <family val="2"/>
      <charset val="238"/>
    </font>
    <font>
      <sz val="8"/>
      <color rgb="FF4D4D4D"/>
      <name val="Fira Sans"/>
      <family val="2"/>
      <charset val="238"/>
    </font>
    <font>
      <b/>
      <sz val="9"/>
      <color rgb="FF4D4D4D"/>
      <name val="Fira Sans"/>
      <family val="2"/>
      <charset val="238"/>
    </font>
    <font>
      <b/>
      <sz val="8"/>
      <color rgb="FF4D4D4D"/>
      <name val="Fira Sans"/>
      <family val="2"/>
      <charset val="238"/>
    </font>
    <font>
      <b/>
      <sz val="14"/>
      <color rgb="FF4D4D4D"/>
      <name val="Fira Sans"/>
      <family val="2"/>
      <charset val="238"/>
    </font>
    <font>
      <u/>
      <sz val="10"/>
      <color rgb="FF4D4D4D"/>
      <name val="Fira Sans"/>
      <family val="2"/>
      <charset val="238"/>
    </font>
    <font>
      <i/>
      <sz val="8"/>
      <name val="Fira Sans"/>
      <family val="2"/>
      <charset val="238"/>
    </font>
    <font>
      <b/>
      <i/>
      <sz val="9"/>
      <name val="Fira Sans"/>
      <family val="2"/>
      <charset val="238"/>
    </font>
    <font>
      <b/>
      <i/>
      <sz val="8"/>
      <name val="Fira Sans"/>
      <family val="2"/>
      <charset val="238"/>
    </font>
  </fonts>
  <fills count="4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41"/>
        <bgColor indexed="64"/>
      </patternFill>
    </fill>
    <fill>
      <patternFill patternType="solid">
        <fgColor indexed="45"/>
        <bgColor indexed="64"/>
      </patternFill>
    </fill>
    <fill>
      <patternFill patternType="solid">
        <fgColor indexed="43"/>
        <bgColor indexed="64"/>
      </patternFill>
    </fill>
    <fill>
      <patternFill patternType="solid">
        <fgColor rgb="FFFFFFFF"/>
        <bgColor indexed="64"/>
      </patternFill>
    </fill>
    <fill>
      <patternFill patternType="solid">
        <fgColor rgb="FFFFFF99"/>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3300"/>
        <bgColor indexed="64"/>
      </patternFill>
    </fill>
    <fill>
      <patternFill patternType="solid">
        <fgColor rgb="FF538ED5"/>
        <bgColor indexed="64"/>
      </patternFill>
    </fill>
    <fill>
      <patternFill patternType="solid">
        <fgColor rgb="FFFFCC66"/>
        <bgColor indexed="64"/>
      </patternFill>
    </fill>
    <fill>
      <patternFill patternType="solid">
        <fgColor rgb="FF7030A0"/>
        <bgColor indexed="64"/>
      </patternFill>
    </fill>
    <fill>
      <patternFill patternType="solid">
        <fgColor rgb="FF9C5BCD"/>
        <bgColor indexed="64"/>
      </patternFill>
    </fill>
    <fill>
      <patternFill patternType="solid">
        <fgColor theme="0" tint="-0.34998626667073579"/>
        <bgColor indexed="64"/>
      </patternFill>
    </fill>
    <fill>
      <patternFill patternType="solid">
        <fgColor rgb="FFC1151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1"/>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tint="-4.9989318521683403E-2"/>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dashed">
        <color indexed="64"/>
      </bottom>
      <diagonal/>
    </border>
    <border>
      <left/>
      <right/>
      <top/>
      <bottom style="dashed">
        <color indexed="64"/>
      </bottom>
      <diagonal/>
    </border>
    <border>
      <left/>
      <right style="medium">
        <color auto="1"/>
      </right>
      <top style="medium">
        <color indexed="64"/>
      </top>
      <bottom/>
      <diagonal/>
    </border>
    <border>
      <left/>
      <right style="medium">
        <color auto="1"/>
      </right>
      <top/>
      <bottom/>
      <diagonal/>
    </border>
    <border>
      <left/>
      <right style="medium">
        <color auto="1"/>
      </right>
      <top/>
      <bottom style="medium">
        <color indexed="64"/>
      </bottom>
      <diagonal/>
    </border>
    <border>
      <left style="thin">
        <color indexed="64"/>
      </left>
      <right style="thin">
        <color auto="1"/>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auto="1"/>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auto="1"/>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auto="1"/>
      </left>
      <right style="medium">
        <color indexed="64"/>
      </right>
      <top style="medium">
        <color indexed="64"/>
      </top>
      <bottom/>
      <diagonal/>
    </border>
    <border>
      <left style="medium">
        <color indexed="64"/>
      </left>
      <right style="thin">
        <color indexed="64"/>
      </right>
      <top/>
      <bottom/>
      <diagonal/>
    </border>
  </borders>
  <cellStyleXfs count="219">
    <xf numFmtId="0" fontId="0" fillId="0" borderId="0"/>
    <xf numFmtId="0" fontId="34" fillId="0" borderId="0" applyNumberFormat="0" applyFont="0" applyFill="0" applyBorder="0" applyProtection="0">
      <alignment horizontal="left" vertical="center" indent="2"/>
    </xf>
    <xf numFmtId="0" fontId="34" fillId="0" borderId="0" applyNumberFormat="0" applyFont="0" applyFill="0" applyBorder="0" applyProtection="0">
      <alignment horizontal="left" vertical="center" indent="5"/>
    </xf>
    <xf numFmtId="0" fontId="60" fillId="2" borderId="0" applyBorder="0">
      <alignment horizontal="right" vertical="center"/>
    </xf>
    <xf numFmtId="0" fontId="55" fillId="0" borderId="0" applyNumberFormat="0" applyFill="0" applyBorder="0" applyAlignment="0" applyProtection="0">
      <alignment vertical="top"/>
      <protection locked="0"/>
    </xf>
    <xf numFmtId="0" fontId="54" fillId="0" borderId="0"/>
    <xf numFmtId="4" fontId="34" fillId="0" borderId="0"/>
    <xf numFmtId="0" fontId="34" fillId="0" borderId="0"/>
    <xf numFmtId="0" fontId="59" fillId="0" borderId="0" applyNumberFormat="0" applyFill="0" applyBorder="0" applyProtection="0">
      <alignment horizontal="left" vertical="center"/>
    </xf>
    <xf numFmtId="0" fontId="34" fillId="0" borderId="0"/>
    <xf numFmtId="0" fontId="60" fillId="0" borderId="0"/>
    <xf numFmtId="0" fontId="61" fillId="0" borderId="0"/>
    <xf numFmtId="171" fontId="54" fillId="0" borderId="0" applyFont="0" applyFill="0" applyBorder="0" applyAlignment="0" applyProtection="0"/>
    <xf numFmtId="166" fontId="34" fillId="0" borderId="0" applyFont="0" applyFill="0" applyBorder="0" applyAlignment="0" applyProtection="0"/>
    <xf numFmtId="0" fontId="66" fillId="0" borderId="0" applyNumberFormat="0" applyFill="0" applyBorder="0" applyAlignment="0" applyProtection="0">
      <alignment vertical="top"/>
      <protection locked="0"/>
    </xf>
    <xf numFmtId="0" fontId="34" fillId="0" borderId="0"/>
    <xf numFmtId="0" fontId="54" fillId="0" borderId="0"/>
    <xf numFmtId="39" fontId="67" fillId="0" borderId="0"/>
    <xf numFmtId="0" fontId="34" fillId="0" borderId="0"/>
    <xf numFmtId="0" fontId="34" fillId="0" borderId="0"/>
    <xf numFmtId="0" fontId="34" fillId="0" borderId="0"/>
    <xf numFmtId="0" fontId="34" fillId="0" borderId="0"/>
    <xf numFmtId="9" fontId="54" fillId="0" borderId="0" applyFont="0" applyFill="0" applyBorder="0" applyAlignment="0" applyProtection="0"/>
    <xf numFmtId="0" fontId="34" fillId="0" borderId="0"/>
    <xf numFmtId="0" fontId="68" fillId="0" borderId="0" applyNumberFormat="0" applyFill="0" applyBorder="0" applyAlignment="0" applyProtection="0">
      <alignment vertical="top"/>
      <protection locked="0"/>
    </xf>
    <xf numFmtId="0" fontId="12" fillId="0" borderId="0"/>
    <xf numFmtId="0" fontId="11" fillId="0" borderId="0"/>
    <xf numFmtId="166"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164" fontId="13" fillId="0" borderId="0" applyFont="0" applyFill="0" applyBorder="0" applyAlignment="0" applyProtection="0"/>
    <xf numFmtId="0" fontId="17"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83" fillId="0" borderId="0"/>
    <xf numFmtId="0" fontId="84" fillId="0" borderId="0"/>
    <xf numFmtId="0" fontId="13" fillId="0" borderId="0"/>
    <xf numFmtId="0" fontId="13" fillId="0" borderId="0"/>
    <xf numFmtId="0" fontId="13" fillId="0" borderId="0"/>
    <xf numFmtId="0" fontId="11" fillId="0" borderId="0"/>
    <xf numFmtId="9" fontId="11" fillId="0" borderId="0" applyFont="0" applyFill="0" applyBorder="0" applyAlignment="0" applyProtection="0"/>
    <xf numFmtId="0" fontId="13" fillId="0" borderId="0" applyNumberFormat="0" applyFont="0" applyFill="0" applyBorder="0" applyAlignment="0" applyProtection="0"/>
    <xf numFmtId="0" fontId="82" fillId="19"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82" fillId="22" borderId="0" applyNumberFormat="0" applyBorder="0" applyAlignment="0" applyProtection="0"/>
    <xf numFmtId="0" fontId="82" fillId="23" borderId="0" applyNumberFormat="0" applyBorder="0" applyAlignment="0" applyProtection="0"/>
    <xf numFmtId="0" fontId="82" fillId="24" borderId="0" applyNumberFormat="0" applyBorder="0" applyAlignment="0" applyProtection="0"/>
    <xf numFmtId="0" fontId="82" fillId="25" borderId="0" applyNumberFormat="0" applyBorder="0" applyAlignment="0" applyProtection="0"/>
    <xf numFmtId="0" fontId="82" fillId="26" borderId="0" applyNumberFormat="0" applyBorder="0" applyAlignment="0" applyProtection="0"/>
    <xf numFmtId="0" fontId="82" fillId="27" borderId="0" applyNumberFormat="0" applyBorder="0" applyAlignment="0" applyProtection="0"/>
    <xf numFmtId="0" fontId="82" fillId="22" borderId="0" applyNumberFormat="0" applyBorder="0" applyAlignment="0" applyProtection="0"/>
    <xf numFmtId="0" fontId="82" fillId="25" borderId="0" applyNumberFormat="0" applyBorder="0" applyAlignment="0" applyProtection="0"/>
    <xf numFmtId="0" fontId="82" fillId="28" borderId="0" applyNumberFormat="0" applyBorder="0" applyAlignment="0" applyProtection="0"/>
    <xf numFmtId="0" fontId="85" fillId="29" borderId="0" applyNumberFormat="0" applyBorder="0" applyAlignment="0" applyProtection="0"/>
    <xf numFmtId="0" fontId="85" fillId="26" borderId="0" applyNumberFormat="0" applyBorder="0" applyAlignment="0" applyProtection="0"/>
    <xf numFmtId="0" fontId="85" fillId="27"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85" fillId="35" borderId="0" applyNumberFormat="0" applyBorder="0" applyAlignment="0" applyProtection="0"/>
    <xf numFmtId="0" fontId="85" fillId="30" borderId="0" applyNumberFormat="0" applyBorder="0" applyAlignment="0" applyProtection="0"/>
    <xf numFmtId="0" fontId="85" fillId="31" borderId="0" applyNumberFormat="0" applyBorder="0" applyAlignment="0" applyProtection="0"/>
    <xf numFmtId="0" fontId="85" fillId="36" borderId="0" applyNumberFormat="0" applyBorder="0" applyAlignment="0" applyProtection="0"/>
    <xf numFmtId="0" fontId="86" fillId="20" borderId="0" applyNumberFormat="0" applyBorder="0" applyAlignment="0" applyProtection="0"/>
    <xf numFmtId="0" fontId="87" fillId="37" borderId="35" applyNumberFormat="0" applyAlignment="0" applyProtection="0"/>
    <xf numFmtId="0" fontId="88" fillId="38" borderId="36" applyNumberFormat="0" applyAlignment="0" applyProtection="0"/>
    <xf numFmtId="0" fontId="89" fillId="0" borderId="0" applyNumberFormat="0" applyFill="0" applyBorder="0" applyAlignment="0" applyProtection="0"/>
    <xf numFmtId="0" fontId="90" fillId="21" borderId="0" applyNumberFormat="0" applyBorder="0" applyAlignment="0" applyProtection="0"/>
    <xf numFmtId="0" fontId="91" fillId="0" borderId="38" applyNumberFormat="0" applyFill="0" applyAlignment="0" applyProtection="0"/>
    <xf numFmtId="0" fontId="92" fillId="0" borderId="39" applyNumberFormat="0" applyFill="0" applyAlignment="0" applyProtection="0"/>
    <xf numFmtId="0" fontId="93" fillId="0" borderId="40" applyNumberFormat="0" applyFill="0" applyAlignment="0" applyProtection="0"/>
    <xf numFmtId="0" fontId="93" fillId="0" borderId="0" applyNumberFormat="0" applyFill="0" applyBorder="0" applyAlignment="0" applyProtection="0"/>
    <xf numFmtId="0" fontId="100" fillId="0" borderId="0" applyNumberFormat="0" applyFill="0" applyBorder="0" applyAlignment="0" applyProtection="0"/>
    <xf numFmtId="0" fontId="94" fillId="24" borderId="35" applyNumberFormat="0" applyAlignment="0" applyProtection="0"/>
    <xf numFmtId="0" fontId="95" fillId="0" borderId="41" applyNumberFormat="0" applyFill="0" applyAlignment="0" applyProtection="0"/>
    <xf numFmtId="0" fontId="11" fillId="0" borderId="0"/>
    <xf numFmtId="0" fontId="13" fillId="39" borderId="42" applyNumberFormat="0" applyFont="0" applyAlignment="0" applyProtection="0"/>
    <xf numFmtId="0" fontId="96" fillId="37" borderId="34" applyNumberFormat="0" applyAlignment="0" applyProtection="0"/>
    <xf numFmtId="0" fontId="13" fillId="0" borderId="0" applyNumberFormat="0" applyFont="0" applyFill="0" applyBorder="0" applyAlignment="0" applyProtection="0"/>
    <xf numFmtId="0" fontId="11" fillId="0" borderId="0"/>
    <xf numFmtId="0" fontId="97" fillId="0" borderId="0" applyNumberFormat="0" applyFill="0" applyBorder="0" applyAlignment="0" applyProtection="0"/>
    <xf numFmtId="0" fontId="98" fillId="0" borderId="37" applyNumberFormat="0" applyFill="0" applyAlignment="0" applyProtection="0"/>
    <xf numFmtId="0" fontId="99" fillId="0" borderId="0" applyNumberFormat="0" applyFill="0" applyBorder="0" applyAlignment="0" applyProtection="0"/>
    <xf numFmtId="165" fontId="11" fillId="0" borderId="0" applyFont="0" applyFill="0" applyBorder="0" applyAlignment="0" applyProtection="0"/>
    <xf numFmtId="0" fontId="13" fillId="0" borderId="0"/>
    <xf numFmtId="0" fontId="13" fillId="0" borderId="0"/>
    <xf numFmtId="0" fontId="13" fillId="0" borderId="0"/>
    <xf numFmtId="0" fontId="13" fillId="0" borderId="0" applyNumberFormat="0" applyFont="0" applyFill="0" applyBorder="0" applyProtection="0">
      <alignment horizontal="left" vertical="center" indent="2"/>
    </xf>
    <xf numFmtId="0" fontId="13" fillId="0" borderId="0" applyNumberFormat="0" applyFont="0" applyFill="0" applyBorder="0" applyProtection="0">
      <alignment horizontal="left" vertical="center" indent="5"/>
    </xf>
    <xf numFmtId="165" fontId="10" fillId="0" borderId="0" applyFont="0" applyFill="0" applyBorder="0" applyAlignment="0" applyProtection="0"/>
    <xf numFmtId="0" fontId="10" fillId="0" borderId="0"/>
    <xf numFmtId="4" fontId="13"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0" fontId="10" fillId="0" borderId="0"/>
    <xf numFmtId="0" fontId="10" fillId="0" borderId="0"/>
    <xf numFmtId="165" fontId="10"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165" fontId="9" fillId="0" borderId="0" applyFont="0" applyFill="0" applyBorder="0" applyAlignment="0" applyProtection="0"/>
    <xf numFmtId="164" fontId="1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4" fillId="0" borderId="0"/>
    <xf numFmtId="9" fontId="116" fillId="0" borderId="0" applyFont="0" applyFill="0" applyBorder="0" applyAlignment="0" applyProtection="0"/>
  </cellStyleXfs>
  <cellXfs count="909">
    <xf numFmtId="0" fontId="0" fillId="0" borderId="0" xfId="0"/>
    <xf numFmtId="0" fontId="21" fillId="0" borderId="3" xfId="0" applyFont="1" applyFill="1" applyBorder="1" applyAlignment="1" applyProtection="1">
      <alignment horizontal="center" vertical="center"/>
    </xf>
    <xf numFmtId="167" fontId="38" fillId="2" borderId="0" xfId="0" applyNumberFormat="1" applyFont="1" applyFill="1" applyBorder="1" applyAlignment="1" applyProtection="1">
      <alignment horizontal="left" vertical="top"/>
    </xf>
    <xf numFmtId="167" fontId="38" fillId="2" borderId="1" xfId="0" applyNumberFormat="1" applyFont="1" applyFill="1" applyBorder="1" applyAlignment="1" applyProtection="1">
      <alignment horizontal="left" vertical="top"/>
    </xf>
    <xf numFmtId="167" fontId="47" fillId="2" borderId="4" xfId="0" applyNumberFormat="1" applyFont="1" applyFill="1" applyBorder="1" applyAlignment="1" applyProtection="1">
      <alignment horizontal="left" vertical="top"/>
    </xf>
    <xf numFmtId="167" fontId="47" fillId="2" borderId="5" xfId="0" applyNumberFormat="1" applyFont="1" applyFill="1" applyBorder="1" applyAlignment="1" applyProtection="1">
      <alignment horizontal="left" vertical="top"/>
    </xf>
    <xf numFmtId="0" fontId="16" fillId="2" borderId="4" xfId="0" applyFont="1" applyFill="1" applyBorder="1" applyAlignment="1" applyProtection="1">
      <alignment horizontal="right" vertical="center"/>
    </xf>
    <xf numFmtId="0" fontId="16" fillId="2" borderId="0" xfId="0" applyFont="1" applyFill="1" applyBorder="1" applyAlignment="1" applyProtection="1">
      <alignment horizontal="right" vertical="center"/>
    </xf>
    <xf numFmtId="0" fontId="37" fillId="2" borderId="4" xfId="0" applyFont="1" applyFill="1" applyBorder="1" applyAlignment="1" applyProtection="1">
      <alignment horizontal="left" vertical="center"/>
    </xf>
    <xf numFmtId="0" fontId="37" fillId="2" borderId="0" xfId="0" applyFont="1" applyFill="1" applyBorder="1" applyAlignment="1" applyProtection="1">
      <alignment horizontal="left" vertical="center"/>
    </xf>
    <xf numFmtId="167" fontId="43" fillId="2" borderId="4" xfId="0" applyNumberFormat="1" applyFont="1" applyFill="1" applyBorder="1" applyAlignment="1" applyProtection="1">
      <alignment horizontal="left" vertical="center"/>
    </xf>
    <xf numFmtId="167" fontId="23" fillId="2" borderId="0" xfId="0" applyNumberFormat="1" applyFont="1" applyFill="1" applyBorder="1" applyAlignment="1" applyProtection="1">
      <alignment horizontal="left" vertical="center"/>
    </xf>
    <xf numFmtId="49" fontId="16" fillId="2" borderId="6" xfId="0" applyNumberFormat="1" applyFont="1" applyFill="1" applyBorder="1" applyAlignment="1" applyProtection="1">
      <alignment horizontal="left" vertical="center" wrapText="1" indent="1"/>
    </xf>
    <xf numFmtId="0" fontId="0" fillId="0" borderId="0" xfId="0" applyProtection="1"/>
    <xf numFmtId="0" fontId="16" fillId="2" borderId="1" xfId="0" applyFont="1" applyFill="1" applyBorder="1" applyAlignment="1" applyProtection="1">
      <alignment horizontal="center" vertical="center"/>
    </xf>
    <xf numFmtId="168" fontId="22" fillId="2" borderId="0" xfId="0" applyNumberFormat="1" applyFont="1" applyFill="1" applyBorder="1" applyAlignment="1" applyProtection="1">
      <alignment horizontal="left" vertical="top"/>
    </xf>
    <xf numFmtId="168" fontId="51" fillId="2" borderId="0" xfId="0" applyNumberFormat="1" applyFont="1" applyFill="1" applyBorder="1" applyAlignment="1" applyProtection="1">
      <alignment horizontal="left" vertical="top"/>
    </xf>
    <xf numFmtId="0" fontId="0" fillId="0" borderId="0" xfId="0" applyAlignment="1" applyProtection="1">
      <alignment vertical="center"/>
    </xf>
    <xf numFmtId="0" fontId="15" fillId="0" borderId="0" xfId="0" applyFont="1" applyAlignment="1" applyProtection="1">
      <alignment vertical="top"/>
    </xf>
    <xf numFmtId="0" fontId="0" fillId="0" borderId="0" xfId="0" applyAlignment="1" applyProtection="1">
      <alignment vertical="top"/>
    </xf>
    <xf numFmtId="0" fontId="46" fillId="0" borderId="0" xfId="0" applyFont="1" applyAlignment="1" applyProtection="1">
      <alignment vertical="top"/>
    </xf>
    <xf numFmtId="168" fontId="45" fillId="2" borderId="0" xfId="0" applyNumberFormat="1" applyFont="1" applyFill="1" applyBorder="1" applyAlignment="1" applyProtection="1">
      <alignment horizontal="left" vertical="top"/>
    </xf>
    <xf numFmtId="0" fontId="34" fillId="2" borderId="0" xfId="0" applyFont="1" applyFill="1" applyBorder="1" applyAlignment="1" applyProtection="1">
      <alignment horizontal="left" vertical="center"/>
    </xf>
    <xf numFmtId="168" fontId="15" fillId="2" borderId="0" xfId="0" applyNumberFormat="1" applyFont="1" applyFill="1" applyBorder="1" applyAlignment="1" applyProtection="1">
      <alignment horizontal="left" vertical="top"/>
    </xf>
    <xf numFmtId="168" fontId="53" fillId="2" borderId="0" xfId="0" applyNumberFormat="1" applyFont="1" applyFill="1" applyBorder="1" applyAlignment="1" applyProtection="1">
      <alignment horizontal="left" vertical="top"/>
    </xf>
    <xf numFmtId="0" fontId="21" fillId="4" borderId="3" xfId="0" applyFont="1" applyFill="1" applyBorder="1" applyAlignment="1" applyProtection="1">
      <alignment horizontal="center" vertical="center"/>
    </xf>
    <xf numFmtId="0" fontId="0" fillId="0" borderId="0" xfId="0" applyBorder="1" applyProtection="1"/>
    <xf numFmtId="0" fontId="0" fillId="0" borderId="0" xfId="0" applyAlignment="1" applyProtection="1"/>
    <xf numFmtId="167" fontId="15" fillId="2" borderId="16" xfId="0" applyNumberFormat="1" applyFont="1" applyFill="1" applyBorder="1" applyAlignment="1" applyProtection="1">
      <alignment horizontal="left" vertical="center"/>
    </xf>
    <xf numFmtId="168" fontId="22" fillId="2" borderId="16" xfId="0" applyNumberFormat="1" applyFont="1" applyFill="1" applyBorder="1" applyAlignment="1" applyProtection="1">
      <alignment horizontal="left" vertical="top"/>
    </xf>
    <xf numFmtId="168" fontId="15" fillId="2" borderId="16" xfId="0" applyNumberFormat="1" applyFont="1" applyFill="1" applyBorder="1" applyAlignment="1" applyProtection="1">
      <alignment horizontal="left" vertical="top"/>
    </xf>
    <xf numFmtId="168" fontId="53" fillId="2" borderId="16" xfId="0" applyNumberFormat="1" applyFont="1" applyFill="1" applyBorder="1" applyAlignment="1" applyProtection="1">
      <alignment horizontal="left" vertical="top"/>
    </xf>
    <xf numFmtId="168" fontId="15" fillId="2" borderId="17" xfId="0" applyNumberFormat="1" applyFont="1" applyFill="1" applyBorder="1" applyAlignment="1" applyProtection="1">
      <alignment horizontal="left" vertical="top"/>
    </xf>
    <xf numFmtId="168" fontId="15" fillId="2" borderId="1" xfId="0" applyNumberFormat="1" applyFont="1" applyFill="1" applyBorder="1" applyAlignment="1" applyProtection="1">
      <alignment horizontal="left" vertical="top"/>
    </xf>
    <xf numFmtId="0" fontId="58" fillId="6" borderId="18" xfId="0" applyFont="1" applyFill="1" applyBorder="1" applyAlignment="1" applyProtection="1">
      <alignment horizontal="center" vertical="center"/>
    </xf>
    <xf numFmtId="0" fontId="32" fillId="6" borderId="19" xfId="0" applyFont="1" applyFill="1" applyBorder="1" applyAlignment="1" applyProtection="1">
      <alignment horizontal="right"/>
    </xf>
    <xf numFmtId="0" fontId="32" fillId="6" borderId="0" xfId="0" applyFont="1" applyFill="1" applyBorder="1" applyAlignment="1" applyProtection="1">
      <alignment horizontal="right"/>
    </xf>
    <xf numFmtId="0" fontId="58" fillId="6" borderId="9" xfId="0" applyFont="1" applyFill="1" applyBorder="1" applyAlignment="1" applyProtection="1">
      <alignment horizontal="center" vertical="center"/>
    </xf>
    <xf numFmtId="0" fontId="26" fillId="0" borderId="0" xfId="0" applyFont="1" applyBorder="1" applyAlignment="1" applyProtection="1">
      <alignment horizontal="left" indent="6"/>
    </xf>
    <xf numFmtId="0" fontId="27" fillId="0" borderId="4" xfId="0" applyFont="1" applyBorder="1" applyAlignment="1" applyProtection="1">
      <alignment horizontal="left" indent="3"/>
    </xf>
    <xf numFmtId="0" fontId="16" fillId="9" borderId="8" xfId="0" applyFont="1" applyFill="1" applyBorder="1" applyAlignment="1" applyProtection="1">
      <alignment horizontal="left" vertical="center" indent="1"/>
    </xf>
    <xf numFmtId="0" fontId="12" fillId="10" borderId="0" xfId="25" applyFont="1" applyFill="1"/>
    <xf numFmtId="0" fontId="64" fillId="10" borderId="0" xfId="25" applyFont="1" applyFill="1"/>
    <xf numFmtId="0" fontId="64" fillId="11" borderId="14" xfId="25" applyFont="1" applyFill="1" applyBorder="1" applyAlignment="1">
      <alignment vertical="center" wrapText="1"/>
    </xf>
    <xf numFmtId="0" fontId="64" fillId="11" borderId="7" xfId="25" applyFont="1" applyFill="1" applyBorder="1" applyAlignment="1">
      <alignment horizontal="left" vertical="center" wrapText="1"/>
    </xf>
    <xf numFmtId="0" fontId="64" fillId="10" borderId="0" xfId="5" applyFont="1" applyFill="1"/>
    <xf numFmtId="0" fontId="64" fillId="11" borderId="2" xfId="25" applyFont="1" applyFill="1" applyBorder="1" applyAlignment="1">
      <alignment horizontal="left" vertical="center" wrapText="1"/>
    </xf>
    <xf numFmtId="170" fontId="72" fillId="7" borderId="16" xfId="0" applyNumberFormat="1" applyFont="1" applyFill="1" applyBorder="1" applyAlignment="1" applyProtection="1">
      <alignment horizontal="right" vertical="center"/>
      <protection locked="0"/>
    </xf>
    <xf numFmtId="4" fontId="69" fillId="7" borderId="0" xfId="0" applyNumberFormat="1" applyFont="1" applyFill="1" applyBorder="1" applyAlignment="1" applyProtection="1">
      <alignment horizontal="right" vertical="center"/>
      <protection locked="0"/>
    </xf>
    <xf numFmtId="4" fontId="62" fillId="7" borderId="0" xfId="0" applyNumberFormat="1" applyFont="1" applyFill="1" applyBorder="1" applyAlignment="1" applyProtection="1">
      <alignment horizontal="right" vertical="center"/>
      <protection locked="0"/>
    </xf>
    <xf numFmtId="4" fontId="70" fillId="7" borderId="0" xfId="0" applyNumberFormat="1" applyFont="1" applyFill="1" applyBorder="1" applyAlignment="1" applyProtection="1">
      <alignment horizontal="right" vertical="center"/>
      <protection locked="0"/>
    </xf>
    <xf numFmtId="4" fontId="62" fillId="7" borderId="16" xfId="0" applyNumberFormat="1" applyFont="1" applyFill="1" applyBorder="1" applyAlignment="1" applyProtection="1">
      <alignment horizontal="right" vertical="center"/>
      <protection locked="0"/>
    </xf>
    <xf numFmtId="0" fontId="0" fillId="0" borderId="0" xfId="0" applyNumberFormat="1" applyBorder="1" applyAlignment="1" applyProtection="1"/>
    <xf numFmtId="0" fontId="50" fillId="0" borderId="0" xfId="0" applyNumberFormat="1" applyFont="1" applyBorder="1" applyAlignment="1" applyProtection="1">
      <alignment horizontal="center" vertical="center"/>
    </xf>
    <xf numFmtId="0" fontId="15" fillId="3" borderId="0" xfId="0" applyNumberFormat="1" applyFont="1" applyFill="1" applyBorder="1" applyAlignment="1" applyProtection="1">
      <alignment horizontal="center" vertical="center" wrapText="1"/>
    </xf>
    <xf numFmtId="0" fontId="24" fillId="3" borderId="0" xfId="0" applyNumberFormat="1" applyFont="1" applyFill="1" applyBorder="1" applyAlignment="1" applyProtection="1">
      <alignment horizontal="right" vertical="center"/>
    </xf>
    <xf numFmtId="0" fontId="15" fillId="3" borderId="0" xfId="0" applyNumberFormat="1" applyFont="1" applyFill="1" applyBorder="1" applyAlignment="1" applyProtection="1">
      <alignment horizontal="right" vertical="center"/>
    </xf>
    <xf numFmtId="0" fontId="22" fillId="3" borderId="0" xfId="0" applyNumberFormat="1" applyFont="1" applyFill="1" applyBorder="1" applyAlignment="1" applyProtection="1">
      <alignment horizontal="right" vertical="top"/>
    </xf>
    <xf numFmtId="0" fontId="22" fillId="5" borderId="0" xfId="0" applyNumberFormat="1" applyFont="1" applyFill="1" applyBorder="1" applyAlignment="1" applyProtection="1">
      <alignment horizontal="right" vertical="top"/>
    </xf>
    <xf numFmtId="0" fontId="15" fillId="5" borderId="0" xfId="0" applyNumberFormat="1" applyFont="1" applyFill="1" applyBorder="1" applyAlignment="1" applyProtection="1">
      <alignment horizontal="right" vertical="top"/>
    </xf>
    <xf numFmtId="0" fontId="53" fillId="5" borderId="0" xfId="0" applyNumberFormat="1" applyFont="1" applyFill="1" applyBorder="1" applyAlignment="1" applyProtection="1">
      <alignment horizontal="right" vertical="top"/>
    </xf>
    <xf numFmtId="0" fontId="15" fillId="3" borderId="0" xfId="0" applyNumberFormat="1" applyFont="1" applyFill="1" applyBorder="1" applyAlignment="1" applyProtection="1">
      <alignment horizontal="right" vertical="top"/>
    </xf>
    <xf numFmtId="0" fontId="22" fillId="3" borderId="0" xfId="0" applyNumberFormat="1" applyFont="1" applyFill="1" applyBorder="1" applyAlignment="1" applyProtection="1">
      <alignment horizontal="right"/>
    </xf>
    <xf numFmtId="0" fontId="22" fillId="3" borderId="0" xfId="0" applyNumberFormat="1" applyFont="1" applyFill="1" applyBorder="1" applyAlignment="1" applyProtection="1">
      <alignment horizontal="right" vertical="center"/>
    </xf>
    <xf numFmtId="0" fontId="30" fillId="0" borderId="0" xfId="0" applyFont="1" applyBorder="1" applyAlignment="1" applyProtection="1">
      <alignment horizontal="left" indent="1"/>
    </xf>
    <xf numFmtId="0" fontId="30" fillId="0" borderId="4" xfId="0" applyFont="1" applyBorder="1" applyAlignment="1" applyProtection="1">
      <alignment horizontal="left" indent="1"/>
    </xf>
    <xf numFmtId="4" fontId="71" fillId="7" borderId="0" xfId="0" applyNumberFormat="1" applyFont="1" applyFill="1" applyBorder="1" applyAlignment="1" applyProtection="1">
      <alignment horizontal="right" vertical="center"/>
      <protection locked="0"/>
    </xf>
    <xf numFmtId="0" fontId="16" fillId="0" borderId="15" xfId="0" applyFont="1" applyFill="1" applyBorder="1" applyAlignment="1" applyProtection="1">
      <alignment horizontal="center" vertical="center"/>
    </xf>
    <xf numFmtId="0" fontId="52" fillId="3" borderId="0" xfId="0" applyNumberFormat="1" applyFont="1" applyFill="1" applyAlignment="1" applyProtection="1">
      <alignment horizontal="right" vertical="center"/>
    </xf>
    <xf numFmtId="0" fontId="0" fillId="0" borderId="0" xfId="0" applyFill="1" applyProtection="1"/>
    <xf numFmtId="0" fontId="23" fillId="0" borderId="4" xfId="0" applyFont="1" applyBorder="1" applyAlignment="1" applyProtection="1">
      <alignment horizontal="left" indent="6"/>
    </xf>
    <xf numFmtId="0" fontId="26" fillId="0" borderId="0" xfId="0" applyFont="1" applyBorder="1" applyAlignment="1" applyProtection="1">
      <alignment horizontal="left" indent="3"/>
    </xf>
    <xf numFmtId="4" fontId="71" fillId="7" borderId="16" xfId="0" applyNumberFormat="1" applyFont="1" applyFill="1" applyBorder="1" applyAlignment="1" applyProtection="1">
      <alignment horizontal="right" vertical="center"/>
      <protection locked="0"/>
    </xf>
    <xf numFmtId="4" fontId="69" fillId="7" borderId="16" xfId="0" applyNumberFormat="1" applyFont="1" applyFill="1" applyBorder="1" applyAlignment="1" applyProtection="1">
      <alignment horizontal="right" vertical="center"/>
      <protection locked="0"/>
    </xf>
    <xf numFmtId="4" fontId="72" fillId="7" borderId="20" xfId="0" applyNumberFormat="1" applyFont="1" applyFill="1" applyBorder="1" applyAlignment="1" applyProtection="1">
      <alignment horizontal="right" vertical="center"/>
      <protection locked="0"/>
    </xf>
    <xf numFmtId="4" fontId="72" fillId="7" borderId="16" xfId="0" applyNumberFormat="1" applyFont="1" applyFill="1" applyBorder="1" applyAlignment="1" applyProtection="1">
      <alignment horizontal="right" vertical="center"/>
      <protection locked="0"/>
    </xf>
    <xf numFmtId="4" fontId="72" fillId="7" borderId="17" xfId="0" applyNumberFormat="1" applyFont="1" applyFill="1" applyBorder="1" applyAlignment="1" applyProtection="1">
      <alignment horizontal="right" vertical="center"/>
      <protection locked="0"/>
    </xf>
    <xf numFmtId="4" fontId="72" fillId="7" borderId="19" xfId="0" applyNumberFormat="1" applyFont="1" applyFill="1" applyBorder="1" applyAlignment="1" applyProtection="1">
      <alignment horizontal="right" vertical="center"/>
      <protection locked="0"/>
    </xf>
    <xf numFmtId="4" fontId="72" fillId="7" borderId="0" xfId="0" applyNumberFormat="1" applyFont="1" applyFill="1" applyBorder="1" applyAlignment="1" applyProtection="1">
      <alignment horizontal="right" vertical="center"/>
      <protection locked="0"/>
    </xf>
    <xf numFmtId="4" fontId="72" fillId="7" borderId="1" xfId="0" applyNumberFormat="1" applyFont="1" applyFill="1" applyBorder="1" applyAlignment="1" applyProtection="1">
      <alignment horizontal="right" vertical="center"/>
      <protection locked="0"/>
    </xf>
    <xf numFmtId="169" fontId="63" fillId="8" borderId="22" xfId="0" applyNumberFormat="1" applyFont="1" applyFill="1" applyBorder="1" applyAlignment="1" applyProtection="1">
      <alignment horizontal="right" vertical="center"/>
      <protection locked="0"/>
    </xf>
    <xf numFmtId="0" fontId="63" fillId="8" borderId="22" xfId="0" applyFont="1" applyFill="1" applyBorder="1" applyAlignment="1" applyProtection="1">
      <alignment horizontal="right" vertical="center"/>
      <protection locked="0"/>
    </xf>
    <xf numFmtId="0" fontId="63" fillId="8" borderId="28" xfId="0" applyFont="1" applyFill="1" applyBorder="1" applyAlignment="1" applyProtection="1">
      <alignment horizontal="right" vertical="center"/>
      <protection locked="0"/>
    </xf>
    <xf numFmtId="0" fontId="63" fillId="8" borderId="21" xfId="0" applyFont="1" applyFill="1" applyBorder="1" applyAlignment="1" applyProtection="1">
      <alignment horizontal="right" vertical="center"/>
      <protection locked="0"/>
    </xf>
    <xf numFmtId="0" fontId="63" fillId="8" borderId="29" xfId="0" applyFont="1" applyFill="1" applyBorder="1" applyAlignment="1" applyProtection="1">
      <alignment horizontal="right" vertical="center"/>
      <protection locked="0"/>
    </xf>
    <xf numFmtId="169" fontId="63" fillId="8" borderId="21" xfId="0" applyNumberFormat="1" applyFont="1" applyFill="1" applyBorder="1" applyAlignment="1" applyProtection="1">
      <alignment horizontal="right" vertical="center"/>
      <protection locked="0"/>
    </xf>
    <xf numFmtId="169" fontId="63" fillId="8" borderId="29" xfId="0" applyNumberFormat="1" applyFont="1" applyFill="1" applyBorder="1" applyAlignment="1" applyProtection="1">
      <alignment horizontal="right" vertical="center"/>
      <protection locked="0"/>
    </xf>
    <xf numFmtId="169" fontId="63" fillId="8" borderId="28" xfId="0" applyNumberFormat="1" applyFont="1" applyFill="1" applyBorder="1" applyAlignment="1" applyProtection="1">
      <alignment horizontal="right" vertical="center"/>
      <protection locked="0"/>
    </xf>
    <xf numFmtId="169" fontId="63" fillId="8" borderId="23" xfId="0" applyNumberFormat="1" applyFont="1" applyFill="1" applyBorder="1" applyAlignment="1" applyProtection="1">
      <alignment horizontal="right" vertical="center"/>
      <protection locked="0"/>
    </xf>
    <xf numFmtId="169" fontId="63" fillId="8" borderId="30" xfId="0" applyNumberFormat="1" applyFont="1" applyFill="1" applyBorder="1" applyAlignment="1" applyProtection="1">
      <alignment horizontal="right" vertical="center"/>
      <protection locked="0"/>
    </xf>
    <xf numFmtId="0" fontId="64" fillId="11" borderId="31" xfId="5" applyFont="1" applyFill="1" applyBorder="1"/>
    <xf numFmtId="0" fontId="64" fillId="11" borderId="31" xfId="5" applyFont="1" applyFill="1" applyBorder="1" applyAlignment="1">
      <alignment wrapText="1"/>
    </xf>
    <xf numFmtId="0" fontId="64" fillId="11" borderId="31" xfId="5" applyFont="1" applyFill="1" applyBorder="1" applyAlignment="1"/>
    <xf numFmtId="0" fontId="11" fillId="10" borderId="0" xfId="25" applyFont="1" applyFill="1"/>
    <xf numFmtId="0" fontId="11" fillId="11" borderId="31" xfId="25" quotePrefix="1" applyFont="1" applyFill="1" applyBorder="1"/>
    <xf numFmtId="0" fontId="11" fillId="11" borderId="31" xfId="25" applyFont="1" applyFill="1" applyBorder="1"/>
    <xf numFmtId="0" fontId="11" fillId="11" borderId="31" xfId="25" applyFont="1" applyFill="1" applyBorder="1" applyAlignment="1">
      <alignment horizontal="center"/>
    </xf>
    <xf numFmtId="0" fontId="64" fillId="11" borderId="31" xfId="25" applyFont="1" applyFill="1" applyBorder="1" applyAlignment="1">
      <alignment horizontal="center" vertical="center" wrapText="1"/>
    </xf>
    <xf numFmtId="0" fontId="11" fillId="11" borderId="31" xfId="25" applyFont="1" applyFill="1" applyBorder="1" applyAlignment="1">
      <alignment horizontal="left"/>
    </xf>
    <xf numFmtId="0" fontId="64" fillId="11" borderId="31" xfId="5" applyFont="1" applyFill="1" applyBorder="1" applyAlignment="1">
      <alignment horizontal="left"/>
    </xf>
    <xf numFmtId="0" fontId="64" fillId="17" borderId="33" xfId="5" applyFont="1" applyFill="1" applyBorder="1" applyAlignment="1">
      <alignment horizontal="center"/>
    </xf>
    <xf numFmtId="4" fontId="79" fillId="12" borderId="31" xfId="0" applyNumberFormat="1" applyFont="1" applyFill="1" applyBorder="1" applyAlignment="1" applyProtection="1">
      <alignment horizontal="left" vertical="center"/>
      <protection locked="0"/>
    </xf>
    <xf numFmtId="4" fontId="72" fillId="13" borderId="31" xfId="0" applyNumberFormat="1" applyFont="1" applyFill="1" applyBorder="1" applyAlignment="1" applyProtection="1">
      <alignment horizontal="left" vertical="center"/>
      <protection locked="0"/>
    </xf>
    <xf numFmtId="4" fontId="72" fillId="14" borderId="31" xfId="0" applyNumberFormat="1" applyFont="1" applyFill="1" applyBorder="1" applyAlignment="1" applyProtection="1">
      <alignment horizontal="left" vertical="center"/>
      <protection locked="0"/>
    </xf>
    <xf numFmtId="4" fontId="80" fillId="14" borderId="31" xfId="0" applyNumberFormat="1" applyFont="1" applyFill="1" applyBorder="1" applyAlignment="1" applyProtection="1">
      <alignment horizontal="left" vertical="center"/>
      <protection locked="0"/>
    </xf>
    <xf numFmtId="169" fontId="81" fillId="8" borderId="31" xfId="0" applyNumberFormat="1" applyFont="1" applyFill="1" applyBorder="1" applyAlignment="1" applyProtection="1">
      <alignment horizontal="left" vertical="top"/>
      <protection locked="0"/>
    </xf>
    <xf numFmtId="4" fontId="79" fillId="18" borderId="31" xfId="0" applyNumberFormat="1" applyFont="1" applyFill="1" applyBorder="1" applyAlignment="1" applyProtection="1">
      <alignment horizontal="left" vertical="center"/>
      <protection locked="0"/>
    </xf>
    <xf numFmtId="0" fontId="64" fillId="17" borderId="31" xfId="25" applyFont="1" applyFill="1" applyBorder="1" applyAlignment="1">
      <alignment horizontal="center" vertical="center" wrapText="1"/>
    </xf>
    <xf numFmtId="4" fontId="79" fillId="16" borderId="31" xfId="0" applyNumberFormat="1" applyFont="1" applyFill="1" applyBorder="1" applyAlignment="1" applyProtection="1">
      <alignment horizontal="left" vertical="center"/>
      <protection locked="0"/>
    </xf>
    <xf numFmtId="4" fontId="79" fillId="15" borderId="31" xfId="0" applyNumberFormat="1" applyFont="1" applyFill="1" applyBorder="1" applyAlignment="1" applyProtection="1">
      <alignment horizontal="left" vertical="center"/>
      <protection locked="0"/>
    </xf>
    <xf numFmtId="4" fontId="13" fillId="0" borderId="33" xfId="0" applyNumberFormat="1" applyFont="1" applyFill="1" applyBorder="1" applyAlignment="1" applyProtection="1">
      <alignment horizontal="left" vertical="center"/>
      <protection locked="0"/>
    </xf>
    <xf numFmtId="0" fontId="64" fillId="11" borderId="31" xfId="5" applyFont="1" applyFill="1" applyBorder="1"/>
    <xf numFmtId="0" fontId="64" fillId="11" borderId="31" xfId="5" applyFont="1" applyFill="1" applyBorder="1" applyAlignment="1">
      <alignment horizontal="center"/>
    </xf>
    <xf numFmtId="0" fontId="11" fillId="11" borderId="11" xfId="26" applyFill="1" applyBorder="1" applyAlignment="1">
      <alignment horizontal="left"/>
    </xf>
    <xf numFmtId="0" fontId="11" fillId="11" borderId="11" xfId="26" applyFill="1" applyBorder="1" applyAlignment="1"/>
    <xf numFmtId="0" fontId="64" fillId="11" borderId="31" xfId="5" applyFont="1" applyFill="1" applyBorder="1"/>
    <xf numFmtId="0" fontId="64" fillId="11" borderId="31" xfId="5" applyFont="1" applyFill="1" applyBorder="1"/>
    <xf numFmtId="0" fontId="64" fillId="17" borderId="31" xfId="100" applyFont="1" applyFill="1" applyBorder="1" applyAlignment="1">
      <alignment horizontal="center" vertical="center" wrapText="1"/>
    </xf>
    <xf numFmtId="4" fontId="101" fillId="40" borderId="31" xfId="28" applyNumberFormat="1" applyFont="1" applyFill="1" applyBorder="1" applyAlignment="1" applyProtection="1">
      <alignment horizontal="left" vertical="center"/>
      <protection locked="0"/>
    </xf>
    <xf numFmtId="4" fontId="81" fillId="0" borderId="33" xfId="0" applyNumberFormat="1" applyFont="1" applyFill="1" applyBorder="1" applyAlignment="1" applyProtection="1">
      <alignment horizontal="left" vertical="center"/>
      <protection locked="0"/>
    </xf>
    <xf numFmtId="0" fontId="64" fillId="10" borderId="0" xfId="25" applyFont="1" applyFill="1" applyAlignment="1">
      <alignment horizontal="right"/>
    </xf>
    <xf numFmtId="0" fontId="64" fillId="11" borderId="31" xfId="116" applyFont="1" applyFill="1" applyBorder="1" applyAlignment="1">
      <alignment horizontal="left" vertical="center" wrapText="1"/>
    </xf>
    <xf numFmtId="0" fontId="64" fillId="11" borderId="31" xfId="116" applyFont="1" applyFill="1" applyBorder="1" applyAlignment="1">
      <alignment vertical="center" wrapText="1"/>
    </xf>
    <xf numFmtId="0" fontId="102" fillId="43" borderId="2" xfId="25" applyFont="1" applyFill="1" applyBorder="1" applyAlignment="1">
      <alignment horizontal="center" vertical="center" wrapText="1"/>
    </xf>
    <xf numFmtId="0" fontId="65" fillId="42" borderId="31" xfId="25" applyFont="1" applyFill="1" applyBorder="1" applyAlignment="1">
      <alignment horizontal="center" vertical="center" wrapText="1"/>
    </xf>
    <xf numFmtId="0" fontId="102" fillId="43" borderId="31" xfId="25" applyFont="1" applyFill="1" applyBorder="1" applyAlignment="1">
      <alignment horizontal="left" vertical="center" wrapText="1"/>
    </xf>
    <xf numFmtId="0" fontId="65" fillId="42" borderId="31" xfId="26" applyFont="1" applyFill="1" applyBorder="1" applyAlignment="1">
      <alignment horizontal="center" vertical="center" wrapText="1"/>
    </xf>
    <xf numFmtId="0" fontId="64" fillId="42" borderId="31" xfId="25" applyFont="1" applyFill="1" applyBorder="1" applyAlignment="1">
      <alignment horizontal="center"/>
    </xf>
    <xf numFmtId="0" fontId="8" fillId="11" borderId="31" xfId="25" applyFont="1" applyFill="1" applyBorder="1" applyAlignment="1">
      <alignment horizontal="left"/>
    </xf>
    <xf numFmtId="0" fontId="64" fillId="11" borderId="31" xfId="25" applyFont="1" applyFill="1" applyBorder="1" applyAlignment="1">
      <alignment vertical="center" wrapText="1"/>
    </xf>
    <xf numFmtId="0" fontId="64" fillId="11" borderId="31" xfId="25" applyFont="1" applyFill="1" applyBorder="1" applyAlignment="1">
      <alignment horizontal="left" vertical="center" wrapText="1"/>
    </xf>
    <xf numFmtId="0" fontId="64" fillId="11" borderId="33" xfId="5" applyFont="1" applyFill="1" applyBorder="1" applyAlignment="1">
      <alignment wrapText="1"/>
    </xf>
    <xf numFmtId="0" fontId="64" fillId="11" borderId="33" xfId="5" quotePrefix="1" applyFont="1" applyFill="1" applyBorder="1" applyAlignment="1">
      <alignment wrapText="1"/>
    </xf>
    <xf numFmtId="0" fontId="7" fillId="11" borderId="31" xfId="25" applyFont="1" applyFill="1" applyBorder="1" applyAlignment="1">
      <alignment horizontal="center"/>
    </xf>
    <xf numFmtId="0" fontId="104" fillId="11" borderId="31" xfId="25" quotePrefix="1" applyFont="1" applyFill="1" applyBorder="1"/>
    <xf numFmtId="0" fontId="104" fillId="11" borderId="31" xfId="25" applyFont="1" applyFill="1" applyBorder="1"/>
    <xf numFmtId="0" fontId="104" fillId="11" borderId="31" xfId="25" applyFont="1" applyFill="1" applyBorder="1" applyAlignment="1">
      <alignment horizontal="center"/>
    </xf>
    <xf numFmtId="0" fontId="65" fillId="11" borderId="31" xfId="5" applyFont="1" applyFill="1" applyBorder="1"/>
    <xf numFmtId="0" fontId="7" fillId="11" borderId="31" xfId="25" applyFont="1" applyFill="1" applyBorder="1"/>
    <xf numFmtId="0" fontId="6" fillId="11" borderId="31" xfId="25" applyFont="1" applyFill="1" applyBorder="1"/>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30" fillId="0" borderId="4" xfId="0" applyFont="1" applyBorder="1" applyAlignment="1" applyProtection="1">
      <alignment horizontal="left" indent="1"/>
    </xf>
    <xf numFmtId="0" fontId="30" fillId="0" borderId="0" xfId="0" applyFont="1" applyBorder="1" applyAlignment="1" applyProtection="1">
      <alignment horizontal="left" indent="1"/>
    </xf>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102" fillId="43" borderId="0" xfId="25" applyFont="1" applyFill="1" applyBorder="1" applyAlignment="1">
      <alignment horizontal="center"/>
    </xf>
    <xf numFmtId="0" fontId="65" fillId="42" borderId="0" xfId="26" applyFont="1" applyFill="1" applyBorder="1" applyAlignment="1">
      <alignment horizontal="center" vertical="center" wrapText="1"/>
    </xf>
    <xf numFmtId="0" fontId="13" fillId="44" borderId="15" xfId="0" applyFont="1" applyFill="1" applyBorder="1" applyAlignment="1" applyProtection="1">
      <alignment vertical="center"/>
    </xf>
    <xf numFmtId="0" fontId="5" fillId="11" borderId="31" xfId="25" applyFont="1" applyFill="1" applyBorder="1" applyAlignment="1">
      <alignment horizontal="left"/>
    </xf>
    <xf numFmtId="9" fontId="4" fillId="11" borderId="31" xfId="25" applyNumberFormat="1" applyFont="1" applyFill="1" applyBorder="1" applyAlignment="1">
      <alignment horizontal="center"/>
    </xf>
    <xf numFmtId="9" fontId="4" fillId="42" borderId="31" xfId="25" applyNumberFormat="1" applyFont="1" applyFill="1" applyBorder="1" applyAlignment="1">
      <alignment horizontal="center"/>
    </xf>
    <xf numFmtId="9" fontId="4" fillId="41" borderId="31" xfId="25" applyNumberFormat="1" applyFont="1" applyFill="1" applyBorder="1" applyAlignment="1">
      <alignment horizontal="center"/>
    </xf>
    <xf numFmtId="9" fontId="107" fillId="11" borderId="31" xfId="25" applyNumberFormat="1" applyFont="1" applyFill="1" applyBorder="1" applyAlignment="1">
      <alignment horizontal="center"/>
    </xf>
    <xf numFmtId="9" fontId="64" fillId="43" borderId="31" xfId="25" applyNumberFormat="1" applyFont="1" applyFill="1" applyBorder="1" applyAlignment="1">
      <alignment horizontal="center"/>
    </xf>
    <xf numFmtId="9" fontId="104" fillId="42" borderId="31" xfId="25" applyNumberFormat="1" applyFont="1" applyFill="1" applyBorder="1" applyAlignment="1">
      <alignment horizontal="center"/>
    </xf>
    <xf numFmtId="9" fontId="104" fillId="11" borderId="31" xfId="25" applyNumberFormat="1" applyFont="1" applyFill="1" applyBorder="1" applyAlignment="1">
      <alignment horizontal="center"/>
    </xf>
    <xf numFmtId="9" fontId="104" fillId="41" borderId="31" xfId="25" applyNumberFormat="1" applyFont="1" applyFill="1" applyBorder="1" applyAlignment="1">
      <alignment horizontal="center"/>
    </xf>
    <xf numFmtId="0" fontId="104" fillId="42" borderId="31" xfId="25" applyFont="1" applyFill="1" applyBorder="1" applyAlignment="1">
      <alignment horizontal="center"/>
    </xf>
    <xf numFmtId="0" fontId="107" fillId="42" borderId="31" xfId="25" applyFont="1" applyFill="1" applyBorder="1" applyAlignment="1">
      <alignment horizontal="center"/>
    </xf>
    <xf numFmtId="0" fontId="108" fillId="42" borderId="31" xfId="25" applyFont="1" applyFill="1" applyBorder="1" applyAlignment="1">
      <alignment horizontal="center"/>
    </xf>
    <xf numFmtId="0" fontId="4" fillId="42" borderId="31" xfId="25" applyFont="1" applyFill="1" applyBorder="1" applyAlignment="1">
      <alignment horizontal="center"/>
    </xf>
    <xf numFmtId="0" fontId="4" fillId="41" borderId="31" xfId="25" applyFont="1" applyFill="1" applyBorder="1" applyAlignment="1">
      <alignment horizontal="center"/>
    </xf>
    <xf numFmtId="0" fontId="104" fillId="41" borderId="31" xfId="25" applyFont="1" applyFill="1" applyBorder="1" applyAlignment="1">
      <alignment horizontal="center"/>
    </xf>
    <xf numFmtId="9" fontId="108" fillId="17" borderId="31" xfId="25" applyNumberFormat="1" applyFont="1" applyFill="1" applyBorder="1" applyAlignment="1">
      <alignment horizontal="center"/>
    </xf>
    <xf numFmtId="0" fontId="104" fillId="17" borderId="31" xfId="25" applyFont="1" applyFill="1" applyBorder="1" applyAlignment="1">
      <alignment horizontal="center"/>
    </xf>
    <xf numFmtId="9" fontId="104" fillId="17" borderId="31" xfId="25" applyNumberFormat="1" applyFont="1" applyFill="1" applyBorder="1" applyAlignment="1">
      <alignment horizontal="center"/>
    </xf>
    <xf numFmtId="9" fontId="4" fillId="17" borderId="31" xfId="25" applyNumberFormat="1" applyFont="1" applyFill="1" applyBorder="1" applyAlignment="1">
      <alignment horizontal="center"/>
    </xf>
    <xf numFmtId="0" fontId="4" fillId="17" borderId="31" xfId="25" applyFont="1" applyFill="1" applyBorder="1" applyAlignment="1">
      <alignment horizontal="center"/>
    </xf>
    <xf numFmtId="9" fontId="108" fillId="42" borderId="31" xfId="25" applyNumberFormat="1" applyFont="1" applyFill="1" applyBorder="1" applyAlignment="1">
      <alignment horizontal="center"/>
    </xf>
    <xf numFmtId="0" fontId="108" fillId="43" borderId="31" xfId="25" applyFont="1" applyFill="1" applyBorder="1" applyAlignment="1">
      <alignment horizontal="center"/>
    </xf>
    <xf numFmtId="9" fontId="4" fillId="43" borderId="31" xfId="25" applyNumberFormat="1" applyFont="1" applyFill="1" applyBorder="1" applyAlignment="1">
      <alignment horizontal="center"/>
    </xf>
    <xf numFmtId="9" fontId="108" fillId="11" borderId="31" xfId="25" applyNumberFormat="1" applyFont="1" applyFill="1" applyBorder="1" applyAlignment="1">
      <alignment horizontal="center"/>
    </xf>
    <xf numFmtId="9" fontId="104" fillId="45" borderId="31" xfId="25" applyNumberFormat="1" applyFont="1" applyFill="1" applyBorder="1" applyAlignment="1">
      <alignment horizontal="center"/>
    </xf>
    <xf numFmtId="0" fontId="3" fillId="11" borderId="31" xfId="25" applyFont="1" applyFill="1" applyBorder="1"/>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30" fillId="0" borderId="0" xfId="0" applyFont="1" applyBorder="1" applyAlignment="1" applyProtection="1">
      <alignment horizontal="left" indent="1"/>
    </xf>
    <xf numFmtId="0" fontId="30" fillId="0" borderId="5" xfId="0" applyFont="1" applyBorder="1" applyAlignment="1" applyProtection="1">
      <alignment horizontal="left" indent="2"/>
    </xf>
    <xf numFmtId="0" fontId="30" fillId="0" borderId="1" xfId="0" applyFont="1" applyBorder="1" applyAlignment="1" applyProtection="1">
      <alignment horizontal="left" indent="2"/>
    </xf>
    <xf numFmtId="0" fontId="30" fillId="0" borderId="0" xfId="0" applyFont="1" applyBorder="1" applyAlignment="1" applyProtection="1">
      <alignment horizontal="left" indent="1"/>
    </xf>
    <xf numFmtId="0" fontId="0" fillId="0" borderId="0" xfId="0" applyNumberFormat="1" applyFill="1" applyBorder="1" applyAlignment="1" applyProtection="1"/>
    <xf numFmtId="0" fontId="32" fillId="6" borderId="1" xfId="0" applyFont="1" applyFill="1" applyBorder="1" applyAlignment="1" applyProtection="1">
      <alignment horizontal="right"/>
    </xf>
    <xf numFmtId="0" fontId="2" fillId="11" borderId="31" xfId="25" applyFont="1" applyFill="1" applyBorder="1"/>
    <xf numFmtId="0" fontId="15" fillId="3" borderId="0" xfId="0" applyNumberFormat="1" applyFont="1" applyFill="1" applyBorder="1" applyAlignment="1" applyProtection="1">
      <alignment horizontal="center" vertical="top" wrapText="1"/>
    </xf>
    <xf numFmtId="0" fontId="0" fillId="0" borderId="0" xfId="0" applyBorder="1" applyAlignment="1" applyProtection="1">
      <alignment vertical="center"/>
    </xf>
    <xf numFmtId="0" fontId="15" fillId="0" borderId="0" xfId="0" applyFont="1" applyBorder="1" applyAlignment="1" applyProtection="1">
      <alignment vertical="top"/>
    </xf>
    <xf numFmtId="0" fontId="0" fillId="0" borderId="0" xfId="0" applyBorder="1" applyAlignment="1" applyProtection="1">
      <alignment vertical="top"/>
    </xf>
    <xf numFmtId="0" fontId="46" fillId="0" borderId="0" xfId="0" applyFont="1" applyBorder="1" applyAlignment="1" applyProtection="1">
      <alignment vertical="top"/>
    </xf>
    <xf numFmtId="172" fontId="0" fillId="0" borderId="0" xfId="0" applyNumberFormat="1" applyBorder="1" applyProtection="1"/>
    <xf numFmtId="0" fontId="114" fillId="0" borderId="0" xfId="0" applyFont="1" applyProtection="1"/>
    <xf numFmtId="3" fontId="0" fillId="0" borderId="0" xfId="0" applyNumberFormat="1" applyBorder="1" applyAlignment="1" applyProtection="1"/>
    <xf numFmtId="3" fontId="0" fillId="0" borderId="0" xfId="0" applyNumberFormat="1" applyFill="1" applyProtection="1"/>
    <xf numFmtId="3" fontId="0" fillId="0" borderId="0" xfId="0" applyNumberFormat="1" applyProtection="1"/>
    <xf numFmtId="3" fontId="50" fillId="0" borderId="0" xfId="0" applyNumberFormat="1" applyFont="1" applyBorder="1" applyAlignment="1" applyProtection="1">
      <alignment horizontal="center" vertical="center"/>
    </xf>
    <xf numFmtId="3" fontId="115" fillId="0" borderId="0" xfId="0" applyNumberFormat="1" applyFont="1" applyBorder="1" applyAlignment="1" applyProtection="1">
      <alignment vertical="top"/>
    </xf>
    <xf numFmtId="3" fontId="15" fillId="3" borderId="0" xfId="0" applyNumberFormat="1" applyFont="1" applyFill="1" applyBorder="1" applyAlignment="1" applyProtection="1">
      <alignment horizontal="center" vertical="center" wrapText="1"/>
    </xf>
    <xf numFmtId="3" fontId="15" fillId="3" borderId="0" xfId="0" applyNumberFormat="1" applyFont="1" applyFill="1" applyBorder="1" applyAlignment="1" applyProtection="1">
      <alignment horizontal="center" vertical="top" wrapText="1"/>
    </xf>
    <xf numFmtId="3" fontId="0" fillId="0" borderId="0" xfId="0" applyNumberFormat="1" applyAlignment="1" applyProtection="1">
      <alignment vertical="top"/>
    </xf>
    <xf numFmtId="3" fontId="24" fillId="3" borderId="0" xfId="0" applyNumberFormat="1" applyFont="1" applyFill="1" applyBorder="1" applyAlignment="1" applyProtection="1">
      <alignment horizontal="right" vertical="center"/>
    </xf>
    <xf numFmtId="3" fontId="0" fillId="0" borderId="0" xfId="0" applyNumberFormat="1" applyBorder="1" applyAlignment="1" applyProtection="1">
      <alignment vertical="center"/>
    </xf>
    <xf numFmtId="3" fontId="0" fillId="0" borderId="0" xfId="0" applyNumberFormat="1" applyAlignment="1" applyProtection="1">
      <alignment vertical="center"/>
    </xf>
    <xf numFmtId="3" fontId="15" fillId="3" borderId="0" xfId="0" applyNumberFormat="1" applyFont="1" applyFill="1" applyBorder="1" applyAlignment="1" applyProtection="1">
      <alignment horizontal="right" vertical="center"/>
    </xf>
    <xf numFmtId="3" fontId="22" fillId="3" borderId="0" xfId="0" applyNumberFormat="1" applyFont="1" applyFill="1" applyBorder="1" applyAlignment="1" applyProtection="1">
      <alignment horizontal="right" vertical="top"/>
    </xf>
    <xf numFmtId="3" fontId="15" fillId="0" borderId="0" xfId="0" applyNumberFormat="1" applyFont="1" applyBorder="1" applyAlignment="1" applyProtection="1">
      <alignment vertical="top"/>
    </xf>
    <xf numFmtId="3" fontId="15" fillId="0" borderId="0" xfId="0" applyNumberFormat="1" applyFont="1" applyAlignment="1" applyProtection="1">
      <alignment vertical="top"/>
    </xf>
    <xf numFmtId="3" fontId="0" fillId="0" borderId="0" xfId="0" applyNumberFormat="1" applyBorder="1" applyAlignment="1" applyProtection="1">
      <alignment vertical="top"/>
    </xf>
    <xf numFmtId="3" fontId="22" fillId="5" borderId="0" xfId="0" applyNumberFormat="1" applyFont="1" applyFill="1" applyBorder="1" applyAlignment="1" applyProtection="1">
      <alignment horizontal="right" vertical="top"/>
    </xf>
    <xf numFmtId="3" fontId="15" fillId="5" borderId="0" xfId="0" applyNumberFormat="1" applyFont="1" applyFill="1" applyBorder="1" applyAlignment="1" applyProtection="1">
      <alignment horizontal="right" vertical="top"/>
    </xf>
    <xf numFmtId="3" fontId="53" fillId="5" borderId="0" xfId="0" applyNumberFormat="1" applyFont="1" applyFill="1" applyBorder="1" applyAlignment="1" applyProtection="1">
      <alignment horizontal="right" vertical="top"/>
    </xf>
    <xf numFmtId="3" fontId="46" fillId="0" borderId="0" xfId="0" applyNumberFormat="1" applyFont="1" applyBorder="1" applyAlignment="1" applyProtection="1">
      <alignment vertical="top"/>
    </xf>
    <xf numFmtId="3" fontId="46" fillId="0" borderId="0" xfId="0" applyNumberFormat="1" applyFont="1" applyAlignment="1" applyProtection="1">
      <alignment vertical="top"/>
    </xf>
    <xf numFmtId="3" fontId="15" fillId="3" borderId="0" xfId="0" applyNumberFormat="1" applyFont="1" applyFill="1" applyBorder="1" applyAlignment="1" applyProtection="1">
      <alignment horizontal="right" vertical="top"/>
    </xf>
    <xf numFmtId="3" fontId="52" fillId="3" borderId="0" xfId="0" applyNumberFormat="1" applyFont="1" applyFill="1" applyAlignment="1" applyProtection="1">
      <alignment horizontal="right" vertical="center"/>
    </xf>
    <xf numFmtId="3" fontId="0" fillId="0" borderId="0" xfId="0" applyNumberFormat="1" applyBorder="1" applyProtection="1"/>
    <xf numFmtId="3" fontId="22" fillId="3" borderId="0" xfId="0" applyNumberFormat="1" applyFont="1" applyFill="1" applyBorder="1" applyAlignment="1" applyProtection="1">
      <alignment horizontal="right"/>
    </xf>
    <xf numFmtId="0" fontId="0" fillId="0" borderId="0" xfId="0" applyAlignment="1" applyProtection="1">
      <alignment horizontal="left" indent="3"/>
    </xf>
    <xf numFmtId="0" fontId="0" fillId="0" borderId="0" xfId="0" applyAlignment="1" applyProtection="1">
      <alignment horizontal="left" indent="4"/>
    </xf>
    <xf numFmtId="0" fontId="0" fillId="0" borderId="0" xfId="0" applyFill="1" applyBorder="1" applyProtection="1"/>
    <xf numFmtId="3" fontId="0" fillId="0" borderId="0" xfId="0" applyNumberFormat="1" applyAlignment="1" applyProtection="1">
      <alignment horizontal="left" indent="5"/>
    </xf>
    <xf numFmtId="0" fontId="0" fillId="0" borderId="0" xfId="0" applyBorder="1" applyAlignment="1" applyProtection="1">
      <alignment horizontal="left" indent="3"/>
    </xf>
    <xf numFmtId="0" fontId="0" fillId="0" borderId="0" xfId="0" applyAlignment="1" applyProtection="1">
      <alignment horizontal="left" indent="5"/>
    </xf>
    <xf numFmtId="0" fontId="0" fillId="0" borderId="0" xfId="0" applyBorder="1" applyAlignment="1" applyProtection="1">
      <alignment horizontal="left" indent="5"/>
    </xf>
    <xf numFmtId="0" fontId="0" fillId="0" borderId="0" xfId="0" applyAlignment="1" applyProtection="1">
      <alignment horizontal="left" indent="6"/>
    </xf>
    <xf numFmtId="0" fontId="0" fillId="0" borderId="0" xfId="0" applyBorder="1" applyAlignment="1" applyProtection="1">
      <alignment horizontal="left" indent="6"/>
    </xf>
    <xf numFmtId="0" fontId="0" fillId="0" borderId="0" xfId="0" applyFill="1" applyAlignment="1" applyProtection="1">
      <alignment horizontal="left" indent="5"/>
    </xf>
    <xf numFmtId="0" fontId="0" fillId="0" borderId="0" xfId="0" applyAlignment="1" applyProtection="1">
      <alignment horizontal="right" indent="1"/>
    </xf>
    <xf numFmtId="0" fontId="0" fillId="0" borderId="0" xfId="0" applyBorder="1" applyAlignment="1" applyProtection="1">
      <alignment horizontal="right" indent="1"/>
    </xf>
    <xf numFmtId="0" fontId="0" fillId="0" borderId="19" xfId="0" applyBorder="1" applyProtection="1"/>
    <xf numFmtId="3" fontId="0" fillId="0" borderId="19" xfId="0" applyNumberFormat="1" applyBorder="1" applyAlignment="1" applyProtection="1">
      <alignment horizontal="left" indent="5"/>
    </xf>
    <xf numFmtId="0" fontId="0" fillId="0" borderId="1" xfId="0" applyBorder="1" applyProtection="1"/>
    <xf numFmtId="0" fontId="0" fillId="0" borderId="19" xfId="0" applyBorder="1" applyAlignment="1" applyProtection="1">
      <alignment horizontal="right" indent="1"/>
    </xf>
    <xf numFmtId="0" fontId="114" fillId="0" borderId="0" xfId="0" applyFont="1" applyAlignment="1" applyProtection="1">
      <alignment horizontal="right"/>
    </xf>
    <xf numFmtId="0" fontId="0" fillId="0" borderId="0" xfId="0" applyAlignment="1" applyProtection="1">
      <alignment horizontal="right"/>
    </xf>
    <xf numFmtId="1" fontId="114" fillId="0" borderId="0" xfId="0" applyNumberFormat="1" applyFont="1" applyProtection="1"/>
    <xf numFmtId="9" fontId="114" fillId="0" borderId="0" xfId="218" applyFont="1" applyProtection="1"/>
    <xf numFmtId="1" fontId="0" fillId="0" borderId="0" xfId="0" applyNumberFormat="1" applyProtection="1"/>
    <xf numFmtId="9" fontId="0" fillId="0" borderId="0" xfId="218" applyFont="1" applyProtection="1"/>
    <xf numFmtId="9" fontId="0" fillId="0" borderId="0" xfId="0" applyNumberFormat="1" applyProtection="1"/>
    <xf numFmtId="0" fontId="114" fillId="0" borderId="0" xfId="0" applyFont="1" applyBorder="1" applyAlignment="1" applyProtection="1">
      <alignment horizontal="right"/>
    </xf>
    <xf numFmtId="4" fontId="0" fillId="0" borderId="0" xfId="0" applyNumberFormat="1" applyBorder="1" applyProtection="1"/>
    <xf numFmtId="9" fontId="0" fillId="0" borderId="0" xfId="218" applyFont="1" applyBorder="1" applyProtection="1"/>
    <xf numFmtId="2" fontId="0" fillId="0" borderId="0" xfId="218" applyNumberFormat="1" applyFont="1" applyBorder="1" applyProtection="1"/>
    <xf numFmtId="174" fontId="0" fillId="0" borderId="0" xfId="0" applyNumberFormat="1" applyBorder="1" applyProtection="1"/>
    <xf numFmtId="173" fontId="0" fillId="0" borderId="0" xfId="0" applyNumberFormat="1" applyProtection="1"/>
    <xf numFmtId="173" fontId="0" fillId="0" borderId="0" xfId="0" applyNumberFormat="1" applyAlignment="1" applyProtection="1">
      <alignment horizontal="left" indent="6"/>
    </xf>
    <xf numFmtId="0" fontId="118" fillId="0" borderId="0" xfId="0" applyFont="1" applyProtection="1"/>
    <xf numFmtId="0" fontId="118" fillId="0" borderId="0" xfId="0" applyFont="1" applyBorder="1" applyAlignment="1" applyProtection="1">
      <alignment horizontal="left"/>
    </xf>
    <xf numFmtId="172" fontId="117" fillId="0" borderId="0" xfId="0" applyNumberFormat="1" applyFont="1" applyBorder="1" applyProtection="1"/>
    <xf numFmtId="0" fontId="117" fillId="0" borderId="0" xfId="0" applyFont="1" applyBorder="1" applyProtection="1"/>
    <xf numFmtId="9" fontId="117" fillId="0" borderId="0" xfId="218" applyFont="1" applyBorder="1" applyProtection="1"/>
    <xf numFmtId="174" fontId="117" fillId="0" borderId="0" xfId="0" applyNumberFormat="1" applyFont="1" applyBorder="1" applyProtection="1"/>
    <xf numFmtId="4" fontId="117" fillId="0" borderId="0" xfId="0" applyNumberFormat="1" applyFont="1" applyBorder="1" applyProtection="1"/>
    <xf numFmtId="169" fontId="117" fillId="0" borderId="0" xfId="0" applyNumberFormat="1" applyFont="1" applyBorder="1" applyProtection="1"/>
    <xf numFmtId="169" fontId="117" fillId="0" borderId="0" xfId="0" applyNumberFormat="1" applyFont="1" applyFill="1" applyBorder="1" applyProtection="1"/>
    <xf numFmtId="3" fontId="117" fillId="0" borderId="0" xfId="0" applyNumberFormat="1" applyFont="1" applyFill="1" applyBorder="1" applyProtection="1"/>
    <xf numFmtId="175" fontId="117" fillId="0" borderId="0" xfId="0" applyNumberFormat="1" applyFont="1" applyFill="1" applyBorder="1" applyProtection="1"/>
    <xf numFmtId="172" fontId="0" fillId="0" borderId="0" xfId="0" applyNumberFormat="1" applyProtection="1"/>
    <xf numFmtId="172" fontId="114" fillId="0" borderId="0" xfId="0" applyNumberFormat="1" applyFont="1" applyProtection="1"/>
    <xf numFmtId="0" fontId="119" fillId="0" borderId="0" xfId="0" applyFont="1" applyFill="1" applyBorder="1" applyAlignment="1" applyProtection="1">
      <alignment vertical="top"/>
    </xf>
    <xf numFmtId="0" fontId="119" fillId="0" borderId="0" xfId="0" applyFont="1" applyFill="1" applyBorder="1" applyAlignment="1">
      <alignment vertical="top"/>
    </xf>
    <xf numFmtId="0" fontId="120" fillId="0" borderId="0" xfId="0" applyFont="1" applyFill="1" applyAlignment="1" applyProtection="1"/>
    <xf numFmtId="0" fontId="120" fillId="0" borderId="0" xfId="0" applyFont="1" applyFill="1" applyAlignment="1" applyProtection="1">
      <alignment horizontal="left" indent="4"/>
    </xf>
    <xf numFmtId="0" fontId="121" fillId="0" borderId="0" xfId="0" applyFont="1" applyFill="1" applyBorder="1" applyAlignment="1" applyProtection="1">
      <alignment vertical="center" wrapText="1"/>
    </xf>
    <xf numFmtId="0" fontId="120" fillId="0" borderId="0" xfId="0" applyFont="1" applyProtection="1"/>
    <xf numFmtId="49" fontId="122" fillId="0" borderId="0" xfId="0" applyNumberFormat="1" applyFont="1" applyFill="1" applyBorder="1" applyAlignment="1" applyProtection="1">
      <alignment horizontal="left" vertical="center" wrapText="1" indent="1"/>
    </xf>
    <xf numFmtId="0" fontId="123" fillId="0" borderId="1" xfId="0" applyFont="1" applyBorder="1" applyAlignment="1" applyProtection="1">
      <alignment horizontal="left" vertical="top" indent="8"/>
    </xf>
    <xf numFmtId="0" fontId="120" fillId="0" borderId="1" xfId="0" applyFont="1" applyBorder="1" applyAlignment="1" applyProtection="1"/>
    <xf numFmtId="0" fontId="120" fillId="0" borderId="1" xfId="0" applyFont="1" applyBorder="1" applyAlignment="1" applyProtection="1">
      <alignment horizontal="left" indent="4"/>
    </xf>
    <xf numFmtId="0" fontId="121" fillId="0" borderId="1" xfId="0" applyFont="1" applyFill="1" applyBorder="1" applyAlignment="1" applyProtection="1">
      <alignment vertical="center"/>
    </xf>
    <xf numFmtId="0" fontId="122" fillId="0" borderId="1" xfId="0" applyFont="1" applyFill="1" applyBorder="1" applyAlignment="1" applyProtection="1">
      <alignment vertical="center"/>
    </xf>
    <xf numFmtId="0" fontId="124" fillId="0" borderId="16" xfId="0" applyFont="1" applyFill="1" applyBorder="1" applyAlignment="1" applyProtection="1">
      <alignment horizontal="center" vertical="center"/>
    </xf>
    <xf numFmtId="0" fontId="124" fillId="0" borderId="45" xfId="0" applyFont="1" applyFill="1" applyBorder="1" applyAlignment="1" applyProtection="1">
      <alignment horizontal="center" vertical="center"/>
    </xf>
    <xf numFmtId="0" fontId="124" fillId="0" borderId="43" xfId="0" applyFont="1" applyFill="1" applyBorder="1" applyAlignment="1" applyProtection="1">
      <alignment horizontal="center" vertical="center"/>
    </xf>
    <xf numFmtId="0" fontId="124" fillId="0" borderId="0" xfId="0" applyFont="1" applyFill="1" applyBorder="1" applyAlignment="1" applyProtection="1">
      <alignment horizontal="center" vertical="center"/>
    </xf>
    <xf numFmtId="0" fontId="124" fillId="0" borderId="47" xfId="0" applyFont="1" applyFill="1" applyBorder="1" applyAlignment="1" applyProtection="1">
      <alignment horizontal="center" vertical="center"/>
    </xf>
    <xf numFmtId="0" fontId="125" fillId="46" borderId="44" xfId="0" applyFont="1" applyFill="1" applyBorder="1" applyAlignment="1" applyProtection="1">
      <alignment horizontal="left" vertical="center" indent="1"/>
    </xf>
    <xf numFmtId="0" fontId="120" fillId="0" borderId="44" xfId="0" applyFont="1" applyFill="1" applyBorder="1" applyAlignment="1" applyProtection="1">
      <alignment vertical="center"/>
    </xf>
    <xf numFmtId="172" fontId="126" fillId="7" borderId="0" xfId="0" applyNumberFormat="1" applyFont="1" applyFill="1" applyBorder="1" applyAlignment="1" applyProtection="1">
      <alignment vertical="center"/>
      <protection locked="0"/>
    </xf>
    <xf numFmtId="0" fontId="120" fillId="46" borderId="0" xfId="0" applyFont="1" applyFill="1" applyProtection="1"/>
    <xf numFmtId="0" fontId="125" fillId="46" borderId="48" xfId="0" applyFont="1" applyFill="1" applyBorder="1" applyAlignment="1" applyProtection="1">
      <alignment horizontal="left" vertical="center" indent="1"/>
    </xf>
    <xf numFmtId="0" fontId="125" fillId="46" borderId="0" xfId="0" applyFont="1" applyFill="1" applyBorder="1" applyAlignment="1" applyProtection="1">
      <alignment horizontal="left" vertical="top"/>
    </xf>
    <xf numFmtId="0" fontId="120" fillId="0" borderId="0" xfId="0" applyFont="1" applyAlignment="1" applyProtection="1">
      <alignment vertical="top"/>
    </xf>
    <xf numFmtId="0" fontId="127" fillId="0" borderId="0" xfId="0" applyFont="1" applyFill="1" applyBorder="1" applyAlignment="1" applyProtection="1">
      <alignment vertical="top"/>
    </xf>
    <xf numFmtId="172" fontId="128" fillId="7" borderId="0" xfId="0" applyNumberFormat="1" applyFont="1" applyFill="1" applyBorder="1" applyAlignment="1" applyProtection="1">
      <alignment vertical="center"/>
      <protection locked="0"/>
    </xf>
    <xf numFmtId="0" fontId="125" fillId="46" borderId="29" xfId="0" applyFont="1" applyFill="1" applyBorder="1" applyAlignment="1" applyProtection="1">
      <alignment horizontal="left" vertical="top"/>
    </xf>
    <xf numFmtId="3" fontId="130" fillId="7" borderId="16" xfId="0" applyNumberFormat="1" applyFont="1" applyFill="1" applyBorder="1" applyAlignment="1" applyProtection="1">
      <alignment horizontal="right" vertical="center"/>
      <protection locked="0"/>
    </xf>
    <xf numFmtId="3" fontId="130" fillId="7" borderId="45" xfId="0" applyNumberFormat="1" applyFont="1" applyFill="1" applyBorder="1" applyAlignment="1" applyProtection="1">
      <alignment horizontal="right" vertical="center"/>
      <protection locked="0"/>
    </xf>
    <xf numFmtId="167" fontId="129"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168" fontId="131" fillId="46" borderId="0" xfId="0" applyNumberFormat="1" applyFont="1" applyFill="1" applyBorder="1" applyAlignment="1" applyProtection="1">
      <alignment horizontal="left" vertical="center"/>
    </xf>
    <xf numFmtId="3" fontId="128" fillId="7" borderId="16" xfId="0" applyNumberFormat="1" applyFont="1" applyFill="1" applyBorder="1" applyAlignment="1" applyProtection="1">
      <alignment horizontal="right" vertical="center"/>
      <protection locked="0"/>
    </xf>
    <xf numFmtId="3" fontId="128" fillId="7" borderId="45" xfId="0" applyNumberFormat="1" applyFont="1" applyFill="1" applyBorder="1" applyAlignment="1" applyProtection="1">
      <alignment horizontal="right" vertical="center"/>
      <protection locked="0"/>
    </xf>
    <xf numFmtId="168" fontId="129" fillId="46" borderId="0" xfId="0" applyNumberFormat="1" applyFont="1" applyFill="1" applyBorder="1" applyAlignment="1" applyProtection="1">
      <alignment horizontal="left" vertical="center"/>
    </xf>
    <xf numFmtId="168" fontId="132" fillId="46" borderId="0" xfId="0" applyNumberFormat="1" applyFont="1" applyFill="1" applyBorder="1" applyAlignment="1" applyProtection="1">
      <alignment horizontal="left" vertical="center"/>
    </xf>
    <xf numFmtId="3" fontId="133" fillId="7" borderId="16" xfId="0" applyNumberFormat="1" applyFont="1" applyFill="1" applyBorder="1" applyAlignment="1" applyProtection="1">
      <alignment horizontal="right" vertical="center"/>
      <protection locked="0"/>
    </xf>
    <xf numFmtId="3" fontId="133" fillId="7" borderId="45" xfId="0" applyNumberFormat="1" applyFont="1" applyFill="1" applyBorder="1" applyAlignment="1" applyProtection="1">
      <alignment horizontal="right" vertical="center"/>
      <protection locked="0"/>
    </xf>
    <xf numFmtId="168" fontId="134" fillId="46" borderId="0" xfId="0" applyNumberFormat="1" applyFont="1" applyFill="1" applyBorder="1" applyAlignment="1" applyProtection="1">
      <alignment horizontal="left" vertical="center"/>
    </xf>
    <xf numFmtId="3" fontId="135" fillId="7" borderId="17" xfId="0" applyNumberFormat="1" applyFont="1" applyFill="1" applyBorder="1" applyAlignment="1" applyProtection="1">
      <alignment horizontal="right" vertical="center"/>
      <protection locked="0"/>
    </xf>
    <xf numFmtId="3" fontId="135" fillId="7" borderId="46" xfId="0" applyNumberFormat="1" applyFont="1" applyFill="1" applyBorder="1" applyAlignment="1" applyProtection="1">
      <alignment horizontal="right" vertical="center"/>
      <protection locked="0"/>
    </xf>
    <xf numFmtId="3" fontId="135" fillId="7" borderId="16" xfId="0" applyNumberFormat="1" applyFont="1" applyFill="1" applyBorder="1" applyAlignment="1" applyProtection="1">
      <alignment horizontal="right" vertical="center"/>
      <protection locked="0"/>
    </xf>
    <xf numFmtId="3" fontId="135" fillId="7" borderId="45" xfId="0" applyNumberFormat="1" applyFont="1" applyFill="1" applyBorder="1" applyAlignment="1" applyProtection="1">
      <alignment horizontal="right" vertical="center"/>
      <protection locked="0"/>
    </xf>
    <xf numFmtId="167" fontId="136" fillId="46" borderId="16" xfId="0" applyNumberFormat="1" applyFont="1" applyFill="1" applyBorder="1" applyAlignment="1" applyProtection="1">
      <alignment horizontal="left" vertical="top"/>
    </xf>
    <xf numFmtId="167" fontId="120" fillId="46" borderId="0" xfId="0" applyNumberFormat="1" applyFont="1" applyFill="1" applyBorder="1" applyAlignment="1" applyProtection="1">
      <alignment horizontal="left" vertical="top"/>
    </xf>
    <xf numFmtId="167" fontId="136" fillId="46" borderId="17" xfId="0" applyNumberFormat="1" applyFont="1" applyFill="1" applyBorder="1" applyAlignment="1" applyProtection="1">
      <alignment horizontal="left" vertical="top"/>
    </xf>
    <xf numFmtId="167" fontId="120" fillId="46" borderId="1" xfId="0" applyNumberFormat="1" applyFont="1" applyFill="1" applyBorder="1" applyAlignment="1" applyProtection="1">
      <alignment horizontal="left" vertical="top"/>
    </xf>
    <xf numFmtId="3" fontId="135" fillId="7" borderId="1" xfId="0" applyNumberFormat="1" applyFont="1" applyFill="1" applyBorder="1" applyAlignment="1" applyProtection="1">
      <alignment horizontal="right" vertical="center"/>
      <protection locked="0"/>
    </xf>
    <xf numFmtId="0" fontId="137" fillId="0" borderId="1" xfId="0" applyFont="1" applyBorder="1" applyAlignment="1" applyProtection="1">
      <alignment horizontal="left" vertical="top" indent="8"/>
    </xf>
    <xf numFmtId="0" fontId="138" fillId="0" borderId="0" xfId="0" applyFont="1" applyFill="1" applyBorder="1" applyAlignment="1" applyProtection="1">
      <alignment vertical="top"/>
    </xf>
    <xf numFmtId="167" fontId="140" fillId="46" borderId="0" xfId="0" applyNumberFormat="1" applyFont="1" applyFill="1" applyBorder="1" applyAlignment="1" applyProtection="1">
      <alignment horizontal="right" vertical="center"/>
    </xf>
    <xf numFmtId="0" fontId="138" fillId="46" borderId="0" xfId="0" applyFont="1" applyFill="1" applyBorder="1" applyAlignment="1" applyProtection="1">
      <alignment horizontal="right" vertical="center"/>
    </xf>
    <xf numFmtId="168" fontId="141" fillId="46" borderId="0" xfId="0" applyNumberFormat="1" applyFont="1" applyFill="1" applyBorder="1" applyAlignment="1" applyProtection="1">
      <alignment horizontal="right" vertical="center"/>
    </xf>
    <xf numFmtId="168" fontId="140" fillId="46" borderId="0" xfId="0" applyNumberFormat="1" applyFont="1" applyFill="1" applyBorder="1" applyAlignment="1" applyProtection="1">
      <alignment horizontal="right" vertical="center"/>
    </xf>
    <xf numFmtId="168" fontId="142" fillId="46" borderId="0" xfId="0" applyNumberFormat="1" applyFont="1" applyFill="1" applyBorder="1" applyAlignment="1" applyProtection="1">
      <alignment horizontal="right" vertical="center"/>
    </xf>
    <xf numFmtId="168" fontId="143" fillId="46" borderId="0" xfId="0" applyNumberFormat="1" applyFont="1" applyFill="1" applyBorder="1" applyAlignment="1" applyProtection="1">
      <alignment horizontal="right" vertical="center"/>
    </xf>
    <xf numFmtId="168" fontId="140" fillId="46" borderId="1" xfId="0" applyNumberFormat="1" applyFont="1" applyFill="1" applyBorder="1" applyAlignment="1" applyProtection="1">
      <alignment horizontal="right" vertical="center"/>
    </xf>
    <xf numFmtId="167" fontId="145" fillId="46" borderId="0" xfId="0" applyNumberFormat="1" applyFont="1" applyFill="1" applyBorder="1" applyAlignment="1" applyProtection="1">
      <alignment horizontal="left" vertical="top"/>
    </xf>
    <xf numFmtId="167" fontId="138" fillId="46" borderId="0" xfId="0" applyNumberFormat="1" applyFont="1" applyFill="1" applyBorder="1" applyAlignment="1" applyProtection="1">
      <alignment horizontal="left" vertical="top"/>
    </xf>
    <xf numFmtId="167" fontId="138" fillId="46" borderId="1" xfId="0" applyNumberFormat="1" applyFont="1" applyFill="1" applyBorder="1" applyAlignment="1" applyProtection="1">
      <alignment horizontal="left" vertical="top"/>
    </xf>
    <xf numFmtId="3" fontId="119" fillId="0" borderId="0" xfId="0" applyNumberFormat="1" applyFont="1" applyFill="1" applyBorder="1" applyAlignment="1" applyProtection="1">
      <alignment vertical="top"/>
    </xf>
    <xf numFmtId="3" fontId="119" fillId="0" borderId="0" xfId="0" applyNumberFormat="1" applyFont="1" applyFill="1" applyBorder="1" applyAlignment="1">
      <alignment vertical="top"/>
    </xf>
    <xf numFmtId="3" fontId="120" fillId="0" borderId="0" xfId="0" applyNumberFormat="1" applyFont="1" applyFill="1" applyAlignment="1" applyProtection="1"/>
    <xf numFmtId="3" fontId="120" fillId="0" borderId="0" xfId="0" applyNumberFormat="1" applyFont="1" applyFill="1" applyAlignment="1" applyProtection="1">
      <alignment horizontal="left" indent="5"/>
    </xf>
    <xf numFmtId="3" fontId="121" fillId="0" borderId="0" xfId="0" applyNumberFormat="1" applyFont="1" applyFill="1" applyBorder="1" applyAlignment="1" applyProtection="1">
      <alignment vertical="center" wrapText="1"/>
    </xf>
    <xf numFmtId="3" fontId="120" fillId="0" borderId="0" xfId="0" applyNumberFormat="1" applyFont="1" applyFill="1" applyProtection="1"/>
    <xf numFmtId="3" fontId="122" fillId="0" borderId="0" xfId="0" applyNumberFormat="1" applyFont="1" applyFill="1" applyBorder="1" applyAlignment="1" applyProtection="1">
      <alignment horizontal="left" vertical="center" wrapText="1" indent="1"/>
    </xf>
    <xf numFmtId="3" fontId="123" fillId="0" borderId="0" xfId="0" applyNumberFormat="1" applyFont="1" applyBorder="1" applyAlignment="1" applyProtection="1">
      <alignment vertical="top"/>
    </xf>
    <xf numFmtId="3" fontId="123" fillId="0" borderId="0" xfId="0" applyNumberFormat="1" applyFont="1" applyBorder="1" applyAlignment="1" applyProtection="1">
      <alignment horizontal="left" vertical="top" indent="5"/>
    </xf>
    <xf numFmtId="1" fontId="124" fillId="0" borderId="20" xfId="0" applyNumberFormat="1" applyFont="1" applyFill="1" applyBorder="1" applyAlignment="1" applyProtection="1">
      <alignment horizontal="center" vertical="center"/>
    </xf>
    <xf numFmtId="1" fontId="124" fillId="0" borderId="47" xfId="0" applyNumberFormat="1" applyFont="1" applyFill="1" applyBorder="1" applyAlignment="1" applyProtection="1">
      <alignment horizontal="center" vertical="center"/>
    </xf>
    <xf numFmtId="1" fontId="124" fillId="0" borderId="22" xfId="0" applyNumberFormat="1" applyFont="1" applyFill="1" applyBorder="1" applyAlignment="1" applyProtection="1">
      <alignment horizontal="center" vertical="center"/>
    </xf>
    <xf numFmtId="1" fontId="124" fillId="0" borderId="54" xfId="0" applyNumberFormat="1" applyFont="1" applyFill="1" applyBorder="1" applyAlignment="1" applyProtection="1">
      <alignment horizontal="center" vertical="center"/>
    </xf>
    <xf numFmtId="3" fontId="125" fillId="46" borderId="0" xfId="0" applyNumberFormat="1" applyFont="1" applyFill="1" applyBorder="1" applyAlignment="1" applyProtection="1">
      <alignment horizontal="left" vertical="center" indent="1"/>
    </xf>
    <xf numFmtId="3" fontId="120" fillId="0" borderId="44" xfId="0" applyNumberFormat="1" applyFont="1" applyFill="1" applyBorder="1" applyAlignment="1" applyProtection="1">
      <alignment horizontal="left" vertical="center" indent="5"/>
    </xf>
    <xf numFmtId="3" fontId="125" fillId="46" borderId="0"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5"/>
    </xf>
    <xf numFmtId="3" fontId="129"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31" fillId="46" borderId="0" xfId="0" applyNumberFormat="1" applyFont="1" applyFill="1" applyBorder="1" applyAlignment="1" applyProtection="1">
      <alignment horizontal="left" vertical="center"/>
    </xf>
    <xf numFmtId="3" fontId="132" fillId="46" borderId="0" xfId="0" applyNumberFormat="1" applyFont="1" applyFill="1" applyBorder="1" applyAlignment="1" applyProtection="1">
      <alignment horizontal="left" vertical="center"/>
    </xf>
    <xf numFmtId="3" fontId="134" fillId="46" borderId="0" xfId="0" applyNumberFormat="1" applyFont="1" applyFill="1" applyBorder="1" applyAlignment="1" applyProtection="1">
      <alignment horizontal="left" vertical="center"/>
    </xf>
    <xf numFmtId="3" fontId="129" fillId="46" borderId="1" xfId="0" applyNumberFormat="1" applyFont="1" applyFill="1" applyBorder="1" applyAlignment="1" applyProtection="1">
      <alignment horizontal="left" vertical="center"/>
    </xf>
    <xf numFmtId="3" fontId="136" fillId="46" borderId="16" xfId="0" applyNumberFormat="1" applyFont="1" applyFill="1" applyBorder="1" applyAlignment="1" applyProtection="1">
      <alignment horizontal="left" vertical="top"/>
    </xf>
    <xf numFmtId="3" fontId="120" fillId="46" borderId="0" xfId="0" applyNumberFormat="1" applyFont="1" applyFill="1" applyBorder="1" applyAlignment="1" applyProtection="1">
      <alignment horizontal="left" vertical="top"/>
    </xf>
    <xf numFmtId="3" fontId="136" fillId="46" borderId="0" xfId="0" applyNumberFormat="1" applyFont="1" applyFill="1" applyBorder="1" applyAlignment="1" applyProtection="1">
      <alignment horizontal="left" vertical="top"/>
    </xf>
    <xf numFmtId="3" fontId="136" fillId="46" borderId="17" xfId="0" applyNumberFormat="1" applyFont="1" applyFill="1" applyBorder="1" applyAlignment="1" applyProtection="1">
      <alignment horizontal="left" vertical="top"/>
    </xf>
    <xf numFmtId="3" fontId="120"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left" vertical="center" indent="1"/>
    </xf>
    <xf numFmtId="3" fontId="144" fillId="46" borderId="4" xfId="0" applyNumberFormat="1" applyFont="1" applyFill="1" applyBorder="1" applyAlignment="1" applyProtection="1">
      <alignment horizontal="left" vertical="center" indent="1"/>
    </xf>
    <xf numFmtId="3" fontId="144" fillId="46" borderId="0" xfId="0" applyNumberFormat="1" applyFont="1" applyFill="1" applyBorder="1" applyAlignment="1" applyProtection="1">
      <alignment horizontal="left" vertical="top"/>
    </xf>
    <xf numFmtId="3" fontId="144" fillId="46" borderId="4" xfId="0" applyNumberFormat="1" applyFont="1" applyFill="1" applyBorder="1" applyAlignment="1" applyProtection="1">
      <alignment horizontal="left" vertical="top"/>
    </xf>
    <xf numFmtId="3" fontId="140"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right" vertical="center"/>
    </xf>
    <xf numFmtId="3" fontId="142" fillId="46" borderId="0" xfId="0" applyNumberFormat="1" applyFont="1" applyFill="1" applyBorder="1" applyAlignment="1" applyProtection="1">
      <alignment horizontal="center" vertical="center"/>
    </xf>
    <xf numFmtId="3" fontId="142" fillId="46" borderId="0" xfId="0" applyNumberFormat="1" applyFont="1" applyFill="1" applyBorder="1" applyAlignment="1" applyProtection="1">
      <alignment horizontal="right" vertical="center"/>
    </xf>
    <xf numFmtId="3" fontId="143" fillId="46" borderId="0" xfId="0" applyNumberFormat="1" applyFont="1" applyFill="1" applyBorder="1" applyAlignment="1" applyProtection="1">
      <alignment horizontal="right" vertical="center"/>
    </xf>
    <xf numFmtId="3" fontId="141"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right" vertical="center"/>
    </xf>
    <xf numFmtId="3" fontId="145" fillId="46" borderId="0" xfId="0" applyNumberFormat="1" applyFont="1" applyFill="1" applyBorder="1" applyAlignment="1" applyProtection="1">
      <alignment horizontal="left" vertical="top"/>
    </xf>
    <xf numFmtId="3" fontId="138" fillId="46" borderId="0" xfId="0" applyNumberFormat="1" applyFont="1" applyFill="1" applyBorder="1" applyAlignment="1" applyProtection="1">
      <alignment horizontal="left" vertical="top"/>
    </xf>
    <xf numFmtId="3" fontId="138" fillId="46" borderId="1" xfId="0" applyNumberFormat="1" applyFont="1" applyFill="1" applyBorder="1" applyAlignment="1" applyProtection="1">
      <alignment horizontal="left" vertical="top"/>
    </xf>
    <xf numFmtId="3" fontId="144" fillId="46" borderId="0" xfId="0" applyNumberFormat="1" applyFont="1" applyFill="1" applyBorder="1" applyAlignment="1" applyProtection="1">
      <alignment horizontal="center" vertical="top"/>
    </xf>
    <xf numFmtId="3" fontId="137" fillId="0" borderId="0" xfId="0" applyNumberFormat="1" applyFont="1" applyBorder="1" applyAlignment="1" applyProtection="1">
      <alignment horizontal="left" vertical="top" indent="8"/>
    </xf>
    <xf numFmtId="3" fontId="120" fillId="0" borderId="0" xfId="0" applyNumberFormat="1" applyFont="1" applyFill="1" applyAlignment="1" applyProtection="1">
      <alignment horizontal="left" indent="6"/>
    </xf>
    <xf numFmtId="3" fontId="120" fillId="0" borderId="0" xfId="0" applyNumberFormat="1" applyFont="1" applyFill="1" applyBorder="1" applyProtection="1"/>
    <xf numFmtId="3" fontId="123" fillId="0" borderId="1" xfId="0" applyNumberFormat="1" applyFont="1" applyFill="1" applyBorder="1" applyAlignment="1" applyProtection="1">
      <alignment horizontal="left" vertical="top" indent="8"/>
    </xf>
    <xf numFmtId="3" fontId="120" fillId="0" borderId="1" xfId="0" applyNumberFormat="1" applyFont="1" applyFill="1" applyBorder="1" applyAlignment="1" applyProtection="1"/>
    <xf numFmtId="3" fontId="120" fillId="0" borderId="1" xfId="0" applyNumberFormat="1" applyFont="1" applyFill="1" applyBorder="1" applyAlignment="1" applyProtection="1">
      <alignment horizontal="left" indent="6"/>
    </xf>
    <xf numFmtId="3" fontId="121" fillId="0" borderId="1" xfId="0" applyNumberFormat="1" applyFont="1" applyFill="1" applyBorder="1" applyAlignment="1" applyProtection="1">
      <alignment horizontal="center" vertical="center"/>
    </xf>
    <xf numFmtId="3" fontId="122" fillId="0" borderId="1" xfId="0" applyNumberFormat="1" applyFont="1" applyFill="1" applyBorder="1" applyAlignment="1" applyProtection="1">
      <alignment horizontal="center" vertical="center"/>
    </xf>
    <xf numFmtId="1" fontId="124" fillId="0" borderId="16" xfId="0" applyNumberFormat="1" applyFont="1" applyFill="1" applyBorder="1" applyAlignment="1" applyProtection="1">
      <alignment horizontal="center" vertical="center"/>
    </xf>
    <xf numFmtId="1" fontId="124" fillId="0" borderId="45" xfId="0" applyNumberFormat="1" applyFont="1" applyFill="1" applyBorder="1" applyAlignment="1" applyProtection="1">
      <alignment horizontal="center" vertical="center"/>
    </xf>
    <xf numFmtId="1" fontId="124" fillId="0" borderId="43" xfId="0" applyNumberFormat="1" applyFont="1" applyFill="1" applyBorder="1" applyAlignment="1" applyProtection="1">
      <alignment horizontal="center" vertical="center"/>
    </xf>
    <xf numFmtId="1" fontId="124" fillId="0" borderId="28" xfId="0" applyNumberFormat="1" applyFont="1" applyFill="1" applyBorder="1" applyAlignment="1" applyProtection="1">
      <alignment horizontal="center" vertical="center"/>
    </xf>
    <xf numFmtId="3" fontId="125" fillId="46" borderId="44" xfId="0" applyNumberFormat="1" applyFont="1" applyFill="1" applyBorder="1" applyAlignment="1" applyProtection="1">
      <alignment horizontal="left" vertical="center" indent="1"/>
    </xf>
    <xf numFmtId="3" fontId="120" fillId="0" borderId="0" xfId="0" applyNumberFormat="1" applyFont="1" applyFill="1" applyBorder="1" applyAlignment="1" applyProtection="1">
      <alignment horizontal="center" vertical="center"/>
    </xf>
    <xf numFmtId="3" fontId="127" fillId="0" borderId="0" xfId="0" applyNumberFormat="1" applyFont="1" applyFill="1" applyBorder="1" applyAlignment="1" applyProtection="1">
      <alignment horizontal="center" vertical="top"/>
    </xf>
    <xf numFmtId="3" fontId="144" fillId="46" borderId="44" xfId="0" applyNumberFormat="1" applyFont="1" applyFill="1" applyBorder="1" applyAlignment="1" applyProtection="1">
      <alignment horizontal="center" vertical="center"/>
    </xf>
    <xf numFmtId="3" fontId="144" fillId="46" borderId="48" xfId="0" applyNumberFormat="1" applyFont="1" applyFill="1" applyBorder="1" applyAlignment="1" applyProtection="1">
      <alignment horizontal="center" vertical="center"/>
    </xf>
    <xf numFmtId="3" fontId="144" fillId="46" borderId="29" xfId="0" applyNumberFormat="1" applyFont="1" applyFill="1" applyBorder="1" applyAlignment="1" applyProtection="1">
      <alignment horizontal="center" vertical="top"/>
    </xf>
    <xf numFmtId="3" fontId="140"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43" fillId="46" borderId="0" xfId="0" applyNumberFormat="1" applyFont="1" applyFill="1" applyBorder="1" applyAlignment="1" applyProtection="1">
      <alignment horizontal="center" vertical="center"/>
    </xf>
    <xf numFmtId="3" fontId="140" fillId="46" borderId="1" xfId="0" applyNumberFormat="1" applyFont="1" applyFill="1" applyBorder="1" applyAlignment="1" applyProtection="1">
      <alignment horizontal="center" vertical="center"/>
    </xf>
    <xf numFmtId="3" fontId="137" fillId="0" borderId="1" xfId="0" applyNumberFormat="1" applyFont="1" applyFill="1" applyBorder="1" applyAlignment="1" applyProtection="1">
      <alignment horizontal="left" vertical="top" indent="8"/>
    </xf>
    <xf numFmtId="3" fontId="123" fillId="0" borderId="1" xfId="0" applyNumberFormat="1" applyFont="1" applyBorder="1" applyAlignment="1" applyProtection="1">
      <alignment horizontal="left" vertical="top" indent="8"/>
    </xf>
    <xf numFmtId="3" fontId="120" fillId="0" borderId="0" xfId="0" applyNumberFormat="1" applyFont="1" applyBorder="1" applyAlignment="1" applyProtection="1"/>
    <xf numFmtId="3" fontId="120" fillId="0" borderId="0" xfId="0" applyNumberFormat="1" applyFont="1" applyAlignment="1" applyProtection="1"/>
    <xf numFmtId="3" fontId="120" fillId="0" borderId="0" xfId="0" applyNumberFormat="1" applyFont="1" applyAlignment="1" applyProtection="1">
      <alignment horizontal="left" indent="6"/>
    </xf>
    <xf numFmtId="3" fontId="121" fillId="0" borderId="0" xfId="0" applyNumberFormat="1" applyFont="1" applyFill="1" applyBorder="1" applyAlignment="1" applyProtection="1">
      <alignment vertical="center"/>
    </xf>
    <xf numFmtId="3" fontId="122" fillId="0" borderId="0" xfId="0" applyNumberFormat="1" applyFont="1" applyFill="1" applyBorder="1" applyAlignment="1" applyProtection="1">
      <alignment vertical="center"/>
    </xf>
    <xf numFmtId="1" fontId="124" fillId="0" borderId="19" xfId="0" applyNumberFormat="1" applyFont="1" applyFill="1" applyBorder="1" applyAlignment="1" applyProtection="1">
      <alignment horizontal="center" vertical="center"/>
    </xf>
    <xf numFmtId="1" fontId="124" fillId="0" borderId="51" xfId="0" applyNumberFormat="1" applyFont="1" applyFill="1" applyBorder="1" applyAlignment="1" applyProtection="1">
      <alignment horizontal="center" vertical="center"/>
    </xf>
    <xf numFmtId="3" fontId="125" fillId="46" borderId="48" xfId="0" applyNumberFormat="1" applyFont="1" applyFill="1" applyBorder="1" applyAlignment="1" applyProtection="1">
      <alignment horizontal="left" vertical="center" indent="1"/>
    </xf>
    <xf numFmtId="3" fontId="125" fillId="46" borderId="29" xfId="0" applyNumberFormat="1" applyFont="1" applyFill="1" applyBorder="1" applyAlignment="1" applyProtection="1">
      <alignment horizontal="left" vertical="top"/>
    </xf>
    <xf numFmtId="3" fontId="127" fillId="0" borderId="0" xfId="0" applyNumberFormat="1" applyFont="1" applyFill="1" applyBorder="1" applyAlignment="1" applyProtection="1">
      <alignment horizontal="left" vertical="top" indent="6"/>
    </xf>
    <xf numFmtId="3" fontId="136" fillId="46" borderId="1" xfId="0" applyNumberFormat="1" applyFont="1" applyFill="1" applyBorder="1" applyAlignment="1" applyProtection="1">
      <alignment horizontal="left" vertical="top"/>
    </xf>
    <xf numFmtId="3" fontId="144" fillId="46" borderId="29" xfId="0" applyNumberFormat="1" applyFont="1" applyFill="1" applyBorder="1" applyAlignment="1" applyProtection="1">
      <alignment horizontal="left" vertical="center" indent="1"/>
    </xf>
    <xf numFmtId="3" fontId="144" fillId="46" borderId="29" xfId="0" applyNumberFormat="1" applyFont="1" applyFill="1" applyBorder="1" applyAlignment="1" applyProtection="1">
      <alignment horizontal="left" vertical="top"/>
    </xf>
    <xf numFmtId="3" fontId="140" fillId="46" borderId="4"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41" fillId="46" borderId="4" xfId="0" applyNumberFormat="1" applyFont="1" applyFill="1" applyBorder="1" applyAlignment="1" applyProtection="1">
      <alignment horizontal="left" vertical="center"/>
    </xf>
    <xf numFmtId="3" fontId="141" fillId="46" borderId="0" xfId="0" applyNumberFormat="1" applyFont="1" applyFill="1" applyBorder="1" applyAlignment="1" applyProtection="1">
      <alignment horizontal="left" vertical="center"/>
    </xf>
    <xf numFmtId="3" fontId="140" fillId="46" borderId="0" xfId="0" applyNumberFormat="1" applyFont="1" applyFill="1" applyBorder="1" applyAlignment="1" applyProtection="1">
      <alignment horizontal="left" vertical="center"/>
    </xf>
    <xf numFmtId="3" fontId="142" fillId="46" borderId="4" xfId="0" applyNumberFormat="1" applyFont="1" applyFill="1" applyBorder="1" applyAlignment="1" applyProtection="1">
      <alignment horizontal="left" vertical="center"/>
    </xf>
    <xf numFmtId="3" fontId="142" fillId="46" borderId="0" xfId="0" applyNumberFormat="1" applyFont="1" applyFill="1" applyBorder="1" applyAlignment="1" applyProtection="1">
      <alignment horizontal="left" vertical="center"/>
    </xf>
    <xf numFmtId="3" fontId="143" fillId="46" borderId="0" xfId="0" applyNumberFormat="1" applyFont="1" applyFill="1" applyBorder="1" applyAlignment="1" applyProtection="1">
      <alignment horizontal="left" vertical="center"/>
    </xf>
    <xf numFmtId="3" fontId="140" fillId="46" borderId="5" xfId="0" applyNumberFormat="1" applyFont="1" applyFill="1" applyBorder="1" applyAlignment="1" applyProtection="1">
      <alignment horizontal="left" vertical="center"/>
    </xf>
    <xf numFmtId="3" fontId="140" fillId="46" borderId="1" xfId="0" applyNumberFormat="1" applyFont="1" applyFill="1" applyBorder="1" applyAlignment="1" applyProtection="1">
      <alignment horizontal="left" vertical="center"/>
    </xf>
    <xf numFmtId="3" fontId="145" fillId="46" borderId="4" xfId="0" applyNumberFormat="1" applyFont="1" applyFill="1" applyBorder="1" applyAlignment="1" applyProtection="1">
      <alignment horizontal="left" vertical="top"/>
    </xf>
    <xf numFmtId="3" fontId="145" fillId="46" borderId="5" xfId="0" applyNumberFormat="1" applyFont="1" applyFill="1" applyBorder="1" applyAlignment="1" applyProtection="1">
      <alignment horizontal="left" vertical="top"/>
    </xf>
    <xf numFmtId="3" fontId="137" fillId="0" borderId="1" xfId="0" applyNumberFormat="1" applyFont="1" applyBorder="1" applyAlignment="1" applyProtection="1">
      <alignment horizontal="left" vertical="top" indent="8"/>
    </xf>
    <xf numFmtId="3" fontId="120" fillId="0" borderId="1" xfId="0" applyNumberFormat="1" applyFont="1" applyBorder="1" applyAlignment="1" applyProtection="1"/>
    <xf numFmtId="3" fontId="120" fillId="0" borderId="0" xfId="0" applyNumberFormat="1" applyFont="1" applyFill="1" applyBorder="1" applyAlignment="1" applyProtection="1">
      <alignment horizontal="left" vertical="center" indent="34"/>
    </xf>
    <xf numFmtId="3" fontId="127" fillId="0" borderId="0" xfId="0" applyNumberFormat="1" applyFont="1" applyFill="1" applyBorder="1" applyAlignment="1" applyProtection="1">
      <alignment horizontal="left" vertical="top" indent="34"/>
    </xf>
    <xf numFmtId="3" fontId="144" fillId="46" borderId="55" xfId="0" applyNumberFormat="1" applyFont="1" applyFill="1" applyBorder="1" applyAlignment="1" applyProtection="1">
      <alignment horizontal="left" vertical="center" indent="1"/>
    </xf>
    <xf numFmtId="3" fontId="144" fillId="46" borderId="44" xfId="0" applyNumberFormat="1" applyFont="1" applyFill="1" applyBorder="1" applyAlignment="1" applyProtection="1">
      <alignment horizontal="left" vertical="center" indent="1"/>
    </xf>
    <xf numFmtId="3" fontId="144" fillId="46" borderId="48" xfId="0" applyNumberFormat="1" applyFont="1" applyFill="1" applyBorder="1" applyAlignment="1" applyProtection="1">
      <alignment horizontal="left" vertical="center" indent="1"/>
    </xf>
    <xf numFmtId="3" fontId="120" fillId="0" borderId="1" xfId="0" applyNumberFormat="1" applyFont="1" applyBorder="1" applyAlignment="1" applyProtection="1">
      <alignment horizontal="left" indent="5"/>
    </xf>
    <xf numFmtId="3" fontId="121" fillId="0" borderId="1" xfId="0" applyNumberFormat="1" applyFont="1" applyFill="1" applyBorder="1" applyAlignment="1" applyProtection="1">
      <alignment vertical="center"/>
    </xf>
    <xf numFmtId="3" fontId="122" fillId="0" borderId="1" xfId="0" applyNumberFormat="1" applyFont="1" applyFill="1" applyBorder="1" applyAlignment="1" applyProtection="1">
      <alignment vertical="center"/>
    </xf>
    <xf numFmtId="1" fontId="124" fillId="0" borderId="0"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left" vertical="center" indent="39"/>
    </xf>
    <xf numFmtId="3" fontId="120" fillId="0" borderId="0" xfId="0" applyNumberFormat="1" applyFont="1" applyFill="1" applyBorder="1" applyAlignment="1" applyProtection="1">
      <alignment horizontal="left" vertical="center" indent="5"/>
    </xf>
    <xf numFmtId="3" fontId="127" fillId="0" borderId="0" xfId="0" applyNumberFormat="1" applyFont="1" applyFill="1" applyBorder="1" applyAlignment="1" applyProtection="1">
      <alignment horizontal="left" vertical="top" indent="39"/>
    </xf>
    <xf numFmtId="0" fontId="120" fillId="0" borderId="0" xfId="0" applyFont="1" applyFill="1" applyAlignment="1" applyProtection="1">
      <alignment horizontal="left" indent="5"/>
    </xf>
    <xf numFmtId="0" fontId="120" fillId="0" borderId="0" xfId="0" applyFont="1" applyFill="1" applyProtection="1"/>
    <xf numFmtId="0" fontId="123" fillId="0" borderId="1" xfId="0" applyFont="1" applyFill="1" applyBorder="1" applyAlignment="1" applyProtection="1">
      <alignment horizontal="left" vertical="top" indent="8"/>
    </xf>
    <xf numFmtId="0" fontId="120" fillId="0" borderId="1" xfId="0" applyFont="1" applyFill="1" applyBorder="1" applyAlignment="1" applyProtection="1"/>
    <xf numFmtId="0" fontId="120" fillId="0" borderId="1" xfId="0" applyFont="1" applyFill="1" applyBorder="1" applyAlignment="1" applyProtection="1">
      <alignment horizontal="left" indent="5"/>
    </xf>
    <xf numFmtId="0" fontId="121" fillId="0" borderId="0" xfId="0" applyFont="1" applyFill="1" applyBorder="1" applyAlignment="1" applyProtection="1">
      <alignment vertical="center"/>
    </xf>
    <xf numFmtId="0" fontId="122" fillId="0" borderId="0" xfId="0" applyFont="1" applyFill="1" applyBorder="1" applyAlignment="1" applyProtection="1">
      <alignment vertical="center"/>
    </xf>
    <xf numFmtId="0" fontId="124" fillId="0" borderId="51" xfId="0" applyFont="1" applyFill="1" applyBorder="1" applyAlignment="1" applyProtection="1">
      <alignment horizontal="center" vertical="center"/>
    </xf>
    <xf numFmtId="0" fontId="120" fillId="0" borderId="0" xfId="0" applyFont="1" applyFill="1" applyBorder="1" applyAlignment="1" applyProtection="1">
      <alignment horizontal="left" vertical="center" indent="33"/>
    </xf>
    <xf numFmtId="0" fontId="120" fillId="0" borderId="0" xfId="0" applyFont="1" applyFill="1" applyBorder="1" applyAlignment="1" applyProtection="1">
      <alignment horizontal="left" vertical="center" indent="5"/>
    </xf>
    <xf numFmtId="0" fontId="127" fillId="0" borderId="0" xfId="0" applyFont="1" applyFill="1" applyBorder="1" applyAlignment="1" applyProtection="1">
      <alignment horizontal="left" vertical="top" indent="33"/>
    </xf>
    <xf numFmtId="0" fontId="127" fillId="0" borderId="0" xfId="0" applyFont="1" applyFill="1" applyBorder="1" applyAlignment="1" applyProtection="1">
      <alignment horizontal="left" vertical="top" indent="5"/>
    </xf>
    <xf numFmtId="168" fontId="146" fillId="46" borderId="0" xfId="0" applyNumberFormat="1" applyFont="1" applyFill="1" applyBorder="1" applyAlignment="1" applyProtection="1">
      <alignment horizontal="left" vertical="center"/>
    </xf>
    <xf numFmtId="168" fontId="147" fillId="46" borderId="0" xfId="0" applyNumberFormat="1" applyFont="1" applyFill="1" applyBorder="1" applyAlignment="1" applyProtection="1">
      <alignment horizontal="left" vertical="center"/>
    </xf>
    <xf numFmtId="168" fontId="148" fillId="46" borderId="0" xfId="0" applyNumberFormat="1" applyFont="1" applyFill="1" applyBorder="1" applyAlignment="1" applyProtection="1">
      <alignment horizontal="left" vertical="center"/>
    </xf>
    <xf numFmtId="168" fontId="129" fillId="46" borderId="1" xfId="0" applyNumberFormat="1" applyFont="1" applyFill="1" applyBorder="1" applyAlignment="1" applyProtection="1">
      <alignment horizontal="left" vertical="center"/>
    </xf>
    <xf numFmtId="167" fontId="136" fillId="46" borderId="0" xfId="0" applyNumberFormat="1" applyFont="1" applyFill="1" applyBorder="1" applyAlignment="1" applyProtection="1">
      <alignment horizontal="left" vertical="top"/>
    </xf>
    <xf numFmtId="167" fontId="127" fillId="46" borderId="0" xfId="0" applyNumberFormat="1" applyFont="1" applyFill="1" applyBorder="1" applyAlignment="1" applyProtection="1">
      <alignment horizontal="left" vertical="top"/>
    </xf>
    <xf numFmtId="167" fontId="136" fillId="46" borderId="1" xfId="0" applyNumberFormat="1" applyFont="1" applyFill="1" applyBorder="1" applyAlignment="1" applyProtection="1">
      <alignment horizontal="left" vertical="top"/>
    </xf>
    <xf numFmtId="167" fontId="127" fillId="46" borderId="1" xfId="0" applyNumberFormat="1" applyFont="1" applyFill="1" applyBorder="1" applyAlignment="1" applyProtection="1">
      <alignment horizontal="left" vertical="top"/>
    </xf>
    <xf numFmtId="0" fontId="137" fillId="0" borderId="1" xfId="0" applyFont="1" applyFill="1" applyBorder="1" applyAlignment="1" applyProtection="1">
      <alignment horizontal="left" vertical="top" indent="8"/>
    </xf>
    <xf numFmtId="0" fontId="144" fillId="46" borderId="55" xfId="0" applyFont="1" applyFill="1" applyBorder="1" applyAlignment="1" applyProtection="1">
      <alignment horizontal="left" vertical="center" indent="1"/>
    </xf>
    <xf numFmtId="0" fontId="144" fillId="46" borderId="44" xfId="0" applyFont="1" applyFill="1" applyBorder="1" applyAlignment="1" applyProtection="1">
      <alignment horizontal="left" vertical="center" indent="1"/>
    </xf>
    <xf numFmtId="0" fontId="144" fillId="46" borderId="48" xfId="0" applyFont="1" applyFill="1" applyBorder="1" applyAlignment="1" applyProtection="1">
      <alignment horizontal="left" vertical="center" indent="1"/>
    </xf>
    <xf numFmtId="0" fontId="144" fillId="46" borderId="4" xfId="0" applyFont="1" applyFill="1" applyBorder="1" applyAlignment="1" applyProtection="1">
      <alignment horizontal="left" vertical="top"/>
    </xf>
    <xf numFmtId="0" fontId="144" fillId="46" borderId="0" xfId="0" applyFont="1" applyFill="1" applyBorder="1" applyAlignment="1" applyProtection="1">
      <alignment horizontal="left" vertical="top"/>
    </xf>
    <xf numFmtId="0" fontId="144" fillId="46" borderId="29" xfId="0" applyFont="1" applyFill="1" applyBorder="1" applyAlignment="1" applyProtection="1">
      <alignment horizontal="left" vertical="top"/>
    </xf>
    <xf numFmtId="167" fontId="140"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168" fontId="141" fillId="46" borderId="4" xfId="0" applyNumberFormat="1" applyFont="1" applyFill="1" applyBorder="1" applyAlignment="1" applyProtection="1">
      <alignment horizontal="left" vertical="center"/>
    </xf>
    <xf numFmtId="168" fontId="141" fillId="46" borderId="0" xfId="0" applyNumberFormat="1" applyFont="1" applyFill="1" applyBorder="1" applyAlignment="1" applyProtection="1">
      <alignment horizontal="left" vertical="center"/>
    </xf>
    <xf numFmtId="168" fontId="140" fillId="46" borderId="4" xfId="0" applyNumberFormat="1" applyFont="1" applyFill="1" applyBorder="1" applyAlignment="1" applyProtection="1">
      <alignment horizontal="left" vertical="center"/>
    </xf>
    <xf numFmtId="168" fontId="140" fillId="46" borderId="0" xfId="0" applyNumberFormat="1" applyFont="1" applyFill="1" applyBorder="1" applyAlignment="1" applyProtection="1">
      <alignment horizontal="left" vertical="center"/>
    </xf>
    <xf numFmtId="168" fontId="142" fillId="46" borderId="4" xfId="0" applyNumberFormat="1" applyFont="1" applyFill="1" applyBorder="1" applyAlignment="1" applyProtection="1">
      <alignment horizontal="left" vertical="center"/>
    </xf>
    <xf numFmtId="168" fontId="142" fillId="46" borderId="0" xfId="0" applyNumberFormat="1" applyFont="1" applyFill="1" applyBorder="1" applyAlignment="1" applyProtection="1">
      <alignment horizontal="left" vertical="center"/>
    </xf>
    <xf numFmtId="168" fontId="143" fillId="46" borderId="0" xfId="0" applyNumberFormat="1" applyFont="1" applyFill="1" applyBorder="1" applyAlignment="1" applyProtection="1">
      <alignment horizontal="left" vertical="center"/>
    </xf>
    <xf numFmtId="167" fontId="145" fillId="46" borderId="4" xfId="0" applyNumberFormat="1" applyFont="1" applyFill="1" applyBorder="1" applyAlignment="1" applyProtection="1">
      <alignment horizontal="left" vertical="top"/>
    </xf>
    <xf numFmtId="167" fontId="145" fillId="46" borderId="5" xfId="0" applyNumberFormat="1" applyFont="1" applyFill="1" applyBorder="1" applyAlignment="1" applyProtection="1">
      <alignment horizontal="left" vertical="top"/>
    </xf>
    <xf numFmtId="0" fontId="120" fillId="0" borderId="1" xfId="0" applyFont="1" applyBorder="1" applyAlignment="1" applyProtection="1">
      <alignment horizontal="left" indent="5"/>
    </xf>
    <xf numFmtId="0" fontId="120" fillId="0" borderId="0" xfId="0" applyFont="1" applyFill="1" applyBorder="1" applyAlignment="1" applyProtection="1">
      <alignment horizontal="center" vertical="center"/>
    </xf>
    <xf numFmtId="0" fontId="127" fillId="0" borderId="0" xfId="0" applyFont="1" applyFill="1" applyBorder="1" applyAlignment="1" applyProtection="1">
      <alignment horizontal="center" vertical="top"/>
    </xf>
    <xf numFmtId="3" fontId="130" fillId="7" borderId="0" xfId="0" applyNumberFormat="1" applyFont="1" applyFill="1" applyBorder="1" applyAlignment="1" applyProtection="1">
      <alignment horizontal="right" vertical="center"/>
      <protection locked="0"/>
    </xf>
    <xf numFmtId="3" fontId="128" fillId="7" borderId="0" xfId="0" applyNumberFormat="1" applyFont="1" applyFill="1" applyBorder="1" applyAlignment="1" applyProtection="1">
      <alignment horizontal="right" vertical="center"/>
      <protection locked="0"/>
    </xf>
    <xf numFmtId="3" fontId="133" fillId="7" borderId="0" xfId="0" applyNumberFormat="1" applyFont="1" applyFill="1" applyBorder="1" applyAlignment="1" applyProtection="1">
      <alignment horizontal="right" vertical="center"/>
      <protection locked="0"/>
    </xf>
    <xf numFmtId="3" fontId="135" fillId="7" borderId="0" xfId="0" applyNumberFormat="1" applyFont="1" applyFill="1" applyBorder="1" applyAlignment="1" applyProtection="1">
      <alignment horizontal="right" vertical="center"/>
      <protection locked="0"/>
    </xf>
    <xf numFmtId="3" fontId="135" fillId="7" borderId="23" xfId="0" applyNumberFormat="1" applyFont="1" applyFill="1" applyBorder="1" applyAlignment="1" applyProtection="1">
      <alignment horizontal="right" vertical="center"/>
      <protection locked="0"/>
    </xf>
    <xf numFmtId="3" fontId="135" fillId="7" borderId="52" xfId="0" applyNumberFormat="1" applyFont="1" applyFill="1" applyBorder="1" applyAlignment="1" applyProtection="1">
      <alignment horizontal="right" vertical="center"/>
      <protection locked="0"/>
    </xf>
    <xf numFmtId="168" fontId="140" fillId="46" borderId="5" xfId="0" applyNumberFormat="1" applyFont="1" applyFill="1" applyBorder="1" applyAlignment="1" applyProtection="1">
      <alignment horizontal="left" vertical="center"/>
    </xf>
    <xf numFmtId="168" fontId="140" fillId="46" borderId="1" xfId="0" applyNumberFormat="1" applyFont="1" applyFill="1" applyBorder="1" applyAlignment="1" applyProtection="1">
      <alignment horizontal="left" vertical="center"/>
    </xf>
    <xf numFmtId="0" fontId="120" fillId="0" borderId="0" xfId="0" applyFont="1" applyFill="1" applyAlignment="1" applyProtection="1">
      <alignment horizontal="left" indent="3"/>
    </xf>
    <xf numFmtId="0" fontId="120" fillId="0" borderId="1" xfId="0" applyFont="1" applyFill="1" applyBorder="1" applyAlignment="1" applyProtection="1">
      <alignment horizontal="left" indent="3"/>
    </xf>
    <xf numFmtId="0" fontId="124" fillId="0" borderId="0" xfId="0" applyFont="1" applyFill="1" applyBorder="1" applyAlignment="1" applyProtection="1">
      <alignment horizontal="left" vertical="center" indent="3"/>
    </xf>
    <xf numFmtId="0" fontId="120" fillId="0" borderId="0" xfId="0" applyFont="1" applyFill="1" applyBorder="1" applyAlignment="1" applyProtection="1">
      <alignment horizontal="left" vertical="center" indent="3"/>
    </xf>
    <xf numFmtId="0" fontId="127" fillId="0" borderId="0" xfId="0" applyFont="1" applyFill="1" applyBorder="1" applyAlignment="1" applyProtection="1">
      <alignment horizontal="left" vertical="top" indent="3"/>
    </xf>
    <xf numFmtId="3" fontId="130" fillId="7" borderId="43" xfId="0" applyNumberFormat="1" applyFont="1" applyFill="1" applyBorder="1" applyAlignment="1" applyProtection="1">
      <alignment horizontal="right" vertical="center"/>
      <protection locked="0"/>
    </xf>
    <xf numFmtId="3" fontId="128" fillId="7" borderId="43" xfId="0" applyNumberFormat="1" applyFont="1" applyFill="1" applyBorder="1" applyAlignment="1" applyProtection="1">
      <alignment horizontal="right" vertical="center"/>
      <protection locked="0"/>
    </xf>
    <xf numFmtId="3" fontId="133" fillId="7" borderId="43" xfId="0" applyNumberFormat="1" applyFont="1" applyFill="1" applyBorder="1" applyAlignment="1" applyProtection="1">
      <alignment horizontal="right" vertical="center"/>
      <protection locked="0"/>
    </xf>
    <xf numFmtId="3" fontId="135" fillId="7" borderId="43" xfId="0" applyNumberFormat="1" applyFont="1" applyFill="1" applyBorder="1" applyAlignment="1" applyProtection="1">
      <alignment horizontal="right" vertical="center"/>
      <protection locked="0"/>
    </xf>
    <xf numFmtId="0" fontId="120" fillId="0" borderId="0" xfId="0" applyFont="1" applyFill="1" applyAlignment="1" applyProtection="1">
      <alignment horizontal="right" indent="1"/>
    </xf>
    <xf numFmtId="0" fontId="120" fillId="0" borderId="1" xfId="0" applyFont="1" applyFill="1" applyBorder="1" applyAlignment="1" applyProtection="1">
      <alignment horizontal="right" indent="1"/>
    </xf>
    <xf numFmtId="0" fontId="120" fillId="0" borderId="0" xfId="0" applyFont="1" applyFill="1" applyBorder="1" applyAlignment="1" applyProtection="1">
      <alignment horizontal="right" vertical="center" indent="1"/>
    </xf>
    <xf numFmtId="0" fontId="127" fillId="0" borderId="0" xfId="0" applyFont="1" applyFill="1" applyBorder="1" applyAlignment="1" applyProtection="1">
      <alignment horizontal="right" vertical="top" indent="1"/>
    </xf>
    <xf numFmtId="0" fontId="120" fillId="0" borderId="1" xfId="0" applyFont="1" applyBorder="1" applyAlignment="1" applyProtection="1">
      <alignment horizontal="right" indent="1"/>
    </xf>
    <xf numFmtId="0" fontId="123" fillId="0" borderId="0" xfId="0" applyFont="1" applyBorder="1" applyAlignment="1" applyProtection="1">
      <alignment horizontal="left" vertical="top" indent="8"/>
    </xf>
    <xf numFmtId="0" fontId="120" fillId="0" borderId="0" xfId="0" applyFont="1" applyBorder="1" applyAlignment="1" applyProtection="1"/>
    <xf numFmtId="0" fontId="120" fillId="0" borderId="0" xfId="0" applyFont="1" applyAlignment="1" applyProtection="1"/>
    <xf numFmtId="0" fontId="120" fillId="0" borderId="0" xfId="0" applyFont="1" applyAlignment="1" applyProtection="1">
      <alignment horizontal="right" indent="1"/>
    </xf>
    <xf numFmtId="0" fontId="124" fillId="0" borderId="60" xfId="0" applyFont="1" applyFill="1" applyBorder="1" applyAlignment="1" applyProtection="1">
      <alignment horizontal="center" vertical="center"/>
    </xf>
    <xf numFmtId="0" fontId="124" fillId="0" borderId="59" xfId="0" applyFont="1" applyFill="1" applyBorder="1" applyAlignment="1" applyProtection="1">
      <alignment horizontal="center" vertical="center"/>
    </xf>
    <xf numFmtId="0" fontId="124" fillId="0" borderId="61"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5" fillId="46" borderId="0" xfId="0" applyFont="1" applyFill="1" applyBorder="1" applyAlignment="1" applyProtection="1">
      <alignment horizontal="left" vertical="center" indent="1"/>
    </xf>
    <xf numFmtId="3" fontId="135" fillId="7" borderId="62" xfId="0" applyNumberFormat="1" applyFont="1" applyFill="1" applyBorder="1" applyAlignment="1" applyProtection="1">
      <alignment horizontal="right" vertical="center"/>
      <protection locked="0"/>
    </xf>
    <xf numFmtId="0" fontId="137" fillId="0" borderId="0" xfId="0" applyFont="1" applyBorder="1" applyAlignment="1" applyProtection="1">
      <alignment horizontal="left" vertical="top" indent="8"/>
    </xf>
    <xf numFmtId="3" fontId="130" fillId="7" borderId="0" xfId="0" applyNumberFormat="1" applyFont="1" applyFill="1" applyBorder="1" applyAlignment="1" applyProtection="1">
      <alignment horizontal="right" vertical="center" indent="1"/>
      <protection locked="0"/>
    </xf>
    <xf numFmtId="3" fontId="128" fillId="7" borderId="0" xfId="0" applyNumberFormat="1" applyFont="1" applyFill="1" applyBorder="1" applyAlignment="1" applyProtection="1">
      <alignment horizontal="right" vertical="center" indent="1"/>
      <protection locked="0"/>
    </xf>
    <xf numFmtId="3" fontId="133" fillId="7" borderId="0" xfId="0" applyNumberFormat="1" applyFont="1" applyFill="1" applyBorder="1" applyAlignment="1" applyProtection="1">
      <alignment horizontal="right" vertical="center" indent="1"/>
      <protection locked="0"/>
    </xf>
    <xf numFmtId="3" fontId="135" fillId="7" borderId="46" xfId="0" applyNumberFormat="1" applyFont="1" applyFill="1" applyBorder="1" applyAlignment="1" applyProtection="1">
      <alignment horizontal="right" vertical="center" indent="1"/>
      <protection locked="0"/>
    </xf>
    <xf numFmtId="3" fontId="135" fillId="7" borderId="0" xfId="0" applyNumberFormat="1" applyFont="1" applyFill="1" applyBorder="1" applyAlignment="1" applyProtection="1">
      <alignment horizontal="right" vertical="center" indent="1"/>
      <protection locked="0"/>
    </xf>
    <xf numFmtId="0" fontId="120" fillId="0" borderId="0" xfId="0"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0" fontId="124" fillId="0" borderId="20" xfId="0" applyFont="1" applyFill="1" applyBorder="1" applyAlignment="1" applyProtection="1">
      <alignment horizontal="center" vertical="center"/>
    </xf>
    <xf numFmtId="0" fontId="0" fillId="0" borderId="16" xfId="0" applyBorder="1" applyAlignment="1" applyProtection="1">
      <alignment horizontal="left" indent="3"/>
    </xf>
    <xf numFmtId="0" fontId="120" fillId="0" borderId="0" xfId="0" applyFont="1" applyFill="1" applyBorder="1" applyAlignment="1" applyProtection="1">
      <alignment horizontal="left" indent="3"/>
    </xf>
    <xf numFmtId="0" fontId="124" fillId="0" borderId="51" xfId="0" applyFont="1" applyFill="1" applyBorder="1" applyAlignment="1" applyProtection="1">
      <alignment horizontal="left" vertical="center" indent="3"/>
    </xf>
    <xf numFmtId="1" fontId="120" fillId="0" borderId="1" xfId="0" applyNumberFormat="1" applyFont="1" applyBorder="1" applyProtection="1"/>
    <xf numFmtId="1" fontId="120" fillId="0" borderId="46" xfId="0" applyNumberFormat="1" applyFont="1" applyBorder="1" applyProtection="1"/>
    <xf numFmtId="1" fontId="120" fillId="0" borderId="23" xfId="0" applyNumberFormat="1" applyFont="1" applyBorder="1" applyProtection="1"/>
    <xf numFmtId="3" fontId="130" fillId="7" borderId="53" xfId="0" applyNumberFormat="1" applyFont="1" applyFill="1" applyBorder="1" applyAlignment="1" applyProtection="1">
      <alignment horizontal="right" vertical="center"/>
      <protection locked="0"/>
    </xf>
    <xf numFmtId="3" fontId="128" fillId="7" borderId="53" xfId="0" applyNumberFormat="1" applyFont="1" applyFill="1" applyBorder="1" applyAlignment="1" applyProtection="1">
      <alignment horizontal="right" vertical="center"/>
      <protection locked="0"/>
    </xf>
    <xf numFmtId="3" fontId="120" fillId="0" borderId="0" xfId="0" applyNumberFormat="1" applyFont="1" applyFill="1" applyBorder="1" applyAlignment="1" applyProtection="1">
      <alignment horizontal="center" vertical="center"/>
    </xf>
    <xf numFmtId="3" fontId="140" fillId="46" borderId="0" xfId="0" applyNumberFormat="1" applyFont="1" applyFill="1" applyBorder="1" applyAlignment="1" applyProtection="1">
      <alignment horizontal="left" vertical="center"/>
    </xf>
    <xf numFmtId="0" fontId="114" fillId="0" borderId="0" xfId="217" applyNumberFormat="1" applyBorder="1" applyAlignment="1" applyProtection="1"/>
    <xf numFmtId="0" fontId="119" fillId="0" borderId="0" xfId="217" applyFont="1" applyFill="1" applyBorder="1" applyAlignment="1" applyProtection="1">
      <alignment vertical="top"/>
    </xf>
    <xf numFmtId="0" fontId="119" fillId="0" borderId="0" xfId="217" applyFont="1" applyFill="1" applyBorder="1" applyAlignment="1">
      <alignment vertical="top"/>
    </xf>
    <xf numFmtId="0" fontId="120" fillId="0" borderId="0" xfId="217" applyFont="1" applyFill="1" applyAlignment="1" applyProtection="1"/>
    <xf numFmtId="0" fontId="120" fillId="0" borderId="0" xfId="217" applyFont="1" applyFill="1" applyAlignment="1" applyProtection="1">
      <alignment horizontal="right" indent="1"/>
    </xf>
    <xf numFmtId="0" fontId="121" fillId="0" borderId="0" xfId="217" applyFont="1" applyFill="1" applyBorder="1" applyAlignment="1" applyProtection="1">
      <alignment vertical="center" wrapText="1"/>
    </xf>
    <xf numFmtId="0" fontId="120" fillId="0" borderId="0" xfId="217" applyFont="1" applyFill="1" applyProtection="1"/>
    <xf numFmtId="49" fontId="122" fillId="0" borderId="0" xfId="217" applyNumberFormat="1" applyFont="1" applyFill="1" applyBorder="1" applyAlignment="1" applyProtection="1">
      <alignment horizontal="left" vertical="center" wrapText="1" indent="1"/>
    </xf>
    <xf numFmtId="0" fontId="114" fillId="0" borderId="0" xfId="217" applyFill="1" applyProtection="1"/>
    <xf numFmtId="0" fontId="114" fillId="0" borderId="0" xfId="217" applyProtection="1"/>
    <xf numFmtId="0" fontId="50" fillId="0" borderId="0" xfId="217" applyNumberFormat="1" applyFont="1" applyBorder="1" applyAlignment="1" applyProtection="1">
      <alignment horizontal="center" vertical="center"/>
    </xf>
    <xf numFmtId="0" fontId="137" fillId="0" borderId="1" xfId="217" applyFont="1" applyBorder="1" applyAlignment="1" applyProtection="1">
      <alignment horizontal="left" vertical="top" indent="8"/>
    </xf>
    <xf numFmtId="0" fontId="123" fillId="0" borderId="1" xfId="217" applyFont="1" applyBorder="1" applyAlignment="1" applyProtection="1">
      <alignment horizontal="left" vertical="top" indent="8"/>
    </xf>
    <xf numFmtId="0" fontId="120" fillId="0" borderId="1" xfId="217" applyFont="1" applyBorder="1" applyAlignment="1" applyProtection="1"/>
    <xf numFmtId="0" fontId="120" fillId="0" borderId="1" xfId="217" applyFont="1" applyBorder="1" applyAlignment="1" applyProtection="1">
      <alignment horizontal="right" indent="1"/>
    </xf>
    <xf numFmtId="0" fontId="120" fillId="0" borderId="0" xfId="217" applyFont="1" applyBorder="1" applyAlignment="1" applyProtection="1">
      <alignment horizontal="right" indent="1"/>
    </xf>
    <xf numFmtId="0" fontId="121" fillId="0" borderId="0" xfId="217" applyFont="1" applyFill="1" applyBorder="1" applyAlignment="1" applyProtection="1">
      <alignment vertical="center"/>
    </xf>
    <xf numFmtId="0" fontId="122" fillId="0" borderId="0" xfId="217" applyFont="1" applyFill="1" applyBorder="1" applyAlignment="1" applyProtection="1">
      <alignment vertical="center"/>
    </xf>
    <xf numFmtId="0" fontId="15" fillId="3" borderId="0" xfId="217" applyNumberFormat="1" applyFont="1" applyFill="1" applyBorder="1" applyAlignment="1" applyProtection="1">
      <alignment horizontal="center" vertical="center" wrapText="1"/>
    </xf>
    <xf numFmtId="0" fontId="124" fillId="0" borderId="16" xfId="217" applyFont="1" applyFill="1" applyBorder="1" applyAlignment="1" applyProtection="1">
      <alignment horizontal="center" vertical="center"/>
    </xf>
    <xf numFmtId="0" fontId="124" fillId="0" borderId="45" xfId="217" applyFont="1" applyFill="1" applyBorder="1" applyAlignment="1" applyProtection="1">
      <alignment horizontal="center" vertical="center"/>
    </xf>
    <xf numFmtId="0" fontId="124" fillId="0" borderId="43" xfId="217" applyFont="1" applyFill="1" applyBorder="1" applyAlignment="1" applyProtection="1">
      <alignment horizontal="center" vertical="center"/>
    </xf>
    <xf numFmtId="0" fontId="124" fillId="0" borderId="47" xfId="217" applyFont="1" applyFill="1" applyBorder="1" applyAlignment="1" applyProtection="1">
      <alignment horizontal="center" vertical="center"/>
    </xf>
    <xf numFmtId="0" fontId="124" fillId="0" borderId="19" xfId="217" applyFont="1" applyFill="1" applyBorder="1" applyAlignment="1" applyProtection="1">
      <alignment horizontal="center" vertical="center"/>
    </xf>
    <xf numFmtId="0" fontId="125" fillId="46" borderId="44" xfId="217" applyFont="1" applyFill="1" applyBorder="1" applyAlignment="1" applyProtection="1">
      <alignment horizontal="left" vertical="center" indent="1"/>
    </xf>
    <xf numFmtId="0" fontId="120" fillId="0" borderId="44" xfId="217" applyFont="1" applyFill="1" applyBorder="1" applyAlignment="1" applyProtection="1">
      <alignment vertical="center"/>
    </xf>
    <xf numFmtId="0" fontId="120" fillId="0" borderId="0" xfId="217" applyFont="1" applyFill="1" applyBorder="1" applyAlignment="1" applyProtection="1">
      <alignment vertical="center"/>
    </xf>
    <xf numFmtId="0" fontId="144" fillId="46" borderId="55" xfId="217" applyFont="1" applyFill="1" applyBorder="1" applyAlignment="1" applyProtection="1">
      <alignment horizontal="left" vertical="center" indent="1"/>
    </xf>
    <xf numFmtId="0" fontId="144" fillId="46" borderId="44" xfId="217" applyFont="1" applyFill="1" applyBorder="1" applyAlignment="1" applyProtection="1">
      <alignment horizontal="left" vertical="center" indent="1"/>
    </xf>
    <xf numFmtId="0" fontId="144" fillId="46" borderId="48" xfId="217" applyFont="1" applyFill="1" applyBorder="1" applyAlignment="1" applyProtection="1">
      <alignment horizontal="left" vertical="center" indent="1"/>
    </xf>
    <xf numFmtId="0" fontId="15" fillId="3" borderId="0" xfId="217" applyNumberFormat="1" applyFont="1" applyFill="1" applyBorder="1" applyAlignment="1" applyProtection="1">
      <alignment horizontal="center" vertical="top" wrapText="1"/>
    </xf>
    <xf numFmtId="0" fontId="125" fillId="46" borderId="0" xfId="217" applyFont="1" applyFill="1" applyBorder="1" applyAlignment="1" applyProtection="1">
      <alignment horizontal="left" vertical="top"/>
    </xf>
    <xf numFmtId="0" fontId="127" fillId="0" borderId="0" xfId="217" applyFont="1" applyFill="1" applyBorder="1" applyAlignment="1" applyProtection="1">
      <alignment vertical="top"/>
    </xf>
    <xf numFmtId="0" fontId="138" fillId="0" borderId="0" xfId="217" applyFont="1" applyFill="1" applyBorder="1" applyAlignment="1" applyProtection="1">
      <alignment vertical="top"/>
    </xf>
    <xf numFmtId="0" fontId="144" fillId="46" borderId="4" xfId="217" applyFont="1" applyFill="1" applyBorder="1" applyAlignment="1" applyProtection="1">
      <alignment horizontal="left" vertical="top"/>
    </xf>
    <xf numFmtId="0" fontId="144" fillId="46" borderId="0" xfId="217" applyFont="1" applyFill="1" applyBorder="1" applyAlignment="1" applyProtection="1">
      <alignment horizontal="left" vertical="top"/>
    </xf>
    <xf numFmtId="0" fontId="144" fillId="46" borderId="29" xfId="217" applyFont="1" applyFill="1" applyBorder="1" applyAlignment="1" applyProtection="1">
      <alignment horizontal="left" vertical="top"/>
    </xf>
    <xf numFmtId="0" fontId="114" fillId="0" borderId="0" xfId="217" applyAlignment="1" applyProtection="1">
      <alignment vertical="top"/>
    </xf>
    <xf numFmtId="0" fontId="24" fillId="3" borderId="0" xfId="217" applyNumberFormat="1" applyFont="1" applyFill="1" applyBorder="1" applyAlignment="1" applyProtection="1">
      <alignment horizontal="right" vertical="center"/>
    </xf>
    <xf numFmtId="3" fontId="130" fillId="7" borderId="43" xfId="217" applyNumberFormat="1" applyFont="1" applyFill="1" applyBorder="1" applyAlignment="1" applyProtection="1">
      <alignment horizontal="right" vertical="center"/>
      <protection locked="0"/>
    </xf>
    <xf numFmtId="3" fontId="130" fillId="7" borderId="45" xfId="217" applyNumberFormat="1" applyFont="1" applyFill="1" applyBorder="1" applyAlignment="1" applyProtection="1">
      <alignment horizontal="right" vertical="center"/>
      <protection locked="0"/>
    </xf>
    <xf numFmtId="3" fontId="130" fillId="7" borderId="0" xfId="217" applyNumberFormat="1" applyFont="1" applyFill="1" applyBorder="1" applyAlignment="1" applyProtection="1">
      <alignment horizontal="right" vertical="center"/>
      <protection locked="0"/>
    </xf>
    <xf numFmtId="0" fontId="114" fillId="0" borderId="0" xfId="217" applyBorder="1" applyAlignment="1" applyProtection="1">
      <alignment vertical="center"/>
    </xf>
    <xf numFmtId="0" fontId="114" fillId="0" borderId="0" xfId="217" applyAlignment="1" applyProtection="1">
      <alignment vertical="center"/>
    </xf>
    <xf numFmtId="0" fontId="15" fillId="3" borderId="0" xfId="217" applyNumberFormat="1" applyFont="1" applyFill="1" applyBorder="1" applyAlignment="1" applyProtection="1">
      <alignment horizontal="right" vertical="center"/>
    </xf>
    <xf numFmtId="167" fontId="129"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167" fontId="140"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0" fontId="14" fillId="3" borderId="0" xfId="217" applyNumberFormat="1" applyFont="1" applyFill="1" applyBorder="1" applyAlignment="1" applyProtection="1">
      <alignment horizontal="right" vertical="top"/>
    </xf>
    <xf numFmtId="168" fontId="131" fillId="46" borderId="0" xfId="217" applyNumberFormat="1" applyFont="1" applyFill="1" applyBorder="1" applyAlignment="1" applyProtection="1">
      <alignment horizontal="left" vertical="center"/>
    </xf>
    <xf numFmtId="3" fontId="128" fillId="7" borderId="43" xfId="217" applyNumberFormat="1" applyFont="1" applyFill="1" applyBorder="1" applyAlignment="1" applyProtection="1">
      <alignment horizontal="right" vertical="center"/>
      <protection locked="0"/>
    </xf>
    <xf numFmtId="3" fontId="128" fillId="7" borderId="45" xfId="217" applyNumberFormat="1" applyFont="1" applyFill="1" applyBorder="1" applyAlignment="1" applyProtection="1">
      <alignment horizontal="right" vertical="center"/>
      <protection locked="0"/>
    </xf>
    <xf numFmtId="3" fontId="128" fillId="7" borderId="0" xfId="217" applyNumberFormat="1" applyFont="1" applyFill="1" applyBorder="1" applyAlignment="1" applyProtection="1">
      <alignment horizontal="right" vertical="center"/>
      <protection locked="0"/>
    </xf>
    <xf numFmtId="168" fontId="141" fillId="46" borderId="4" xfId="217" applyNumberFormat="1" applyFont="1" applyFill="1" applyBorder="1" applyAlignment="1" applyProtection="1">
      <alignment horizontal="left" vertical="center"/>
    </xf>
    <xf numFmtId="168" fontId="141" fillId="46" borderId="0" xfId="217" applyNumberFormat="1" applyFont="1" applyFill="1" applyBorder="1" applyAlignment="1" applyProtection="1">
      <alignment horizontal="left" vertical="center"/>
    </xf>
    <xf numFmtId="0" fontId="15" fillId="0" borderId="0" xfId="217" applyFont="1" applyBorder="1" applyAlignment="1" applyProtection="1">
      <alignment vertical="top"/>
    </xf>
    <xf numFmtId="0" fontId="15" fillId="0" borderId="0" xfId="217" applyFont="1" applyAlignment="1" applyProtection="1">
      <alignment vertical="top"/>
    </xf>
    <xf numFmtId="0" fontId="114" fillId="0" borderId="0" xfId="217" applyBorder="1" applyAlignment="1" applyProtection="1">
      <alignment vertical="top"/>
    </xf>
    <xf numFmtId="0" fontId="14" fillId="5" borderId="0" xfId="217" applyNumberFormat="1" applyFont="1" applyFill="1" applyBorder="1" applyAlignment="1" applyProtection="1">
      <alignment horizontal="right" vertical="top"/>
    </xf>
    <xf numFmtId="0" fontId="15" fillId="5" borderId="0" xfId="217" applyNumberFormat="1" applyFont="1" applyFill="1" applyBorder="1" applyAlignment="1" applyProtection="1">
      <alignment horizontal="right" vertical="top"/>
    </xf>
    <xf numFmtId="168" fontId="129" fillId="46" borderId="0" xfId="217" applyNumberFormat="1" applyFont="1" applyFill="1" applyBorder="1" applyAlignment="1" applyProtection="1">
      <alignment horizontal="left" vertical="center"/>
    </xf>
    <xf numFmtId="168" fontId="140" fillId="46" borderId="4" xfId="217" applyNumberFormat="1" applyFont="1" applyFill="1" applyBorder="1" applyAlignment="1" applyProtection="1">
      <alignment horizontal="left" vertical="center"/>
    </xf>
    <xf numFmtId="168" fontId="140" fillId="46" borderId="0" xfId="217" applyNumberFormat="1" applyFont="1" applyFill="1" applyBorder="1" applyAlignment="1" applyProtection="1">
      <alignment horizontal="left" vertical="center"/>
    </xf>
    <xf numFmtId="0" fontId="53" fillId="5" borderId="0" xfId="217" applyNumberFormat="1" applyFont="1" applyFill="1" applyBorder="1" applyAlignment="1" applyProtection="1">
      <alignment horizontal="right" vertical="top"/>
    </xf>
    <xf numFmtId="168" fontId="147" fillId="46" borderId="0" xfId="217" applyNumberFormat="1" applyFont="1" applyFill="1" applyBorder="1" applyAlignment="1" applyProtection="1">
      <alignment horizontal="left" vertical="center"/>
    </xf>
    <xf numFmtId="3" fontId="133" fillId="7" borderId="43" xfId="217" applyNumberFormat="1" applyFont="1" applyFill="1" applyBorder="1" applyAlignment="1" applyProtection="1">
      <alignment horizontal="right" vertical="center"/>
      <protection locked="0"/>
    </xf>
    <xf numFmtId="3" fontId="133" fillId="7" borderId="45" xfId="217" applyNumberFormat="1" applyFont="1" applyFill="1" applyBorder="1" applyAlignment="1" applyProtection="1">
      <alignment horizontal="right" vertical="center"/>
      <protection locked="0"/>
    </xf>
    <xf numFmtId="3" fontId="133" fillId="7" borderId="0" xfId="217" applyNumberFormat="1" applyFont="1" applyFill="1" applyBorder="1" applyAlignment="1" applyProtection="1">
      <alignment horizontal="right" vertical="center"/>
      <protection locked="0"/>
    </xf>
    <xf numFmtId="168" fontId="142" fillId="46" borderId="4" xfId="217" applyNumberFormat="1" applyFont="1" applyFill="1" applyBorder="1" applyAlignment="1" applyProtection="1">
      <alignment horizontal="left" vertical="center"/>
    </xf>
    <xf numFmtId="168" fontId="142" fillId="46" borderId="0" xfId="217" applyNumberFormat="1" applyFont="1" applyFill="1" applyBorder="1" applyAlignment="1" applyProtection="1">
      <alignment horizontal="left" vertical="center"/>
    </xf>
    <xf numFmtId="168" fontId="146" fillId="46" borderId="0" xfId="217" applyNumberFormat="1" applyFont="1" applyFill="1" applyBorder="1" applyAlignment="1" applyProtection="1">
      <alignment horizontal="left" vertical="center"/>
    </xf>
    <xf numFmtId="0" fontId="46" fillId="0" borderId="0" xfId="217" applyFont="1" applyBorder="1" applyAlignment="1" applyProtection="1">
      <alignment vertical="top"/>
    </xf>
    <xf numFmtId="0" fontId="46" fillId="0" borderId="0" xfId="217" applyFont="1" applyAlignment="1" applyProtection="1">
      <alignment vertical="top"/>
    </xf>
    <xf numFmtId="168" fontId="148" fillId="46" borderId="0" xfId="217" applyNumberFormat="1" applyFont="1" applyFill="1" applyBorder="1" applyAlignment="1" applyProtection="1">
      <alignment horizontal="left" vertical="center"/>
    </xf>
    <xf numFmtId="168" fontId="143" fillId="46" borderId="0" xfId="217" applyNumberFormat="1" applyFont="1" applyFill="1" applyBorder="1" applyAlignment="1" applyProtection="1">
      <alignment horizontal="left" vertical="center"/>
    </xf>
    <xf numFmtId="0" fontId="15" fillId="3" borderId="0" xfId="217" applyNumberFormat="1" applyFont="1" applyFill="1" applyBorder="1" applyAlignment="1" applyProtection="1">
      <alignment horizontal="right" vertical="top"/>
    </xf>
    <xf numFmtId="3" fontId="130" fillId="7" borderId="16" xfId="217" applyNumberFormat="1" applyFont="1" applyFill="1" applyBorder="1" applyAlignment="1" applyProtection="1">
      <alignment horizontal="right" vertical="center"/>
      <protection locked="0"/>
    </xf>
    <xf numFmtId="168" fontId="129" fillId="46" borderId="1" xfId="217" applyNumberFormat="1" applyFont="1" applyFill="1" applyBorder="1" applyAlignment="1" applyProtection="1">
      <alignment horizontal="left" vertical="center"/>
    </xf>
    <xf numFmtId="3" fontId="135" fillId="7" borderId="17" xfId="217" applyNumberFormat="1" applyFont="1" applyFill="1" applyBorder="1" applyAlignment="1" applyProtection="1">
      <alignment horizontal="right" vertical="center"/>
      <protection locked="0"/>
    </xf>
    <xf numFmtId="168" fontId="140" fillId="46" borderId="5" xfId="217" applyNumberFormat="1" applyFont="1" applyFill="1" applyBorder="1" applyAlignment="1" applyProtection="1">
      <alignment horizontal="left" vertical="center"/>
    </xf>
    <xf numFmtId="168" fontId="140" fillId="46" borderId="1" xfId="217" applyNumberFormat="1" applyFont="1" applyFill="1" applyBorder="1" applyAlignment="1" applyProtection="1">
      <alignment horizontal="left" vertical="center"/>
    </xf>
    <xf numFmtId="0" fontId="52" fillId="3" borderId="0" xfId="217" applyNumberFormat="1" applyFont="1" applyFill="1" applyAlignment="1" applyProtection="1">
      <alignment horizontal="right" vertical="center"/>
    </xf>
    <xf numFmtId="3" fontId="135" fillId="7" borderId="16" xfId="217" applyNumberFormat="1" applyFont="1" applyFill="1" applyBorder="1" applyAlignment="1" applyProtection="1">
      <alignment horizontal="right" vertical="center"/>
      <protection locked="0"/>
    </xf>
    <xf numFmtId="0" fontId="114" fillId="0" borderId="0" xfId="217" applyBorder="1" applyProtection="1"/>
    <xf numFmtId="167" fontId="136" fillId="46" borderId="0" xfId="217" applyNumberFormat="1" applyFont="1" applyFill="1" applyBorder="1" applyAlignment="1" applyProtection="1">
      <alignment horizontal="left" vertical="top"/>
    </xf>
    <xf numFmtId="167" fontId="127" fillId="46" borderId="0" xfId="217" applyNumberFormat="1" applyFont="1" applyFill="1" applyBorder="1" applyAlignment="1" applyProtection="1">
      <alignment horizontal="left" vertical="top"/>
    </xf>
    <xf numFmtId="167" fontId="145" fillId="46" borderId="4" xfId="217" applyNumberFormat="1" applyFont="1" applyFill="1" applyBorder="1" applyAlignment="1" applyProtection="1">
      <alignment horizontal="left" vertical="top"/>
    </xf>
    <xf numFmtId="167" fontId="138" fillId="46" borderId="0" xfId="217" applyNumberFormat="1" applyFont="1" applyFill="1" applyBorder="1" applyAlignment="1" applyProtection="1">
      <alignment horizontal="left" vertical="top"/>
    </xf>
    <xf numFmtId="0" fontId="14" fillId="3" borderId="0" xfId="217" applyNumberFormat="1" applyFont="1" applyFill="1" applyBorder="1" applyAlignment="1" applyProtection="1">
      <alignment horizontal="right"/>
    </xf>
    <xf numFmtId="3" fontId="135" fillId="7" borderId="45" xfId="217" applyNumberFormat="1" applyFont="1" applyFill="1" applyBorder="1" applyAlignment="1" applyProtection="1">
      <alignment horizontal="right" vertical="center"/>
      <protection locked="0"/>
    </xf>
    <xf numFmtId="167" fontId="136" fillId="46" borderId="1" xfId="217" applyNumberFormat="1" applyFont="1" applyFill="1" applyBorder="1" applyAlignment="1" applyProtection="1">
      <alignment horizontal="left" vertical="top"/>
    </xf>
    <xf numFmtId="167" fontId="127" fillId="46" borderId="1" xfId="217" applyNumberFormat="1" applyFont="1" applyFill="1" applyBorder="1" applyAlignment="1" applyProtection="1">
      <alignment horizontal="left" vertical="top"/>
    </xf>
    <xf numFmtId="167" fontId="145" fillId="46" borderId="5" xfId="217" applyNumberFormat="1" applyFont="1" applyFill="1" applyBorder="1" applyAlignment="1" applyProtection="1">
      <alignment horizontal="left" vertical="top"/>
    </xf>
    <xf numFmtId="167" fontId="138" fillId="46" borderId="1" xfId="217" applyNumberFormat="1" applyFont="1" applyFill="1" applyBorder="1" applyAlignment="1" applyProtection="1">
      <alignment horizontal="left" vertical="top"/>
    </xf>
    <xf numFmtId="0" fontId="114" fillId="0" borderId="0" xfId="217" applyBorder="1" applyAlignment="1" applyProtection="1">
      <alignment horizontal="right" indent="1"/>
    </xf>
    <xf numFmtId="0" fontId="114" fillId="0" borderId="0" xfId="217" applyAlignment="1" applyProtection="1">
      <alignment horizontal="right" indent="1"/>
    </xf>
    <xf numFmtId="3" fontId="0" fillId="0" borderId="16" xfId="0" applyNumberFormat="1" applyBorder="1" applyAlignment="1" applyProtection="1">
      <alignment vertical="center"/>
    </xf>
    <xf numFmtId="3" fontId="15" fillId="0" borderId="16" xfId="0" applyNumberFormat="1" applyFont="1" applyBorder="1" applyAlignment="1" applyProtection="1">
      <alignment vertical="top"/>
    </xf>
    <xf numFmtId="3" fontId="0" fillId="0" borderId="16" xfId="0" applyNumberFormat="1" applyBorder="1" applyAlignment="1" applyProtection="1">
      <alignment vertical="top"/>
    </xf>
    <xf numFmtId="3" fontId="46" fillId="0" borderId="16" xfId="0" applyNumberFormat="1" applyFont="1" applyBorder="1" applyAlignment="1" applyProtection="1">
      <alignment vertical="top"/>
    </xf>
    <xf numFmtId="0" fontId="0" fillId="0" borderId="1" xfId="0" applyBorder="1"/>
    <xf numFmtId="1" fontId="124" fillId="0" borderId="63" xfId="0" applyNumberFormat="1" applyFont="1" applyFill="1" applyBorder="1" applyAlignment="1" applyProtection="1">
      <alignment horizontal="center" vertical="center"/>
    </xf>
    <xf numFmtId="3" fontId="128" fillId="7" borderId="64" xfId="0" applyNumberFormat="1" applyFont="1" applyFill="1" applyBorder="1" applyAlignment="1" applyProtection="1">
      <alignment horizontal="right" vertical="center"/>
      <protection locked="0"/>
    </xf>
    <xf numFmtId="3" fontId="120" fillId="0" borderId="0" xfId="0" applyNumberFormat="1" applyFont="1" applyFill="1" applyBorder="1" applyAlignment="1" applyProtection="1">
      <alignment horizontal="left" vertical="center" indent="6"/>
    </xf>
    <xf numFmtId="3" fontId="145" fillId="46" borderId="1" xfId="0" applyNumberFormat="1" applyFont="1" applyFill="1" applyBorder="1" applyAlignment="1" applyProtection="1">
      <alignment horizontal="left" vertical="top"/>
    </xf>
    <xf numFmtId="0" fontId="120" fillId="0" borderId="0" xfId="0" applyFont="1" applyFill="1" applyBorder="1" applyAlignment="1" applyProtection="1">
      <alignment horizontal="left" indent="5"/>
    </xf>
    <xf numFmtId="3" fontId="133" fillId="7" borderId="53" xfId="0" applyNumberFormat="1" applyFont="1" applyFill="1" applyBorder="1" applyAlignment="1" applyProtection="1">
      <alignment horizontal="right" vertical="center"/>
      <protection locked="0"/>
    </xf>
    <xf numFmtId="0" fontId="124" fillId="0" borderId="53" xfId="0" applyFont="1" applyFill="1" applyBorder="1" applyAlignment="1" applyProtection="1">
      <alignment horizontal="center" vertical="center"/>
    </xf>
    <xf numFmtId="3" fontId="135" fillId="7" borderId="53" xfId="0" applyNumberFormat="1" applyFont="1" applyFill="1" applyBorder="1" applyAlignment="1" applyProtection="1">
      <alignment horizontal="right" vertical="center"/>
      <protection locked="0"/>
    </xf>
    <xf numFmtId="0" fontId="124" fillId="0" borderId="20" xfId="0" applyFont="1" applyFill="1" applyBorder="1" applyAlignment="1" applyProtection="1">
      <alignment horizontal="left" vertical="center" indent="3"/>
    </xf>
    <xf numFmtId="0" fontId="120" fillId="0" borderId="0" xfId="0" applyFont="1" applyFill="1" applyBorder="1" applyAlignment="1" applyProtection="1">
      <alignment horizontal="right" indent="1"/>
    </xf>
    <xf numFmtId="1" fontId="120" fillId="0" borderId="17" xfId="0" applyNumberFormat="1" applyFont="1" applyBorder="1" applyProtection="1"/>
    <xf numFmtId="3" fontId="133" fillId="7" borderId="64" xfId="0" applyNumberFormat="1" applyFont="1" applyFill="1" applyBorder="1" applyAlignment="1" applyProtection="1">
      <alignment horizontal="right" vertical="center"/>
      <protection locked="0"/>
    </xf>
    <xf numFmtId="0" fontId="124" fillId="0" borderId="20" xfId="217" applyFont="1" applyFill="1" applyBorder="1" applyAlignment="1" applyProtection="1">
      <alignment horizontal="center" vertical="center"/>
    </xf>
    <xf numFmtId="0" fontId="124" fillId="0" borderId="51" xfId="217" applyFont="1" applyFill="1" applyBorder="1" applyAlignment="1" applyProtection="1">
      <alignment horizontal="center" vertical="center"/>
    </xf>
    <xf numFmtId="3" fontId="130" fillId="7" borderId="53" xfId="217" applyNumberFormat="1" applyFont="1" applyFill="1" applyBorder="1" applyAlignment="1" applyProtection="1">
      <alignment horizontal="right" vertical="center"/>
      <protection locked="0"/>
    </xf>
    <xf numFmtId="3" fontId="128" fillId="7" borderId="53" xfId="217" applyNumberFormat="1" applyFont="1" applyFill="1" applyBorder="1" applyAlignment="1" applyProtection="1">
      <alignment horizontal="right" vertical="center"/>
      <protection locked="0"/>
    </xf>
    <xf numFmtId="3" fontId="133" fillId="7" borderId="53" xfId="217" applyNumberFormat="1" applyFont="1" applyFill="1" applyBorder="1" applyAlignment="1" applyProtection="1">
      <alignment horizontal="right" vertical="center"/>
      <protection locked="0"/>
    </xf>
    <xf numFmtId="3" fontId="135" fillId="7" borderId="52" xfId="217" applyNumberFormat="1" applyFont="1" applyFill="1" applyBorder="1" applyAlignment="1" applyProtection="1">
      <alignment horizontal="right" vertical="center"/>
      <protection locked="0"/>
    </xf>
    <xf numFmtId="3" fontId="135" fillId="7" borderId="53" xfId="217" applyNumberFormat="1" applyFont="1" applyFill="1" applyBorder="1" applyAlignment="1" applyProtection="1">
      <alignment horizontal="right" vertical="center"/>
      <protection locked="0"/>
    </xf>
    <xf numFmtId="0" fontId="120" fillId="0" borderId="0" xfId="0" applyFont="1" applyBorder="1" applyAlignment="1" applyProtection="1">
      <alignment horizontal="right" indent="1"/>
    </xf>
    <xf numFmtId="167" fontId="145" fillId="46" borderId="1" xfId="0" applyNumberFormat="1" applyFont="1" applyFill="1" applyBorder="1" applyAlignment="1" applyProtection="1">
      <alignment horizontal="left" vertical="top"/>
    </xf>
    <xf numFmtId="3" fontId="135" fillId="7" borderId="51" xfId="0" applyNumberFormat="1" applyFont="1" applyFill="1" applyBorder="1" applyAlignment="1" applyProtection="1">
      <alignment horizontal="right" vertical="center"/>
      <protection locked="0"/>
    </xf>
    <xf numFmtId="0" fontId="105" fillId="11" borderId="31" xfId="25" applyFont="1" applyFill="1" applyBorder="1" applyAlignment="1">
      <alignment horizontal="left" vertical="center" wrapText="1"/>
    </xf>
    <xf numFmtId="0" fontId="105" fillId="11" borderId="11" xfId="25" applyFont="1" applyFill="1" applyBorder="1" applyAlignment="1">
      <alignment horizontal="left" vertical="center" wrapText="1"/>
    </xf>
    <xf numFmtId="0" fontId="105" fillId="11" borderId="12" xfId="25" applyFont="1" applyFill="1" applyBorder="1" applyAlignment="1">
      <alignment horizontal="left" vertical="center" wrapText="1"/>
    </xf>
    <xf numFmtId="0" fontId="105" fillId="11" borderId="32" xfId="25" applyFont="1" applyFill="1" applyBorder="1" applyAlignment="1">
      <alignment horizontal="left" vertical="center" wrapText="1"/>
    </xf>
    <xf numFmtId="0" fontId="64" fillId="42" borderId="11" xfId="25" applyFont="1" applyFill="1" applyBorder="1" applyAlignment="1">
      <alignment horizontal="center"/>
    </xf>
    <xf numFmtId="0" fontId="64" fillId="42" borderId="12" xfId="25" applyFont="1" applyFill="1" applyBorder="1" applyAlignment="1">
      <alignment horizontal="center"/>
    </xf>
    <xf numFmtId="0" fontId="64" fillId="42" borderId="32" xfId="25" applyFont="1" applyFill="1" applyBorder="1" applyAlignment="1">
      <alignment horizontal="center"/>
    </xf>
    <xf numFmtId="0" fontId="105" fillId="11" borderId="31" xfId="25" applyFont="1" applyFill="1" applyBorder="1" applyAlignment="1">
      <alignment horizontal="left" wrapText="1"/>
    </xf>
    <xf numFmtId="0" fontId="102" fillId="43" borderId="16" xfId="25" applyFont="1" applyFill="1" applyBorder="1" applyAlignment="1">
      <alignment horizontal="center" vertical="center" wrapText="1"/>
    </xf>
    <xf numFmtId="0" fontId="102" fillId="43" borderId="0" xfId="25" applyFont="1" applyFill="1" applyBorder="1" applyAlignment="1">
      <alignment horizontal="center" vertical="center" wrapText="1"/>
    </xf>
    <xf numFmtId="0" fontId="102" fillId="43" borderId="13" xfId="25" applyFont="1" applyFill="1" applyBorder="1" applyAlignment="1">
      <alignment horizontal="center"/>
    </xf>
    <xf numFmtId="0" fontId="102" fillId="41" borderId="13" xfId="25" applyFont="1" applyFill="1" applyBorder="1" applyAlignment="1">
      <alignment horizontal="center"/>
    </xf>
    <xf numFmtId="0" fontId="102" fillId="43" borderId="31" xfId="25" applyFont="1" applyFill="1" applyBorder="1" applyAlignment="1">
      <alignment horizontal="center" vertical="center" wrapText="1"/>
    </xf>
    <xf numFmtId="0" fontId="8" fillId="11" borderId="11" xfId="25" applyFont="1" applyFill="1" applyBorder="1" applyAlignment="1">
      <alignment horizontal="left"/>
    </xf>
    <xf numFmtId="0" fontId="11" fillId="11" borderId="12" xfId="25" applyFont="1" applyFill="1" applyBorder="1" applyAlignment="1">
      <alignment horizontal="left"/>
    </xf>
    <xf numFmtId="0" fontId="11" fillId="11" borderId="32" xfId="25" applyFont="1" applyFill="1" applyBorder="1" applyAlignment="1">
      <alignment horizontal="left"/>
    </xf>
    <xf numFmtId="0" fontId="102" fillId="43" borderId="11" xfId="25" applyFont="1" applyFill="1" applyBorder="1" applyAlignment="1">
      <alignment horizontal="center" vertical="center" wrapText="1"/>
    </xf>
    <xf numFmtId="0" fontId="102" fillId="43" borderId="32" xfId="25" applyFont="1" applyFill="1" applyBorder="1" applyAlignment="1">
      <alignment horizontal="center" vertical="center" wrapText="1"/>
    </xf>
    <xf numFmtId="0" fontId="102" fillId="43" borderId="12" xfId="25" applyFont="1" applyFill="1" applyBorder="1" applyAlignment="1">
      <alignment horizontal="center" vertical="center" wrapText="1"/>
    </xf>
    <xf numFmtId="0" fontId="11" fillId="11" borderId="11" xfId="25" applyFont="1" applyFill="1" applyBorder="1" applyAlignment="1">
      <alignment horizontal="left"/>
    </xf>
    <xf numFmtId="0" fontId="64" fillId="11" borderId="31" xfId="5" applyFont="1" applyFill="1" applyBorder="1" applyAlignment="1"/>
    <xf numFmtId="0" fontId="57" fillId="6" borderId="1" xfId="0" applyFont="1" applyFill="1" applyBorder="1" applyAlignment="1" applyProtection="1">
      <alignment horizontal="left"/>
      <protection locked="0"/>
    </xf>
    <xf numFmtId="0" fontId="57" fillId="6" borderId="6" xfId="0" applyFont="1" applyFill="1" applyBorder="1" applyAlignment="1" applyProtection="1">
      <alignment horizontal="left"/>
      <protection locked="0"/>
    </xf>
    <xf numFmtId="0" fontId="32" fillId="6" borderId="0" xfId="0" applyFont="1" applyFill="1" applyBorder="1" applyAlignment="1" applyProtection="1">
      <alignment horizontal="left"/>
      <protection locked="0"/>
    </xf>
    <xf numFmtId="0" fontId="32" fillId="6" borderId="29" xfId="0" applyFont="1" applyFill="1" applyBorder="1" applyAlignment="1" applyProtection="1">
      <alignment horizontal="left"/>
      <protection locked="0"/>
    </xf>
    <xf numFmtId="0" fontId="30" fillId="0" borderId="4" xfId="0" applyFont="1" applyBorder="1" applyAlignment="1" applyProtection="1">
      <alignment horizontal="left" indent="2"/>
    </xf>
    <xf numFmtId="0" fontId="30" fillId="0" borderId="0" xfId="0" applyFont="1" applyBorder="1" applyAlignment="1" applyProtection="1">
      <alignment horizontal="left" indent="2"/>
    </xf>
    <xf numFmtId="0" fontId="77" fillId="0" borderId="4" xfId="0" applyFont="1" applyBorder="1" applyAlignment="1" applyProtection="1">
      <alignment horizontal="left" indent="6"/>
    </xf>
    <xf numFmtId="0" fontId="77" fillId="0" borderId="0" xfId="0" applyFont="1" applyBorder="1" applyAlignment="1" applyProtection="1">
      <alignment horizontal="left" indent="6"/>
    </xf>
    <xf numFmtId="0" fontId="27" fillId="0" borderId="0" xfId="0" applyFont="1" applyBorder="1" applyAlignment="1" applyProtection="1">
      <alignment horizontal="left" indent="2"/>
    </xf>
    <xf numFmtId="0" fontId="27" fillId="0" borderId="4" xfId="0" applyFont="1" applyBorder="1" applyAlignment="1" applyProtection="1">
      <alignment horizontal="left" indent="1"/>
    </xf>
    <xf numFmtId="0" fontId="30" fillId="0" borderId="0" xfId="0" applyFont="1" applyBorder="1" applyAlignment="1" applyProtection="1">
      <alignment horizontal="left" indent="1"/>
    </xf>
    <xf numFmtId="0" fontId="74" fillId="0" borderId="4" xfId="0" applyFont="1" applyBorder="1" applyAlignment="1" applyProtection="1">
      <alignment horizontal="left" wrapText="1" indent="2"/>
    </xf>
    <xf numFmtId="0" fontId="74" fillId="0" borderId="0" xfId="0" applyFont="1" applyBorder="1" applyAlignment="1" applyProtection="1">
      <alignment horizontal="left" wrapText="1" indent="2"/>
    </xf>
    <xf numFmtId="0" fontId="74" fillId="0" borderId="4" xfId="0" applyFont="1" applyBorder="1" applyAlignment="1" applyProtection="1">
      <alignment horizontal="left" indent="3"/>
    </xf>
    <xf numFmtId="0" fontId="76" fillId="0" borderId="0" xfId="0" applyFont="1" applyBorder="1" applyAlignment="1" applyProtection="1">
      <alignment horizontal="left" indent="3"/>
    </xf>
    <xf numFmtId="0" fontId="32" fillId="6" borderId="0" xfId="0" applyFont="1" applyFill="1" applyBorder="1" applyAlignment="1" applyProtection="1">
      <alignment horizontal="left"/>
    </xf>
    <xf numFmtId="0" fontId="32" fillId="6" borderId="29" xfId="0" applyFont="1" applyFill="1" applyBorder="1" applyAlignment="1" applyProtection="1">
      <alignment horizontal="left"/>
    </xf>
    <xf numFmtId="0" fontId="28" fillId="0" borderId="26" xfId="0" applyFont="1" applyFill="1" applyBorder="1" applyAlignment="1" applyProtection="1">
      <alignment horizontal="left" vertical="center" indent="1"/>
    </xf>
    <xf numFmtId="0" fontId="28" fillId="0" borderId="27" xfId="0" applyFont="1" applyFill="1" applyBorder="1" applyAlignment="1" applyProtection="1">
      <alignment horizontal="left" vertical="center" indent="1"/>
    </xf>
    <xf numFmtId="0" fontId="32" fillId="6" borderId="10" xfId="0" applyFont="1" applyFill="1" applyBorder="1" applyAlignment="1" applyProtection="1">
      <alignment horizontal="left"/>
    </xf>
    <xf numFmtId="0" fontId="29" fillId="0" borderId="4" xfId="0" applyFont="1" applyBorder="1" applyAlignment="1" applyProtection="1">
      <alignment horizontal="left" indent="1"/>
    </xf>
    <xf numFmtId="0" fontId="29" fillId="0" borderId="0" xfId="0" applyFont="1" applyBorder="1" applyAlignment="1" applyProtection="1">
      <alignment horizontal="left" indent="1"/>
    </xf>
    <xf numFmtId="0" fontId="73" fillId="0" borderId="4" xfId="0" applyFont="1" applyBorder="1" applyAlignment="1" applyProtection="1">
      <alignment horizontal="left" indent="1"/>
    </xf>
    <xf numFmtId="0" fontId="74" fillId="0" borderId="0" xfId="0" applyFont="1" applyBorder="1" applyAlignment="1" applyProtection="1">
      <alignment horizontal="left" indent="1"/>
    </xf>
    <xf numFmtId="0" fontId="32" fillId="2" borderId="0" xfId="0" quotePrefix="1" applyFont="1" applyFill="1" applyBorder="1" applyAlignment="1" applyProtection="1">
      <alignment horizontal="left" vertical="center" wrapText="1"/>
    </xf>
    <xf numFmtId="0" fontId="32" fillId="2" borderId="0" xfId="0" applyFont="1" applyFill="1" applyBorder="1" applyAlignment="1" applyProtection="1">
      <alignment horizontal="left" vertical="center"/>
    </xf>
    <xf numFmtId="0" fontId="48" fillId="2" borderId="0" xfId="0" applyFont="1" applyFill="1" applyBorder="1" applyAlignment="1" applyProtection="1">
      <alignment horizontal="left" vertical="center" wrapText="1"/>
    </xf>
    <xf numFmtId="0" fontId="48" fillId="2" borderId="0" xfId="0" applyFont="1" applyFill="1" applyBorder="1" applyAlignment="1" applyProtection="1">
      <alignment horizontal="left" vertical="center"/>
    </xf>
    <xf numFmtId="0" fontId="16" fillId="2" borderId="0" xfId="0" quotePrefix="1" applyFont="1" applyFill="1" applyBorder="1" applyAlignment="1" applyProtection="1">
      <alignment vertical="center" wrapText="1"/>
    </xf>
    <xf numFmtId="0" fontId="16" fillId="2" borderId="0" xfId="0" applyFont="1" applyFill="1" applyBorder="1" applyAlignment="1" applyProtection="1">
      <alignment vertical="center"/>
    </xf>
    <xf numFmtId="0" fontId="44" fillId="2" borderId="1" xfId="0" applyFont="1" applyFill="1" applyBorder="1" applyAlignment="1" applyProtection="1">
      <alignment horizontal="left" vertical="center" wrapText="1"/>
    </xf>
    <xf numFmtId="0" fontId="16" fillId="2" borderId="23" xfId="0" applyFont="1" applyFill="1" applyBorder="1" applyAlignment="1" applyProtection="1">
      <alignment horizontal="left" vertical="center" wrapText="1"/>
    </xf>
    <xf numFmtId="0" fontId="27" fillId="0" borderId="24" xfId="0" applyFont="1" applyBorder="1" applyAlignment="1" applyProtection="1">
      <alignment horizontal="right"/>
    </xf>
    <xf numFmtId="0" fontId="27" fillId="0" borderId="19" xfId="0" applyFont="1" applyBorder="1" applyAlignment="1" applyProtection="1">
      <alignment horizontal="right"/>
    </xf>
    <xf numFmtId="0" fontId="32" fillId="6" borderId="19" xfId="0" applyFont="1" applyFill="1" applyBorder="1" applyAlignment="1" applyProtection="1">
      <alignment horizontal="left"/>
    </xf>
    <xf numFmtId="0" fontId="32" fillId="6" borderId="25" xfId="0" applyFont="1" applyFill="1" applyBorder="1" applyAlignment="1" applyProtection="1">
      <alignment horizontal="left"/>
    </xf>
    <xf numFmtId="0" fontId="34" fillId="2" borderId="0" xfId="0" quotePrefix="1" applyFont="1" applyFill="1" applyBorder="1" applyAlignment="1" applyProtection="1">
      <alignment horizontal="left"/>
    </xf>
    <xf numFmtId="0" fontId="0" fillId="2" borderId="0" xfId="0" applyFill="1" applyBorder="1" applyAlignment="1" applyProtection="1"/>
    <xf numFmtId="0" fontId="13" fillId="2" borderId="0" xfId="0" quotePrefix="1" applyFont="1" applyFill="1" applyBorder="1" applyAlignment="1" applyProtection="1">
      <alignment horizontal="left"/>
    </xf>
    <xf numFmtId="0" fontId="34" fillId="2" borderId="1" xfId="0" quotePrefix="1" applyFont="1" applyFill="1" applyBorder="1" applyAlignment="1" applyProtection="1">
      <alignment horizontal="left"/>
    </xf>
    <xf numFmtId="0" fontId="0" fillId="2" borderId="1" xfId="0" applyFill="1" applyBorder="1" applyAlignment="1" applyProtection="1"/>
    <xf numFmtId="0" fontId="20" fillId="2" borderId="4" xfId="0" applyFont="1" applyFill="1" applyBorder="1" applyAlignment="1" applyProtection="1">
      <alignment wrapText="1"/>
    </xf>
    <xf numFmtId="0" fontId="34" fillId="2" borderId="0" xfId="0" applyFont="1" applyFill="1" applyBorder="1" applyAlignment="1" applyProtection="1"/>
    <xf numFmtId="0" fontId="34" fillId="2" borderId="21" xfId="0" applyFont="1" applyFill="1" applyBorder="1" applyAlignment="1" applyProtection="1"/>
    <xf numFmtId="0" fontId="22" fillId="2" borderId="21" xfId="0" applyNumberFormat="1" applyFont="1" applyFill="1" applyBorder="1" applyAlignment="1" applyProtection="1">
      <alignment horizontal="left" vertical="top" wrapText="1"/>
    </xf>
    <xf numFmtId="0" fontId="34" fillId="0" borderId="16" xfId="0" applyNumberFormat="1" applyFont="1" applyBorder="1" applyAlignment="1" applyProtection="1">
      <alignment horizontal="left" vertical="top" wrapText="1"/>
    </xf>
    <xf numFmtId="0" fontId="22" fillId="2" borderId="16" xfId="0" applyNumberFormat="1" applyFont="1" applyFill="1" applyBorder="1" applyAlignment="1" applyProtection="1">
      <alignment horizontal="left" vertical="top" wrapText="1"/>
    </xf>
    <xf numFmtId="0" fontId="15" fillId="2" borderId="21" xfId="0" applyNumberFormat="1" applyFont="1" applyFill="1" applyBorder="1" applyAlignment="1" applyProtection="1">
      <alignment horizontal="left" vertical="top" wrapText="1"/>
    </xf>
    <xf numFmtId="0" fontId="15" fillId="2" borderId="16" xfId="0" applyNumberFormat="1" applyFont="1" applyFill="1" applyBorder="1" applyAlignment="1" applyProtection="1">
      <alignment horizontal="left" vertical="top" wrapText="1"/>
    </xf>
    <xf numFmtId="0" fontId="15" fillId="2" borderId="23" xfId="0" applyNumberFormat="1" applyFont="1" applyFill="1" applyBorder="1" applyAlignment="1" applyProtection="1">
      <alignment horizontal="left" vertical="top" wrapText="1"/>
    </xf>
    <xf numFmtId="0" fontId="15" fillId="0" borderId="17" xfId="0" applyNumberFormat="1" applyFont="1" applyBorder="1" applyAlignment="1" applyProtection="1">
      <alignment horizontal="left" vertical="top" wrapText="1"/>
    </xf>
    <xf numFmtId="0" fontId="34" fillId="2" borderId="0" xfId="0" applyFont="1" applyFill="1" applyBorder="1" applyAlignment="1" applyProtection="1">
      <alignment wrapText="1"/>
    </xf>
    <xf numFmtId="0" fontId="53" fillId="2" borderId="21" xfId="0" applyNumberFormat="1" applyFont="1" applyFill="1" applyBorder="1" applyAlignment="1" applyProtection="1">
      <alignment horizontal="left" vertical="top" wrapText="1"/>
    </xf>
    <xf numFmtId="0" fontId="53" fillId="0" borderId="16" xfId="0" applyNumberFormat="1" applyFont="1" applyBorder="1" applyAlignment="1" applyProtection="1">
      <alignment horizontal="left" vertical="top" wrapText="1"/>
    </xf>
    <xf numFmtId="0" fontId="53" fillId="2" borderId="16" xfId="0" applyNumberFormat="1" applyFont="1" applyFill="1" applyBorder="1" applyAlignment="1" applyProtection="1">
      <alignment horizontal="left" vertical="top" wrapText="1"/>
    </xf>
    <xf numFmtId="0" fontId="15" fillId="0" borderId="16" xfId="0" applyNumberFormat="1" applyFont="1" applyBorder="1" applyAlignment="1" applyProtection="1">
      <alignment horizontal="left" vertical="top" wrapText="1"/>
    </xf>
    <xf numFmtId="0" fontId="45" fillId="2" borderId="0" xfId="0" applyNumberFormat="1" applyFont="1" applyFill="1" applyBorder="1" applyAlignment="1" applyProtection="1">
      <alignment horizontal="left" vertical="top" wrapText="1"/>
    </xf>
    <xf numFmtId="0" fontId="0" fillId="0" borderId="21" xfId="0" applyNumberFormat="1" applyBorder="1" applyAlignment="1" applyProtection="1">
      <alignment horizontal="left" vertical="top" wrapText="1"/>
    </xf>
    <xf numFmtId="0" fontId="14" fillId="2" borderId="21" xfId="0" applyNumberFormat="1" applyFont="1" applyFill="1" applyBorder="1" applyAlignment="1" applyProtection="1">
      <alignment horizontal="left" vertical="top" wrapText="1"/>
    </xf>
    <xf numFmtId="0" fontId="0" fillId="0" borderId="16" xfId="0" applyNumberFormat="1" applyBorder="1" applyAlignment="1" applyProtection="1">
      <alignment horizontal="left" vertical="top" wrapText="1"/>
    </xf>
    <xf numFmtId="0" fontId="15" fillId="0" borderId="1" xfId="0" applyFont="1" applyBorder="1" applyAlignment="1" applyProtection="1">
      <alignment horizontal="center" vertical="center" wrapText="1"/>
    </xf>
    <xf numFmtId="0" fontId="20" fillId="0" borderId="8" xfId="0" applyFont="1" applyFill="1" applyBorder="1" applyAlignment="1" applyProtection="1">
      <alignment horizontal="left" vertical="center" indent="1"/>
    </xf>
    <xf numFmtId="0" fontId="20" fillId="0" borderId="18" xfId="0" applyFont="1" applyFill="1" applyBorder="1" applyAlignment="1" applyProtection="1">
      <alignment horizontal="left" vertical="center" indent="1"/>
    </xf>
    <xf numFmtId="0" fontId="20" fillId="0" borderId="9" xfId="0" applyFont="1" applyFill="1" applyBorder="1" applyAlignment="1" applyProtection="1">
      <alignment horizontal="left" vertical="center" indent="1"/>
    </xf>
    <xf numFmtId="167" fontId="18" fillId="2" borderId="16" xfId="0" applyNumberFormat="1" applyFont="1" applyFill="1" applyBorder="1" applyAlignment="1" applyProtection="1">
      <alignment horizontal="left" vertical="center"/>
    </xf>
    <xf numFmtId="0" fontId="0" fillId="2" borderId="0" xfId="0" applyFill="1" applyBorder="1" applyAlignment="1" applyProtection="1">
      <alignment horizontal="left" vertical="center"/>
    </xf>
    <xf numFmtId="0" fontId="15" fillId="2" borderId="21" xfId="0" applyNumberFormat="1" applyFont="1" applyFill="1" applyBorder="1" applyAlignment="1" applyProtection="1">
      <alignment horizontal="left" vertical="center" wrapText="1"/>
    </xf>
    <xf numFmtId="0" fontId="16" fillId="2" borderId="16" xfId="0" applyNumberFormat="1" applyFont="1" applyFill="1" applyBorder="1" applyAlignment="1" applyProtection="1">
      <alignment vertical="center" wrapText="1"/>
    </xf>
    <xf numFmtId="0" fontId="15" fillId="2" borderId="16" xfId="0" applyNumberFormat="1" applyFont="1" applyFill="1" applyBorder="1" applyAlignment="1" applyProtection="1">
      <alignment horizontal="left" vertical="center" wrapText="1"/>
    </xf>
    <xf numFmtId="0" fontId="0" fillId="0" borderId="0" xfId="0" applyAlignment="1" applyProtection="1">
      <alignment horizontal="center"/>
    </xf>
    <xf numFmtId="0" fontId="0" fillId="0" borderId="0" xfId="0" applyBorder="1" applyAlignment="1" applyProtection="1">
      <alignment horizontal="center"/>
    </xf>
    <xf numFmtId="0" fontId="19" fillId="2" borderId="5" xfId="0" applyFont="1" applyFill="1" applyBorder="1" applyAlignment="1" applyProtection="1">
      <alignment horizontal="left" vertical="center" wrapText="1" indent="1"/>
    </xf>
    <xf numFmtId="0" fontId="19" fillId="2" borderId="1" xfId="0" applyFont="1" applyFill="1" applyBorder="1" applyAlignment="1" applyProtection="1">
      <alignment horizontal="left" vertical="center" wrapText="1" indent="1"/>
    </xf>
    <xf numFmtId="0" fontId="19" fillId="2" borderId="5" xfId="0" applyFont="1" applyFill="1" applyBorder="1" applyAlignment="1" applyProtection="1">
      <alignment horizontal="left" vertical="center" indent="1"/>
    </xf>
    <xf numFmtId="0" fontId="19" fillId="2" borderId="1" xfId="0" applyFont="1" applyFill="1" applyBorder="1" applyAlignment="1" applyProtection="1">
      <alignment horizontal="left" vertical="center" indent="1"/>
    </xf>
    <xf numFmtId="0" fontId="36" fillId="2" borderId="18" xfId="0" applyFont="1" applyFill="1" applyBorder="1" applyAlignment="1" applyProtection="1">
      <alignment horizontal="left" vertical="center" indent="1"/>
    </xf>
    <xf numFmtId="0" fontId="35" fillId="2" borderId="9" xfId="0" applyFont="1" applyFill="1" applyBorder="1" applyAlignment="1" applyProtection="1">
      <alignment horizontal="left" vertical="center" indent="1"/>
    </xf>
    <xf numFmtId="0" fontId="18" fillId="2" borderId="24" xfId="0" applyFont="1" applyFill="1" applyBorder="1" applyAlignment="1" applyProtection="1">
      <alignment horizontal="left" vertical="center" indent="1"/>
    </xf>
    <xf numFmtId="0" fontId="0" fillId="2" borderId="19" xfId="0" applyFill="1" applyBorder="1" applyAlignment="1" applyProtection="1">
      <alignment horizontal="left" vertical="center" indent="1"/>
    </xf>
    <xf numFmtId="0" fontId="0" fillId="0" borderId="1" xfId="0" applyBorder="1" applyAlignment="1" applyProtection="1">
      <alignment horizontal="center"/>
    </xf>
    <xf numFmtId="0" fontId="40" fillId="0" borderId="0" xfId="0" applyFont="1" applyBorder="1" applyAlignment="1" applyProtection="1">
      <alignment horizontal="center" wrapText="1"/>
    </xf>
    <xf numFmtId="0" fontId="40" fillId="0" borderId="1" xfId="0" applyFont="1" applyBorder="1" applyAlignment="1" applyProtection="1">
      <alignment horizontal="center" wrapText="1"/>
    </xf>
    <xf numFmtId="0" fontId="0" fillId="0" borderId="0" xfId="0" applyNumberFormat="1" applyProtection="1"/>
    <xf numFmtId="0" fontId="14" fillId="2" borderId="16" xfId="0" applyNumberFormat="1" applyFont="1" applyFill="1" applyBorder="1" applyAlignment="1" applyProtection="1">
      <alignment horizontal="left" vertical="top" wrapText="1"/>
    </xf>
    <xf numFmtId="0" fontId="137" fillId="46" borderId="13" xfId="0" applyFont="1" applyFill="1" applyBorder="1" applyAlignment="1" applyProtection="1">
      <alignment horizontal="center" vertical="center"/>
    </xf>
    <xf numFmtId="0" fontId="137" fillId="46" borderId="50" xfId="0" applyFont="1" applyFill="1" applyBorder="1" applyAlignment="1" applyProtection="1">
      <alignment horizontal="center" vertical="center"/>
    </xf>
    <xf numFmtId="0" fontId="141" fillId="46" borderId="0" xfId="0" applyNumberFormat="1" applyFont="1" applyFill="1" applyBorder="1" applyAlignment="1" applyProtection="1">
      <alignment horizontal="left" vertical="center" wrapText="1"/>
    </xf>
    <xf numFmtId="0" fontId="141" fillId="46" borderId="29" xfId="0" applyNumberFormat="1" applyFont="1" applyFill="1" applyBorder="1" applyAlignment="1" applyProtection="1">
      <alignment horizontal="left" vertical="center" wrapText="1"/>
    </xf>
    <xf numFmtId="0" fontId="140" fillId="46" borderId="0" xfId="0" applyNumberFormat="1" applyFont="1" applyFill="1" applyBorder="1" applyAlignment="1" applyProtection="1">
      <alignment horizontal="left" vertical="center" wrapText="1"/>
    </xf>
    <xf numFmtId="0" fontId="140" fillId="46" borderId="29" xfId="0" applyNumberFormat="1" applyFont="1" applyFill="1" applyBorder="1" applyAlignment="1" applyProtection="1">
      <alignment horizontal="left" vertical="center" wrapText="1"/>
    </xf>
    <xf numFmtId="0" fontId="142" fillId="46" borderId="0" xfId="0" applyNumberFormat="1" applyFont="1" applyFill="1" applyBorder="1" applyAlignment="1" applyProtection="1">
      <alignment horizontal="left" vertical="center" wrapText="1"/>
    </xf>
    <xf numFmtId="0" fontId="142" fillId="46" borderId="29" xfId="0" applyNumberFormat="1" applyFont="1" applyFill="1" applyBorder="1" applyAlignment="1" applyProtection="1">
      <alignment horizontal="left" vertical="center" wrapText="1"/>
    </xf>
    <xf numFmtId="0" fontId="140" fillId="46" borderId="1" xfId="0" applyNumberFormat="1" applyFont="1" applyFill="1" applyBorder="1" applyAlignment="1" applyProtection="1">
      <alignment horizontal="left" vertical="center" wrapText="1"/>
    </xf>
    <xf numFmtId="0" fontId="140" fillId="46" borderId="30" xfId="0" applyNumberFormat="1" applyFont="1" applyFill="1" applyBorder="1" applyAlignment="1" applyProtection="1">
      <alignment horizontal="left" vertical="center" wrapText="1"/>
    </xf>
    <xf numFmtId="0" fontId="144" fillId="46" borderId="19" xfId="0" applyFont="1" applyFill="1" applyBorder="1" applyAlignment="1" applyProtection="1">
      <alignment wrapText="1"/>
    </xf>
    <xf numFmtId="0" fontId="138" fillId="46" borderId="19" xfId="0" applyFont="1" applyFill="1" applyBorder="1" applyAlignment="1" applyProtection="1">
      <alignment wrapText="1"/>
    </xf>
    <xf numFmtId="0" fontId="138" fillId="46" borderId="28" xfId="0" applyFont="1" applyFill="1" applyBorder="1" applyAlignment="1" applyProtection="1">
      <alignment wrapText="1"/>
    </xf>
    <xf numFmtId="0" fontId="138" fillId="46" borderId="0" xfId="0" quotePrefix="1" applyFont="1" applyFill="1" applyBorder="1" applyAlignment="1" applyProtection="1">
      <alignment horizontal="left"/>
    </xf>
    <xf numFmtId="0" fontId="138" fillId="46" borderId="29" xfId="0" quotePrefix="1" applyFont="1" applyFill="1" applyBorder="1" applyAlignment="1" applyProtection="1">
      <alignment horizontal="left"/>
    </xf>
    <xf numFmtId="0" fontId="138" fillId="46" borderId="1" xfId="0" quotePrefix="1" applyFont="1" applyFill="1" applyBorder="1" applyAlignment="1" applyProtection="1">
      <alignment horizontal="left"/>
    </xf>
    <xf numFmtId="0" fontId="138" fillId="46" borderId="30" xfId="0" quotePrefix="1" applyFont="1" applyFill="1" applyBorder="1" applyAlignment="1" applyProtection="1">
      <alignment horizontal="left"/>
    </xf>
    <xf numFmtId="167" fontId="139" fillId="46" borderId="0" xfId="0" applyNumberFormat="1" applyFont="1" applyFill="1" applyBorder="1" applyAlignment="1" applyProtection="1">
      <alignment horizontal="center" vertical="center"/>
    </xf>
    <xf numFmtId="167" fontId="140" fillId="46" borderId="0" xfId="0" applyNumberFormat="1" applyFont="1" applyFill="1" applyBorder="1" applyAlignment="1" applyProtection="1">
      <alignment horizontal="left" vertical="center"/>
    </xf>
    <xf numFmtId="0" fontId="138" fillId="46" borderId="29" xfId="0" applyFont="1" applyFill="1" applyBorder="1" applyAlignment="1" applyProtection="1">
      <alignment horizontal="left" vertical="center"/>
    </xf>
    <xf numFmtId="0" fontId="120" fillId="46" borderId="0" xfId="0" quotePrefix="1" applyFont="1" applyFill="1" applyBorder="1" applyAlignment="1" applyProtection="1">
      <alignment horizontal="left"/>
    </xf>
    <xf numFmtId="0" fontId="120" fillId="46" borderId="43" xfId="0" quotePrefix="1" applyFont="1" applyFill="1" applyBorder="1" applyAlignment="1" applyProtection="1">
      <alignment horizontal="left"/>
    </xf>
    <xf numFmtId="0" fontId="120" fillId="46" borderId="1" xfId="0" quotePrefix="1" applyFont="1" applyFill="1" applyBorder="1" applyAlignment="1" applyProtection="1">
      <alignment horizontal="left"/>
    </xf>
    <xf numFmtId="0" fontId="131" fillId="46" borderId="0" xfId="0" applyNumberFormat="1" applyFont="1" applyFill="1" applyBorder="1" applyAlignment="1" applyProtection="1">
      <alignment horizontal="left" vertical="center" wrapText="1"/>
    </xf>
    <xf numFmtId="0" fontId="129" fillId="46" borderId="0" xfId="0" applyNumberFormat="1" applyFont="1" applyFill="1" applyBorder="1" applyAlignment="1" applyProtection="1">
      <alignment horizontal="left" vertical="center" wrapText="1"/>
    </xf>
    <xf numFmtId="0" fontId="125" fillId="46" borderId="20" xfId="0" applyFont="1" applyFill="1" applyBorder="1" applyAlignment="1" applyProtection="1">
      <alignment wrapText="1"/>
    </xf>
    <xf numFmtId="0" fontId="125" fillId="46" borderId="19" xfId="0" applyFont="1" applyFill="1" applyBorder="1" applyAlignment="1" applyProtection="1">
      <alignment wrapText="1"/>
    </xf>
    <xf numFmtId="0" fontId="125" fillId="46" borderId="22" xfId="0" applyFont="1" applyFill="1" applyBorder="1" applyAlignment="1" applyProtection="1">
      <alignment wrapText="1"/>
    </xf>
    <xf numFmtId="0" fontId="132" fillId="46" borderId="0" xfId="0" applyNumberFormat="1" applyFont="1" applyFill="1" applyBorder="1" applyAlignment="1" applyProtection="1">
      <alignment horizontal="left" vertical="center" wrapText="1"/>
    </xf>
    <xf numFmtId="0" fontId="124" fillId="46" borderId="13" xfId="0" applyFont="1" applyFill="1" applyBorder="1" applyAlignment="1" applyProtection="1">
      <alignment horizontal="center" vertical="center"/>
    </xf>
    <xf numFmtId="0" fontId="124" fillId="46" borderId="49" xfId="0" applyFont="1" applyFill="1" applyBorder="1" applyAlignment="1" applyProtection="1">
      <alignment horizontal="center" vertical="center"/>
    </xf>
    <xf numFmtId="167" fontId="121" fillId="46" borderId="0" xfId="0" applyNumberFormat="1" applyFont="1" applyFill="1" applyBorder="1" applyAlignment="1" applyProtection="1">
      <alignment horizontal="left" vertical="center"/>
    </xf>
    <xf numFmtId="0" fontId="120" fillId="46" borderId="0" xfId="0" applyFont="1" applyFill="1" applyBorder="1" applyAlignment="1" applyProtection="1">
      <alignment horizontal="left" vertical="center"/>
    </xf>
    <xf numFmtId="3" fontId="120" fillId="46" borderId="0" xfId="0" quotePrefix="1" applyNumberFormat="1" applyFont="1" applyFill="1" applyBorder="1" applyAlignment="1" applyProtection="1">
      <alignment horizontal="left"/>
    </xf>
    <xf numFmtId="3" fontId="120" fillId="46" borderId="43" xfId="0" quotePrefix="1" applyNumberFormat="1" applyFont="1" applyFill="1" applyBorder="1" applyAlignment="1" applyProtection="1">
      <alignment horizontal="left"/>
    </xf>
    <xf numFmtId="3" fontId="138" fillId="46" borderId="0" xfId="0" quotePrefix="1" applyNumberFormat="1" applyFont="1" applyFill="1" applyBorder="1" applyAlignment="1" applyProtection="1">
      <alignment horizontal="left"/>
    </xf>
    <xf numFmtId="3" fontId="138" fillId="46" borderId="29" xfId="0" quotePrefix="1" applyNumberFormat="1" applyFont="1" applyFill="1" applyBorder="1" applyAlignment="1" applyProtection="1">
      <alignment horizontal="left"/>
    </xf>
    <xf numFmtId="3" fontId="120" fillId="46" borderId="1" xfId="0" quotePrefix="1" applyNumberFormat="1" applyFont="1" applyFill="1" applyBorder="1" applyAlignment="1" applyProtection="1">
      <alignment horizontal="left"/>
    </xf>
    <xf numFmtId="3" fontId="120" fillId="46" borderId="23" xfId="0" quotePrefix="1" applyNumberFormat="1" applyFont="1" applyFill="1" applyBorder="1" applyAlignment="1" applyProtection="1">
      <alignment horizontal="left"/>
    </xf>
    <xf numFmtId="3" fontId="138" fillId="46" borderId="1" xfId="0" quotePrefix="1" applyNumberFormat="1" applyFont="1" applyFill="1" applyBorder="1" applyAlignment="1" applyProtection="1">
      <alignment horizontal="left"/>
    </xf>
    <xf numFmtId="3" fontId="138" fillId="46" borderId="30" xfId="0" quotePrefix="1" applyNumberFormat="1" applyFont="1" applyFill="1" applyBorder="1" applyAlignment="1" applyProtection="1">
      <alignment horizontal="left"/>
    </xf>
    <xf numFmtId="3" fontId="129" fillId="46" borderId="1" xfId="0" applyNumberFormat="1" applyFont="1" applyFill="1" applyBorder="1" applyAlignment="1" applyProtection="1">
      <alignment horizontal="left" vertical="center" wrapText="1"/>
    </xf>
    <xf numFmtId="3" fontId="129" fillId="46" borderId="23" xfId="0" applyNumberFormat="1" applyFont="1" applyFill="1" applyBorder="1" applyAlignment="1" applyProtection="1">
      <alignment horizontal="left" vertical="center" wrapText="1"/>
    </xf>
    <xf numFmtId="3" fontId="140" fillId="46" borderId="1" xfId="0" applyNumberFormat="1" applyFont="1" applyFill="1" applyBorder="1" applyAlignment="1" applyProtection="1">
      <alignment horizontal="left" vertical="center" wrapText="1"/>
    </xf>
    <xf numFmtId="3" fontId="140" fillId="46" borderId="30" xfId="0" applyNumberFormat="1" applyFont="1" applyFill="1" applyBorder="1" applyAlignment="1" applyProtection="1">
      <alignment horizontal="left" vertical="center" wrapText="1"/>
    </xf>
    <xf numFmtId="3" fontId="125" fillId="46" borderId="20" xfId="0" applyNumberFormat="1" applyFont="1" applyFill="1" applyBorder="1" applyAlignment="1" applyProtection="1">
      <alignment wrapText="1"/>
    </xf>
    <xf numFmtId="3" fontId="125" fillId="46" borderId="19" xfId="0" applyNumberFormat="1" applyFont="1" applyFill="1" applyBorder="1" applyAlignment="1" applyProtection="1">
      <alignment wrapText="1"/>
    </xf>
    <xf numFmtId="3" fontId="125" fillId="46" borderId="22" xfId="0" applyNumberFormat="1" applyFont="1" applyFill="1" applyBorder="1" applyAlignment="1" applyProtection="1">
      <alignment wrapText="1"/>
    </xf>
    <xf numFmtId="3" fontId="144" fillId="46" borderId="19" xfId="0" applyNumberFormat="1" applyFont="1" applyFill="1" applyBorder="1" applyAlignment="1" applyProtection="1">
      <alignment wrapText="1"/>
    </xf>
    <xf numFmtId="3" fontId="138" fillId="46" borderId="19" xfId="0" applyNumberFormat="1" applyFont="1" applyFill="1" applyBorder="1" applyAlignment="1" applyProtection="1">
      <alignment wrapText="1"/>
    </xf>
    <xf numFmtId="3" fontId="138" fillId="46" borderId="28" xfId="0" applyNumberFormat="1" applyFont="1" applyFill="1" applyBorder="1" applyAlignment="1" applyProtection="1">
      <alignment wrapText="1"/>
    </xf>
    <xf numFmtId="3" fontId="131" fillId="46" borderId="0" xfId="0" applyNumberFormat="1" applyFont="1" applyFill="1" applyBorder="1" applyAlignment="1" applyProtection="1">
      <alignment horizontal="left" vertical="center" wrapText="1"/>
    </xf>
    <xf numFmtId="3" fontId="141" fillId="46" borderId="0" xfId="0" applyNumberFormat="1" applyFont="1" applyFill="1" applyBorder="1" applyAlignment="1" applyProtection="1">
      <alignment horizontal="left" vertical="center" wrapText="1"/>
    </xf>
    <xf numFmtId="3" fontId="141" fillId="46" borderId="29" xfId="0" applyNumberFormat="1" applyFont="1" applyFill="1" applyBorder="1" applyAlignment="1" applyProtection="1">
      <alignment horizontal="left" vertical="center" wrapText="1"/>
    </xf>
    <xf numFmtId="3" fontId="131" fillId="46" borderId="43" xfId="0" applyNumberFormat="1" applyFont="1" applyFill="1" applyBorder="1" applyAlignment="1" applyProtection="1">
      <alignment horizontal="left" vertical="center" wrapText="1"/>
    </xf>
    <xf numFmtId="3" fontId="129" fillId="46" borderId="0" xfId="0" applyNumberFormat="1" applyFont="1" applyFill="1" applyBorder="1" applyAlignment="1" applyProtection="1">
      <alignment horizontal="left" vertical="center" wrapText="1"/>
    </xf>
    <xf numFmtId="3" fontId="129" fillId="46" borderId="43" xfId="0" applyNumberFormat="1" applyFont="1" applyFill="1" applyBorder="1" applyAlignment="1" applyProtection="1">
      <alignment horizontal="left" vertical="center" wrapText="1"/>
    </xf>
    <xf numFmtId="3" fontId="140" fillId="46" borderId="0" xfId="0" applyNumberFormat="1" applyFont="1" applyFill="1" applyBorder="1" applyAlignment="1" applyProtection="1">
      <alignment horizontal="left" vertical="center" wrapText="1"/>
    </xf>
    <xf numFmtId="3" fontId="140" fillId="46" borderId="29" xfId="0" applyNumberFormat="1" applyFont="1" applyFill="1" applyBorder="1" applyAlignment="1" applyProtection="1">
      <alignment horizontal="left" vertical="center" wrapText="1"/>
    </xf>
    <xf numFmtId="3" fontId="132" fillId="46" borderId="0" xfId="0" applyNumberFormat="1" applyFont="1" applyFill="1" applyBorder="1" applyAlignment="1" applyProtection="1">
      <alignment horizontal="left" vertical="center" wrapText="1"/>
    </xf>
    <xf numFmtId="3" fontId="142" fillId="46" borderId="0" xfId="0" applyNumberFormat="1" applyFont="1" applyFill="1" applyBorder="1" applyAlignment="1" applyProtection="1">
      <alignment horizontal="left" vertical="center" wrapText="1"/>
    </xf>
    <xf numFmtId="3" fontId="142" fillId="46" borderId="29" xfId="0" applyNumberFormat="1" applyFont="1" applyFill="1" applyBorder="1" applyAlignment="1" applyProtection="1">
      <alignment horizontal="left" vertical="center" wrapText="1"/>
    </xf>
    <xf numFmtId="3" fontId="124" fillId="0" borderId="19" xfId="0" applyNumberFormat="1" applyFont="1" applyFill="1" applyBorder="1" applyAlignment="1" applyProtection="1">
      <alignment horizontal="center" vertical="center"/>
    </xf>
    <xf numFmtId="3" fontId="124" fillId="0" borderId="22" xfId="0" applyNumberFormat="1" applyFont="1" applyFill="1" applyBorder="1" applyAlignment="1" applyProtection="1">
      <alignment horizontal="center" vertical="center"/>
    </xf>
    <xf numFmtId="3" fontId="137" fillId="0" borderId="19" xfId="0" applyNumberFormat="1" applyFont="1" applyFill="1" applyBorder="1" applyAlignment="1" applyProtection="1">
      <alignment horizontal="center" vertical="center"/>
    </xf>
    <xf numFmtId="3" fontId="137" fillId="0" borderId="28" xfId="0" applyNumberFormat="1" applyFont="1" applyFill="1" applyBorder="1" applyAlignment="1" applyProtection="1">
      <alignment horizontal="center" vertical="center"/>
    </xf>
    <xf numFmtId="3" fontId="120" fillId="0" borderId="0" xfId="0" applyNumberFormat="1" applyFont="1" applyFill="1" applyBorder="1" applyAlignment="1" applyProtection="1">
      <alignment horizontal="center" vertical="center"/>
    </xf>
    <xf numFmtId="3" fontId="138" fillId="0" borderId="0" xfId="0" applyNumberFormat="1" applyFont="1" applyFill="1" applyBorder="1" applyAlignment="1" applyProtection="1">
      <alignment horizontal="center" vertical="top"/>
    </xf>
    <xf numFmtId="3" fontId="121" fillId="46" borderId="0" xfId="0" applyNumberFormat="1" applyFont="1" applyFill="1" applyBorder="1" applyAlignment="1" applyProtection="1">
      <alignment horizontal="left" vertical="center"/>
    </xf>
    <xf numFmtId="3" fontId="120" fillId="46" borderId="0" xfId="0" applyNumberFormat="1" applyFont="1" applyFill="1" applyBorder="1" applyAlignment="1" applyProtection="1">
      <alignment horizontal="left" vertical="center"/>
    </xf>
    <xf numFmtId="3" fontId="139" fillId="46" borderId="0" xfId="0" applyNumberFormat="1" applyFont="1" applyFill="1" applyBorder="1" applyAlignment="1" applyProtection="1">
      <alignment horizontal="right" vertical="center"/>
    </xf>
    <xf numFmtId="3" fontId="138" fillId="46" borderId="0" xfId="0" applyNumberFormat="1" applyFont="1" applyFill="1" applyBorder="1" applyAlignment="1" applyProtection="1">
      <alignment horizontal="right" vertical="center"/>
    </xf>
    <xf numFmtId="3" fontId="140" fillId="46" borderId="0" xfId="0" applyNumberFormat="1" applyFont="1" applyFill="1" applyBorder="1" applyAlignment="1" applyProtection="1">
      <alignment horizontal="left" vertical="center"/>
    </xf>
    <xf numFmtId="3" fontId="138" fillId="46" borderId="29" xfId="0" applyNumberFormat="1" applyFont="1" applyFill="1" applyBorder="1" applyAlignment="1" applyProtection="1">
      <alignment horizontal="left" vertical="center"/>
    </xf>
    <xf numFmtId="3" fontId="125" fillId="46" borderId="16" xfId="0" applyNumberFormat="1" applyFont="1" applyFill="1" applyBorder="1" applyAlignment="1" applyProtection="1">
      <alignment horizontal="center" vertical="center" wrapText="1"/>
    </xf>
    <xf numFmtId="3" fontId="125" fillId="46" borderId="0" xfId="0" applyNumberFormat="1" applyFont="1" applyFill="1" applyBorder="1" applyAlignment="1" applyProtection="1">
      <alignment horizontal="center" vertical="center" wrapText="1"/>
    </xf>
    <xf numFmtId="3" fontId="124" fillId="0" borderId="13" xfId="0" applyNumberFormat="1" applyFont="1" applyFill="1" applyBorder="1" applyAlignment="1" applyProtection="1">
      <alignment horizontal="center" vertical="center"/>
    </xf>
    <xf numFmtId="3" fontId="124" fillId="0" borderId="49" xfId="0" applyNumberFormat="1" applyFont="1" applyFill="1" applyBorder="1" applyAlignment="1" applyProtection="1">
      <alignment horizontal="center" vertical="center"/>
    </xf>
    <xf numFmtId="3" fontId="137" fillId="0" borderId="13" xfId="0" applyNumberFormat="1" applyFont="1" applyFill="1" applyBorder="1" applyAlignment="1" applyProtection="1">
      <alignment horizontal="center" vertical="center"/>
    </xf>
    <xf numFmtId="3" fontId="137" fillId="0" borderId="50"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center" vertical="center"/>
    </xf>
    <xf numFmtId="3" fontId="139" fillId="46" borderId="0" xfId="0" applyNumberFormat="1" applyFont="1" applyFill="1" applyBorder="1" applyAlignment="1" applyProtection="1">
      <alignment horizontal="center" vertical="center"/>
    </xf>
    <xf numFmtId="3" fontId="138" fillId="46" borderId="0" xfId="0" applyNumberFormat="1" applyFont="1" applyFill="1" applyBorder="1" applyAlignment="1" applyProtection="1">
      <alignment horizontal="center" vertical="center"/>
    </xf>
    <xf numFmtId="3" fontId="120" fillId="46" borderId="29" xfId="0" quotePrefix="1" applyNumberFormat="1" applyFont="1" applyFill="1" applyBorder="1" applyAlignment="1" applyProtection="1">
      <alignment horizontal="left"/>
    </xf>
    <xf numFmtId="3" fontId="120" fillId="46" borderId="30" xfId="0" quotePrefix="1" applyNumberFormat="1" applyFont="1" applyFill="1" applyBorder="1" applyAlignment="1" applyProtection="1">
      <alignment horizontal="left"/>
    </xf>
    <xf numFmtId="3" fontId="129" fillId="46" borderId="30" xfId="0" applyNumberFormat="1" applyFont="1" applyFill="1" applyBorder="1" applyAlignment="1" applyProtection="1">
      <alignment horizontal="left" vertical="center" wrapText="1"/>
    </xf>
    <xf numFmtId="3" fontId="125" fillId="46" borderId="0" xfId="0" applyNumberFormat="1" applyFont="1" applyFill="1" applyBorder="1" applyAlignment="1" applyProtection="1">
      <alignment wrapText="1"/>
    </xf>
    <xf numFmtId="3" fontId="125" fillId="46" borderId="29" xfId="0" applyNumberFormat="1" applyFont="1" applyFill="1" applyBorder="1" applyAlignment="1" applyProtection="1">
      <alignment wrapText="1"/>
    </xf>
    <xf numFmtId="3" fontId="144" fillId="46" borderId="24" xfId="0" applyNumberFormat="1" applyFont="1" applyFill="1" applyBorder="1" applyAlignment="1" applyProtection="1">
      <alignment wrapText="1"/>
    </xf>
    <xf numFmtId="3" fontId="131" fillId="46" borderId="29" xfId="0" applyNumberFormat="1" applyFont="1" applyFill="1" applyBorder="1" applyAlignment="1" applyProtection="1">
      <alignment horizontal="left" vertical="center" wrapText="1"/>
    </xf>
    <xf numFmtId="3" fontId="129" fillId="46" borderId="29" xfId="0" applyNumberFormat="1" applyFont="1" applyFill="1" applyBorder="1" applyAlignment="1" applyProtection="1">
      <alignment horizontal="left" vertical="center" wrapText="1"/>
    </xf>
    <xf numFmtId="3" fontId="132" fillId="46" borderId="29" xfId="0" applyNumberFormat="1" applyFont="1" applyFill="1" applyBorder="1" applyAlignment="1" applyProtection="1">
      <alignment horizontal="left" vertical="center" wrapText="1"/>
    </xf>
    <xf numFmtId="3" fontId="124" fillId="0" borderId="50" xfId="0" applyNumberFormat="1" applyFont="1" applyFill="1" applyBorder="1" applyAlignment="1" applyProtection="1">
      <alignment horizontal="center" vertical="center"/>
    </xf>
    <xf numFmtId="3" fontId="137" fillId="0" borderId="24" xfId="0" applyNumberFormat="1" applyFont="1" applyFill="1" applyBorder="1" applyAlignment="1" applyProtection="1">
      <alignment horizontal="center" vertical="center"/>
    </xf>
    <xf numFmtId="3" fontId="138" fillId="0" borderId="4" xfId="0" applyNumberFormat="1" applyFont="1" applyFill="1" applyBorder="1" applyAlignment="1" applyProtection="1">
      <alignment horizontal="center" vertical="top"/>
    </xf>
    <xf numFmtId="3" fontId="139" fillId="46" borderId="0" xfId="0" applyNumberFormat="1" applyFont="1" applyFill="1" applyBorder="1" applyAlignment="1" applyProtection="1">
      <alignment horizontal="left" vertical="center"/>
    </xf>
    <xf numFmtId="3" fontId="138" fillId="46" borderId="0" xfId="0" applyNumberFormat="1" applyFont="1" applyFill="1" applyBorder="1" applyAlignment="1" applyProtection="1">
      <alignment horizontal="left" vertical="center"/>
    </xf>
    <xf numFmtId="3" fontId="125" fillId="46" borderId="43" xfId="0" applyNumberFormat="1" applyFont="1" applyFill="1" applyBorder="1" applyAlignment="1" applyProtection="1">
      <alignment wrapText="1"/>
    </xf>
    <xf numFmtId="3" fontId="120" fillId="0" borderId="44" xfId="0" applyNumberFormat="1" applyFont="1" applyFill="1" applyBorder="1" applyAlignment="1" applyProtection="1">
      <alignment horizontal="left" vertical="center" indent="34"/>
    </xf>
    <xf numFmtId="3" fontId="138" fillId="0" borderId="0" xfId="0" applyNumberFormat="1" applyFont="1" applyFill="1" applyBorder="1" applyAlignment="1" applyProtection="1">
      <alignment horizontal="left" vertical="top" indent="34"/>
    </xf>
    <xf numFmtId="3" fontId="139" fillId="46" borderId="4" xfId="0" applyNumberFormat="1" applyFont="1" applyFill="1" applyBorder="1" applyAlignment="1" applyProtection="1">
      <alignment horizontal="left" vertical="center"/>
    </xf>
    <xf numFmtId="3" fontId="137" fillId="0" borderId="58" xfId="0" applyNumberFormat="1" applyFont="1" applyFill="1" applyBorder="1" applyAlignment="1" applyProtection="1">
      <alignment horizontal="center" vertical="center"/>
    </xf>
    <xf numFmtId="3" fontId="137" fillId="0" borderId="56" xfId="0" applyNumberFormat="1" applyFont="1" applyFill="1" applyBorder="1" applyAlignment="1" applyProtection="1">
      <alignment horizontal="center" vertical="center"/>
    </xf>
    <xf numFmtId="3" fontId="137" fillId="0" borderId="57" xfId="0" applyNumberFormat="1" applyFont="1" applyFill="1" applyBorder="1" applyAlignment="1" applyProtection="1">
      <alignment horizontal="center" vertical="center"/>
    </xf>
    <xf numFmtId="3" fontId="120" fillId="0" borderId="44" xfId="0" applyNumberFormat="1" applyFont="1" applyFill="1" applyBorder="1" applyAlignment="1" applyProtection="1">
      <alignment horizontal="left" vertical="center" indent="39"/>
    </xf>
    <xf numFmtId="3" fontId="138" fillId="0" borderId="0" xfId="0" applyNumberFormat="1" applyFont="1" applyFill="1" applyBorder="1" applyAlignment="1" applyProtection="1">
      <alignment horizontal="left" vertical="top" indent="39"/>
    </xf>
    <xf numFmtId="0" fontId="129" fillId="46" borderId="1" xfId="0" applyNumberFormat="1" applyFont="1" applyFill="1" applyBorder="1" applyAlignment="1" applyProtection="1">
      <alignment horizontal="left" vertical="center" wrapText="1"/>
    </xf>
    <xf numFmtId="0" fontId="125" fillId="46" borderId="0" xfId="0" applyFont="1" applyFill="1" applyBorder="1" applyAlignment="1" applyProtection="1">
      <alignment wrapText="1"/>
    </xf>
    <xf numFmtId="0" fontId="125" fillId="46" borderId="43" xfId="0" applyFont="1" applyFill="1" applyBorder="1" applyAlignment="1" applyProtection="1">
      <alignment wrapText="1"/>
    </xf>
    <xf numFmtId="0" fontId="144" fillId="46" borderId="24" xfId="0" applyFont="1" applyFill="1" applyBorder="1" applyAlignment="1" applyProtection="1">
      <alignment wrapText="1"/>
    </xf>
    <xf numFmtId="0" fontId="124" fillId="0" borderId="13" xfId="0" applyFont="1" applyFill="1" applyBorder="1" applyAlignment="1" applyProtection="1">
      <alignment horizontal="center" vertical="center"/>
    </xf>
    <xf numFmtId="0" fontId="124" fillId="0" borderId="49" xfId="0" applyFont="1" applyFill="1" applyBorder="1" applyAlignment="1" applyProtection="1">
      <alignment horizontal="center" vertical="center"/>
    </xf>
    <xf numFmtId="0" fontId="137" fillId="0" borderId="24" xfId="0" applyFont="1" applyFill="1" applyBorder="1" applyAlignment="1" applyProtection="1">
      <alignment horizontal="center" vertical="center"/>
    </xf>
    <xf numFmtId="0" fontId="137" fillId="0" borderId="19" xfId="0" applyFont="1" applyFill="1" applyBorder="1" applyAlignment="1" applyProtection="1">
      <alignment horizontal="center" vertical="center"/>
    </xf>
    <xf numFmtId="0" fontId="137" fillId="0" borderId="28" xfId="0" applyFont="1" applyFill="1" applyBorder="1" applyAlignment="1" applyProtection="1">
      <alignment horizontal="center" vertical="center"/>
    </xf>
    <xf numFmtId="0" fontId="120" fillId="0" borderId="44" xfId="0" applyFont="1" applyFill="1" applyBorder="1" applyAlignment="1" applyProtection="1">
      <alignment horizontal="left" vertical="center" indent="33"/>
    </xf>
    <xf numFmtId="0" fontId="138" fillId="0" borderId="0" xfId="0" applyFont="1" applyFill="1" applyBorder="1" applyAlignment="1" applyProtection="1">
      <alignment horizontal="left" vertical="top" indent="33"/>
    </xf>
    <xf numFmtId="167" fontId="139" fillId="46" borderId="4" xfId="0" applyNumberFormat="1" applyFont="1" applyFill="1" applyBorder="1" applyAlignment="1" applyProtection="1">
      <alignment horizontal="left" vertical="center"/>
    </xf>
    <xf numFmtId="0" fontId="138" fillId="46" borderId="0" xfId="0" applyFont="1" applyFill="1" applyBorder="1" applyAlignment="1" applyProtection="1">
      <alignment horizontal="left" vertical="center"/>
    </xf>
    <xf numFmtId="0" fontId="120" fillId="0" borderId="44" xfId="0" applyFont="1" applyFill="1" applyBorder="1" applyAlignment="1" applyProtection="1">
      <alignment horizontal="center" vertical="center"/>
    </xf>
    <xf numFmtId="0" fontId="138" fillId="0" borderId="0" xfId="0" applyFont="1" applyFill="1" applyBorder="1" applyAlignment="1" applyProtection="1">
      <alignment horizontal="center" vertical="top"/>
    </xf>
    <xf numFmtId="0" fontId="132" fillId="46" borderId="43" xfId="0" applyNumberFormat="1" applyFont="1" applyFill="1" applyBorder="1" applyAlignment="1" applyProtection="1">
      <alignment horizontal="left" vertical="center" wrapText="1"/>
    </xf>
    <xf numFmtId="0" fontId="131" fillId="46" borderId="43" xfId="0" applyNumberFormat="1" applyFont="1" applyFill="1" applyBorder="1" applyAlignment="1" applyProtection="1">
      <alignment horizontal="left" vertical="center" wrapText="1"/>
    </xf>
    <xf numFmtId="0" fontId="120" fillId="46" borderId="1" xfId="217" quotePrefix="1" applyFont="1" applyFill="1" applyBorder="1" applyAlignment="1" applyProtection="1">
      <alignment horizontal="left"/>
    </xf>
    <xf numFmtId="0" fontId="138" fillId="46" borderId="1" xfId="217" quotePrefix="1" applyFont="1" applyFill="1" applyBorder="1" applyAlignment="1" applyProtection="1">
      <alignment horizontal="left"/>
    </xf>
    <xf numFmtId="0" fontId="138" fillId="46" borderId="30" xfId="217" quotePrefix="1" applyFont="1" applyFill="1" applyBorder="1" applyAlignment="1" applyProtection="1">
      <alignment horizontal="left"/>
    </xf>
    <xf numFmtId="0" fontId="125" fillId="46" borderId="0" xfId="217" applyFont="1" applyFill="1" applyBorder="1" applyAlignment="1" applyProtection="1">
      <alignment wrapText="1"/>
    </xf>
    <xf numFmtId="0" fontId="125" fillId="46" borderId="43" xfId="217" applyFont="1" applyFill="1" applyBorder="1" applyAlignment="1" applyProtection="1">
      <alignment wrapText="1"/>
    </xf>
    <xf numFmtId="0" fontId="144" fillId="46" borderId="24" xfId="217" applyFont="1" applyFill="1" applyBorder="1" applyAlignment="1" applyProtection="1">
      <alignment wrapText="1"/>
    </xf>
    <xf numFmtId="0" fontId="138" fillId="46" borderId="19" xfId="217" applyFont="1" applyFill="1" applyBorder="1" applyAlignment="1" applyProtection="1">
      <alignment wrapText="1"/>
    </xf>
    <xf numFmtId="0" fontId="138" fillId="46" borderId="28" xfId="217" applyFont="1" applyFill="1" applyBorder="1" applyAlignment="1" applyProtection="1">
      <alignment wrapText="1"/>
    </xf>
    <xf numFmtId="0" fontId="120" fillId="46" borderId="0" xfId="217" quotePrefix="1" applyFont="1" applyFill="1" applyBorder="1" applyAlignment="1" applyProtection="1">
      <alignment horizontal="left"/>
    </xf>
    <xf numFmtId="0" fontId="138" fillId="46" borderId="0" xfId="217" quotePrefix="1" applyFont="1" applyFill="1" applyBorder="1" applyAlignment="1" applyProtection="1">
      <alignment horizontal="left"/>
    </xf>
    <xf numFmtId="0" fontId="138" fillId="46" borderId="29" xfId="217" quotePrefix="1" applyFont="1" applyFill="1" applyBorder="1" applyAlignment="1" applyProtection="1">
      <alignment horizontal="left"/>
    </xf>
    <xf numFmtId="0" fontId="131" fillId="46" borderId="0" xfId="217" applyNumberFormat="1" applyFont="1" applyFill="1" applyBorder="1" applyAlignment="1" applyProtection="1">
      <alignment horizontal="left" vertical="center" wrapText="1"/>
    </xf>
    <xf numFmtId="0" fontId="141" fillId="46" borderId="0" xfId="217" applyNumberFormat="1" applyFont="1" applyFill="1" applyBorder="1" applyAlignment="1" applyProtection="1">
      <alignment horizontal="left" vertical="center" wrapText="1"/>
    </xf>
    <xf numFmtId="0" fontId="141" fillId="46" borderId="29" xfId="217" applyNumberFormat="1" applyFont="1" applyFill="1" applyBorder="1" applyAlignment="1" applyProtection="1">
      <alignment horizontal="left" vertical="center" wrapText="1"/>
    </xf>
    <xf numFmtId="0" fontId="129" fillId="46" borderId="0" xfId="217" applyNumberFormat="1" applyFont="1" applyFill="1" applyBorder="1" applyAlignment="1" applyProtection="1">
      <alignment horizontal="left" vertical="center" wrapText="1"/>
    </xf>
    <xf numFmtId="0" fontId="140" fillId="46" borderId="0" xfId="217" applyNumberFormat="1" applyFont="1" applyFill="1" applyBorder="1" applyAlignment="1" applyProtection="1">
      <alignment horizontal="left" vertical="center" wrapText="1"/>
    </xf>
    <xf numFmtId="0" fontId="140" fillId="46" borderId="29" xfId="217" applyNumberFormat="1" applyFont="1" applyFill="1" applyBorder="1" applyAlignment="1" applyProtection="1">
      <alignment horizontal="left" vertical="center" wrapText="1"/>
    </xf>
    <xf numFmtId="0" fontId="129" fillId="46" borderId="1" xfId="217" applyNumberFormat="1" applyFont="1" applyFill="1" applyBorder="1" applyAlignment="1" applyProtection="1">
      <alignment horizontal="left" vertical="center" wrapText="1"/>
    </xf>
    <xf numFmtId="0" fontId="140" fillId="46" borderId="1" xfId="217" applyNumberFormat="1" applyFont="1" applyFill="1" applyBorder="1" applyAlignment="1" applyProtection="1">
      <alignment horizontal="left" vertical="center" wrapText="1"/>
    </xf>
    <xf numFmtId="0" fontId="140" fillId="46" borderId="30" xfId="217" applyNumberFormat="1" applyFont="1" applyFill="1" applyBorder="1" applyAlignment="1" applyProtection="1">
      <alignment horizontal="left" vertical="center" wrapText="1"/>
    </xf>
    <xf numFmtId="0" fontId="147" fillId="46" borderId="0" xfId="217" applyNumberFormat="1" applyFont="1" applyFill="1" applyBorder="1" applyAlignment="1" applyProtection="1">
      <alignment horizontal="left" vertical="center" wrapText="1"/>
    </xf>
    <xf numFmtId="0" fontId="142" fillId="46" borderId="0" xfId="217" applyNumberFormat="1" applyFont="1" applyFill="1" applyBorder="1" applyAlignment="1" applyProtection="1">
      <alignment horizontal="left" vertical="center" wrapText="1"/>
    </xf>
    <xf numFmtId="0" fontId="142" fillId="46" borderId="29" xfId="217" applyNumberFormat="1" applyFont="1" applyFill="1" applyBorder="1" applyAlignment="1" applyProtection="1">
      <alignment horizontal="left" vertical="center" wrapText="1"/>
    </xf>
    <xf numFmtId="0" fontId="124" fillId="0" borderId="13" xfId="217" applyFont="1" applyFill="1" applyBorder="1" applyAlignment="1" applyProtection="1">
      <alignment horizontal="center" vertical="center"/>
    </xf>
    <xf numFmtId="0" fontId="124" fillId="0" borderId="49" xfId="217" applyFont="1" applyFill="1" applyBorder="1" applyAlignment="1" applyProtection="1">
      <alignment horizontal="center" vertical="center"/>
    </xf>
    <xf numFmtId="0" fontId="137" fillId="0" borderId="24" xfId="217" applyFont="1" applyFill="1" applyBorder="1" applyAlignment="1" applyProtection="1">
      <alignment horizontal="center" vertical="center"/>
    </xf>
    <xf numFmtId="0" fontId="137" fillId="0" borderId="19" xfId="217" applyFont="1" applyFill="1" applyBorder="1" applyAlignment="1" applyProtection="1">
      <alignment horizontal="center" vertical="center"/>
    </xf>
    <xf numFmtId="0" fontId="137" fillId="0" borderId="28" xfId="217" applyFont="1" applyFill="1" applyBorder="1" applyAlignment="1" applyProtection="1">
      <alignment horizontal="center" vertical="center"/>
    </xf>
    <xf numFmtId="167" fontId="121" fillId="46" borderId="0" xfId="217" applyNumberFormat="1" applyFont="1" applyFill="1" applyBorder="1" applyAlignment="1" applyProtection="1">
      <alignment horizontal="left" vertical="center"/>
    </xf>
    <xf numFmtId="0" fontId="120" fillId="46" borderId="0" xfId="217" applyFont="1" applyFill="1" applyBorder="1" applyAlignment="1" applyProtection="1">
      <alignment horizontal="left" vertical="center"/>
    </xf>
    <xf numFmtId="167" fontId="139" fillId="46" borderId="4" xfId="217" applyNumberFormat="1" applyFont="1" applyFill="1" applyBorder="1" applyAlignment="1" applyProtection="1">
      <alignment horizontal="left" vertical="center"/>
    </xf>
    <xf numFmtId="0" fontId="138" fillId="46" borderId="0" xfId="217" applyFont="1" applyFill="1" applyBorder="1" applyAlignment="1" applyProtection="1">
      <alignment horizontal="left" vertical="center"/>
    </xf>
    <xf numFmtId="167" fontId="140" fillId="46" borderId="0" xfId="217" applyNumberFormat="1" applyFont="1" applyFill="1" applyBorder="1" applyAlignment="1" applyProtection="1">
      <alignment horizontal="left" vertical="center"/>
    </xf>
    <xf numFmtId="0" fontId="138" fillId="46" borderId="29" xfId="217" applyFont="1" applyFill="1" applyBorder="1" applyAlignment="1" applyProtection="1">
      <alignment horizontal="left" vertical="center"/>
    </xf>
    <xf numFmtId="0" fontId="147" fillId="46" borderId="0" xfId="0" applyNumberFormat="1" applyFont="1" applyFill="1" applyBorder="1" applyAlignment="1" applyProtection="1">
      <alignment horizontal="left" vertical="center" wrapText="1"/>
    </xf>
    <xf numFmtId="0" fontId="124" fillId="0" borderId="58" xfId="0" applyFont="1" applyFill="1" applyBorder="1" applyAlignment="1" applyProtection="1">
      <alignment horizontal="center" vertical="center"/>
    </xf>
    <xf numFmtId="0" fontId="124" fillId="0" borderId="56" xfId="0" applyFont="1" applyFill="1" applyBorder="1" applyAlignment="1" applyProtection="1">
      <alignment horizontal="center" vertical="center"/>
    </xf>
    <xf numFmtId="0" fontId="120" fillId="0" borderId="0" xfId="0" applyFont="1" applyFill="1" applyBorder="1" applyAlignment="1" applyProtection="1">
      <alignment horizontal="center" vertical="center"/>
    </xf>
    <xf numFmtId="0" fontId="120" fillId="46" borderId="23" xfId="0" quotePrefix="1" applyFont="1" applyFill="1" applyBorder="1" applyAlignment="1" applyProtection="1">
      <alignment horizontal="left"/>
    </xf>
  </cellXfs>
  <cellStyles count="219">
    <cellStyle name="20% - Accent1 2" xfId="45" xr:uid="{00000000-0005-0000-0000-000000000000}"/>
    <cellStyle name="20% - Accent2 2" xfId="46" xr:uid="{00000000-0005-0000-0000-000001000000}"/>
    <cellStyle name="20% - Accent3 2" xfId="47" xr:uid="{00000000-0005-0000-0000-000002000000}"/>
    <cellStyle name="20% - Accent4 2" xfId="48" xr:uid="{00000000-0005-0000-0000-000003000000}"/>
    <cellStyle name="20% - Accent5 2" xfId="49" xr:uid="{00000000-0005-0000-0000-000004000000}"/>
    <cellStyle name="20% - Accent6 2" xfId="50" xr:uid="{00000000-0005-0000-0000-000005000000}"/>
    <cellStyle name="2x indented GHG Textfiels" xfId="1" xr:uid="{00000000-0005-0000-0000-000006000000}"/>
    <cellStyle name="2x indented GHG Textfiels 2" xfId="93" xr:uid="{00000000-0005-0000-0000-000007000000}"/>
    <cellStyle name="40% - Accent1 2" xfId="51" xr:uid="{00000000-0005-0000-0000-000008000000}"/>
    <cellStyle name="40% - Accent2 2" xfId="52" xr:uid="{00000000-0005-0000-0000-000009000000}"/>
    <cellStyle name="40% - Accent3 2" xfId="53" xr:uid="{00000000-0005-0000-0000-00000A000000}"/>
    <cellStyle name="40% - Accent4 2" xfId="54" xr:uid="{00000000-0005-0000-0000-00000B000000}"/>
    <cellStyle name="40% - Accent5 2" xfId="55" xr:uid="{00000000-0005-0000-0000-00000C000000}"/>
    <cellStyle name="40% - Accent6 2" xfId="56" xr:uid="{00000000-0005-0000-0000-00000D000000}"/>
    <cellStyle name="5x indented GHG Textfiels" xfId="2" xr:uid="{00000000-0005-0000-0000-00000E000000}"/>
    <cellStyle name="5x indented GHG Textfiels 2" xfId="94" xr:uid="{00000000-0005-0000-0000-00000F000000}"/>
    <cellStyle name="60% - Accent1 2" xfId="57" xr:uid="{00000000-0005-0000-0000-000010000000}"/>
    <cellStyle name="60% - Accent2 2" xfId="58" xr:uid="{00000000-0005-0000-0000-000011000000}"/>
    <cellStyle name="60% - Accent3 2" xfId="59" xr:uid="{00000000-0005-0000-0000-000012000000}"/>
    <cellStyle name="60% - Accent4 2" xfId="60" xr:uid="{00000000-0005-0000-0000-000013000000}"/>
    <cellStyle name="60% - Accent5 2" xfId="61" xr:uid="{00000000-0005-0000-0000-000014000000}"/>
    <cellStyle name="60% - Accent6 2" xfId="62" xr:uid="{00000000-0005-0000-0000-000015000000}"/>
    <cellStyle name="Accent1 2" xfId="63" xr:uid="{00000000-0005-0000-0000-000016000000}"/>
    <cellStyle name="Accent2 2" xfId="64" xr:uid="{00000000-0005-0000-0000-000017000000}"/>
    <cellStyle name="Accent3 2" xfId="65" xr:uid="{00000000-0005-0000-0000-000018000000}"/>
    <cellStyle name="Accent4 2" xfId="66" xr:uid="{00000000-0005-0000-0000-000019000000}"/>
    <cellStyle name="Accent5 2" xfId="67" xr:uid="{00000000-0005-0000-0000-00001A000000}"/>
    <cellStyle name="Accent6 2" xfId="68" xr:uid="{00000000-0005-0000-0000-00001B000000}"/>
    <cellStyle name="AggCels" xfId="3" xr:uid="{00000000-0005-0000-0000-00001C000000}"/>
    <cellStyle name="Bad 2" xfId="69" xr:uid="{00000000-0005-0000-0000-00001D000000}"/>
    <cellStyle name="Calculation 2" xfId="70" xr:uid="{00000000-0005-0000-0000-00001E000000}"/>
    <cellStyle name="Check Cell 2" xfId="71" xr:uid="{00000000-0005-0000-0000-00001F000000}"/>
    <cellStyle name="Comma 2" xfId="12" xr:uid="{00000000-0005-0000-0000-000020000000}"/>
    <cellStyle name="Comma 3" xfId="13" xr:uid="{00000000-0005-0000-0000-000021000000}"/>
    <cellStyle name="Comma 3 2" xfId="27" xr:uid="{00000000-0005-0000-0000-000022000000}"/>
    <cellStyle name="Comma 4" xfId="34" xr:uid="{00000000-0005-0000-0000-000023000000}"/>
    <cellStyle name="Comma 4 2" xfId="152" xr:uid="{00000000-0005-0000-0000-000024000000}"/>
    <cellStyle name="Comma 5" xfId="89" xr:uid="{00000000-0005-0000-0000-000025000000}"/>
    <cellStyle name="Comma 5 2" xfId="111" xr:uid="{00000000-0005-0000-0000-000026000000}"/>
    <cellStyle name="Comma 5 2 2" xfId="151" xr:uid="{00000000-0005-0000-0000-000027000000}"/>
    <cellStyle name="Comma 5 2 2 2" xfId="155" xr:uid="{00000000-0005-0000-0000-000028000000}"/>
    <cellStyle name="Comma 5 2 3" xfId="127" xr:uid="{00000000-0005-0000-0000-000029000000}"/>
    <cellStyle name="Comma 5 2 3 2" xfId="156" xr:uid="{00000000-0005-0000-0000-00002A000000}"/>
    <cellStyle name="Comma 5 2 4" xfId="154" xr:uid="{00000000-0005-0000-0000-00002B000000}"/>
    <cellStyle name="Comma 5 3" xfId="95" xr:uid="{00000000-0005-0000-0000-00002C000000}"/>
    <cellStyle name="Comma 5 3 2" xfId="136" xr:uid="{00000000-0005-0000-0000-00002D000000}"/>
    <cellStyle name="Comma 5 3 2 2" xfId="158" xr:uid="{00000000-0005-0000-0000-00002E000000}"/>
    <cellStyle name="Comma 5 3 3" xfId="157" xr:uid="{00000000-0005-0000-0000-00002F000000}"/>
    <cellStyle name="Comma 5 4" xfId="135" xr:uid="{00000000-0005-0000-0000-000030000000}"/>
    <cellStyle name="Comma 5 4 2" xfId="159" xr:uid="{00000000-0005-0000-0000-000031000000}"/>
    <cellStyle name="Comma 5 5" xfId="112" xr:uid="{00000000-0005-0000-0000-000032000000}"/>
    <cellStyle name="Comma 5 5 2" xfId="160" xr:uid="{00000000-0005-0000-0000-000033000000}"/>
    <cellStyle name="Comma 5 6" xfId="153" xr:uid="{00000000-0005-0000-0000-000034000000}"/>
    <cellStyle name="Explanatory Text 2" xfId="72" xr:uid="{00000000-0005-0000-0000-000035000000}"/>
    <cellStyle name="Good 2" xfId="73" xr:uid="{00000000-0005-0000-0000-000036000000}"/>
    <cellStyle name="Heading 1 2" xfId="74" xr:uid="{00000000-0005-0000-0000-000037000000}"/>
    <cellStyle name="Heading 2 2" xfId="75" xr:uid="{00000000-0005-0000-0000-000038000000}"/>
    <cellStyle name="Heading 3 2" xfId="76" xr:uid="{00000000-0005-0000-0000-000039000000}"/>
    <cellStyle name="Heading 4 2" xfId="77" xr:uid="{00000000-0005-0000-0000-00003A000000}"/>
    <cellStyle name="Hyperlink 2" xfId="4" xr:uid="{00000000-0005-0000-0000-00003B000000}"/>
    <cellStyle name="Hyperlink 2 2" xfId="14" xr:uid="{00000000-0005-0000-0000-00003C000000}"/>
    <cellStyle name="Hyperlink 2 2 2" xfId="36" xr:uid="{00000000-0005-0000-0000-00003D000000}"/>
    <cellStyle name="Hyperlink 2 3" xfId="78" xr:uid="{00000000-0005-0000-0000-00003E000000}"/>
    <cellStyle name="Hyperlink 3" xfId="24" xr:uid="{00000000-0005-0000-0000-00003F000000}"/>
    <cellStyle name="Hyperlink 3 2" xfId="35" xr:uid="{00000000-0005-0000-0000-000040000000}"/>
    <cellStyle name="Input 2" xfId="79" xr:uid="{00000000-0005-0000-0000-000041000000}"/>
    <cellStyle name="Linked Cell 2" xfId="80" xr:uid="{00000000-0005-0000-0000-000042000000}"/>
    <cellStyle name="Normal 10" xfId="26" xr:uid="{00000000-0005-0000-0000-000043000000}"/>
    <cellStyle name="Normal 10 2" xfId="106" xr:uid="{00000000-0005-0000-0000-000044000000}"/>
    <cellStyle name="Normal 10 2 2" xfId="146" xr:uid="{00000000-0005-0000-0000-000045000000}"/>
    <cellStyle name="Normal 10 2 2 2" xfId="163" xr:uid="{00000000-0005-0000-0000-000046000000}"/>
    <cellStyle name="Normal 10 2 3" xfId="122" xr:uid="{00000000-0005-0000-0000-000047000000}"/>
    <cellStyle name="Normal 10 2 3 2" xfId="164" xr:uid="{00000000-0005-0000-0000-000048000000}"/>
    <cellStyle name="Normal 10 2 4" xfId="162" xr:uid="{00000000-0005-0000-0000-000049000000}"/>
    <cellStyle name="Normal 10 3" xfId="96" xr:uid="{00000000-0005-0000-0000-00004A000000}"/>
    <cellStyle name="Normal 10 3 2" xfId="137" xr:uid="{00000000-0005-0000-0000-00004B000000}"/>
    <cellStyle name="Normal 10 3 2 2" xfId="166" xr:uid="{00000000-0005-0000-0000-00004C000000}"/>
    <cellStyle name="Normal 10 3 3" xfId="165" xr:uid="{00000000-0005-0000-0000-00004D000000}"/>
    <cellStyle name="Normal 10 4" xfId="130" xr:uid="{00000000-0005-0000-0000-00004E000000}"/>
    <cellStyle name="Normal 10 4 2" xfId="167" xr:uid="{00000000-0005-0000-0000-00004F000000}"/>
    <cellStyle name="Normal 10 5" xfId="113" xr:uid="{00000000-0005-0000-0000-000050000000}"/>
    <cellStyle name="Normal 10 5 2" xfId="168" xr:uid="{00000000-0005-0000-0000-000051000000}"/>
    <cellStyle name="Normal 10 6" xfId="161" xr:uid="{00000000-0005-0000-0000-000052000000}"/>
    <cellStyle name="Normal 2" xfId="5" xr:uid="{00000000-0005-0000-0000-000053000000}"/>
    <cellStyle name="Normal 2 2" xfId="15" xr:uid="{00000000-0005-0000-0000-000054000000}"/>
    <cellStyle name="Normal 2 2 2" xfId="28" xr:uid="{00000000-0005-0000-0000-000055000000}"/>
    <cellStyle name="Normal 2 3" xfId="6" xr:uid="{00000000-0005-0000-0000-000056000000}"/>
    <cellStyle name="Normal 2 3 2" xfId="97" xr:uid="{00000000-0005-0000-0000-000057000000}"/>
    <cellStyle name="Normal 3" xfId="7" xr:uid="{00000000-0005-0000-0000-000058000000}"/>
    <cellStyle name="Normal 3 2" xfId="16" xr:uid="{00000000-0005-0000-0000-000059000000}"/>
    <cellStyle name="Normal 3 3" xfId="81" xr:uid="{00000000-0005-0000-0000-00005A000000}"/>
    <cellStyle name="Normal 3 3 2" xfId="109" xr:uid="{00000000-0005-0000-0000-00005B000000}"/>
    <cellStyle name="Normal 3 3 2 2" xfId="149" xr:uid="{00000000-0005-0000-0000-00005C000000}"/>
    <cellStyle name="Normal 3 3 2 2 2" xfId="171" xr:uid="{00000000-0005-0000-0000-00005D000000}"/>
    <cellStyle name="Normal 3 3 2 3" xfId="125" xr:uid="{00000000-0005-0000-0000-00005E000000}"/>
    <cellStyle name="Normal 3 3 2 3 2" xfId="172" xr:uid="{00000000-0005-0000-0000-00005F000000}"/>
    <cellStyle name="Normal 3 3 2 4" xfId="170" xr:uid="{00000000-0005-0000-0000-000060000000}"/>
    <cellStyle name="Normal 3 3 3" xfId="98" xr:uid="{00000000-0005-0000-0000-000061000000}"/>
    <cellStyle name="Normal 3 3 3 2" xfId="138" xr:uid="{00000000-0005-0000-0000-000062000000}"/>
    <cellStyle name="Normal 3 3 3 2 2" xfId="174" xr:uid="{00000000-0005-0000-0000-000063000000}"/>
    <cellStyle name="Normal 3 3 3 3" xfId="173" xr:uid="{00000000-0005-0000-0000-000064000000}"/>
    <cellStyle name="Normal 3 3 4" xfId="133" xr:uid="{00000000-0005-0000-0000-000065000000}"/>
    <cellStyle name="Normal 3 3 4 2" xfId="175" xr:uid="{00000000-0005-0000-0000-000066000000}"/>
    <cellStyle name="Normal 3 3 5" xfId="114" xr:uid="{00000000-0005-0000-0000-000067000000}"/>
    <cellStyle name="Normal 3 3 5 2" xfId="176" xr:uid="{00000000-0005-0000-0000-000068000000}"/>
    <cellStyle name="Normal 3 3 6" xfId="169" xr:uid="{00000000-0005-0000-0000-000069000000}"/>
    <cellStyle name="Normal 3 4" xfId="29" xr:uid="{00000000-0005-0000-0000-00006A000000}"/>
    <cellStyle name="Normal 4" xfId="17" xr:uid="{00000000-0005-0000-0000-00006B000000}"/>
    <cellStyle name="Normal 4 2" xfId="18" xr:uid="{00000000-0005-0000-0000-00006C000000}"/>
    <cellStyle name="Normal 4 2 2" xfId="30" xr:uid="{00000000-0005-0000-0000-00006D000000}"/>
    <cellStyle name="Normal 5" xfId="19" xr:uid="{00000000-0005-0000-0000-00006E000000}"/>
    <cellStyle name="Normal 5 2" xfId="90" xr:uid="{00000000-0005-0000-0000-00006F000000}"/>
    <cellStyle name="Normal 5 3" xfId="31" xr:uid="{00000000-0005-0000-0000-000070000000}"/>
    <cellStyle name="Normal 6" xfId="20" xr:uid="{00000000-0005-0000-0000-000071000000}"/>
    <cellStyle name="Normal 6 2" xfId="91" xr:uid="{00000000-0005-0000-0000-000072000000}"/>
    <cellStyle name="Normal 6 3" xfId="32" xr:uid="{00000000-0005-0000-0000-000073000000}"/>
    <cellStyle name="Normal 7" xfId="21" xr:uid="{00000000-0005-0000-0000-000074000000}"/>
    <cellStyle name="Normal 7 2" xfId="92" xr:uid="{00000000-0005-0000-0000-000075000000}"/>
    <cellStyle name="Normal 7 3" xfId="33" xr:uid="{00000000-0005-0000-0000-000076000000}"/>
    <cellStyle name="Normal 8" xfId="11" xr:uid="{00000000-0005-0000-0000-000077000000}"/>
    <cellStyle name="Normal 8 2" xfId="44" xr:uid="{00000000-0005-0000-0000-000078000000}"/>
    <cellStyle name="Normal 8 3" xfId="104" xr:uid="{00000000-0005-0000-0000-000079000000}"/>
    <cellStyle name="Normal 8 3 2" xfId="144" xr:uid="{00000000-0005-0000-0000-00007A000000}"/>
    <cellStyle name="Normal 8 3 2 2" xfId="179" xr:uid="{00000000-0005-0000-0000-00007B000000}"/>
    <cellStyle name="Normal 8 3 3" xfId="120" xr:uid="{00000000-0005-0000-0000-00007C000000}"/>
    <cellStyle name="Normal 8 3 3 2" xfId="180" xr:uid="{00000000-0005-0000-0000-00007D000000}"/>
    <cellStyle name="Normal 8 3 4" xfId="178" xr:uid="{00000000-0005-0000-0000-00007E000000}"/>
    <cellStyle name="Normal 8 4" xfId="99" xr:uid="{00000000-0005-0000-0000-00007F000000}"/>
    <cellStyle name="Normal 8 4 2" xfId="139" xr:uid="{00000000-0005-0000-0000-000080000000}"/>
    <cellStyle name="Normal 8 4 2 2" xfId="182" xr:uid="{00000000-0005-0000-0000-000081000000}"/>
    <cellStyle name="Normal 8 4 3" xfId="181" xr:uid="{00000000-0005-0000-0000-000082000000}"/>
    <cellStyle name="Normal 8 5" xfId="128" xr:uid="{00000000-0005-0000-0000-000083000000}"/>
    <cellStyle name="Normal 8 5 2" xfId="183" xr:uid="{00000000-0005-0000-0000-000084000000}"/>
    <cellStyle name="Normal 8 6" xfId="115" xr:uid="{00000000-0005-0000-0000-000085000000}"/>
    <cellStyle name="Normal 8 6 2" xfId="184" xr:uid="{00000000-0005-0000-0000-000086000000}"/>
    <cellStyle name="Normal 8 7" xfId="177" xr:uid="{00000000-0005-0000-0000-000087000000}"/>
    <cellStyle name="Normal 9" xfId="25" xr:uid="{00000000-0005-0000-0000-000088000000}"/>
    <cellStyle name="Normal 9 2" xfId="105" xr:uid="{00000000-0005-0000-0000-000089000000}"/>
    <cellStyle name="Normal 9 2 2" xfId="145" xr:uid="{00000000-0005-0000-0000-00008A000000}"/>
    <cellStyle name="Normal 9 2 2 2" xfId="187" xr:uid="{00000000-0005-0000-0000-00008B000000}"/>
    <cellStyle name="Normal 9 2 3" xfId="121" xr:uid="{00000000-0005-0000-0000-00008C000000}"/>
    <cellStyle name="Normal 9 2 3 2" xfId="188" xr:uid="{00000000-0005-0000-0000-00008D000000}"/>
    <cellStyle name="Normal 9 2 4" xfId="186" xr:uid="{00000000-0005-0000-0000-00008E000000}"/>
    <cellStyle name="Normal 9 3" xfId="100" xr:uid="{00000000-0005-0000-0000-00008F000000}"/>
    <cellStyle name="Normal 9 3 2" xfId="140" xr:uid="{00000000-0005-0000-0000-000090000000}"/>
    <cellStyle name="Normal 9 3 2 2" xfId="190" xr:uid="{00000000-0005-0000-0000-000091000000}"/>
    <cellStyle name="Normal 9 3 3" xfId="189" xr:uid="{00000000-0005-0000-0000-000092000000}"/>
    <cellStyle name="Normal 9 4" xfId="129" xr:uid="{00000000-0005-0000-0000-000093000000}"/>
    <cellStyle name="Normal 9 4 2" xfId="191" xr:uid="{00000000-0005-0000-0000-000094000000}"/>
    <cellStyle name="Normal 9 5" xfId="116" xr:uid="{00000000-0005-0000-0000-000095000000}"/>
    <cellStyle name="Normal 9 5 2" xfId="192" xr:uid="{00000000-0005-0000-0000-000096000000}"/>
    <cellStyle name="Normal 9 6" xfId="185" xr:uid="{00000000-0005-0000-0000-000097000000}"/>
    <cellStyle name="Normal GHG Textfiels Bold" xfId="8" xr:uid="{00000000-0005-0000-0000-000098000000}"/>
    <cellStyle name="Normale_cpa_2002_en" xfId="37" xr:uid="{00000000-0005-0000-0000-000099000000}"/>
    <cellStyle name="Normalny" xfId="0" builtinId="0"/>
    <cellStyle name="Normalny 2" xfId="217" xr:uid="{00000000-0005-0000-0000-00009B000000}"/>
    <cellStyle name="Note 2" xfId="82" xr:uid="{00000000-0005-0000-0000-00009C000000}"/>
    <cellStyle name="Output 2" xfId="83" xr:uid="{00000000-0005-0000-0000-00009D000000}"/>
    <cellStyle name="Paprastas_Sheet1_1" xfId="38" xr:uid="{00000000-0005-0000-0000-00009E000000}"/>
    <cellStyle name="Percent 2" xfId="22" xr:uid="{00000000-0005-0000-0000-00009F000000}"/>
    <cellStyle name="Percent 3" xfId="43" xr:uid="{00000000-0005-0000-0000-0000A0000000}"/>
    <cellStyle name="Percent 3 2" xfId="108" xr:uid="{00000000-0005-0000-0000-0000A1000000}"/>
    <cellStyle name="Percent 3 2 2" xfId="148" xr:uid="{00000000-0005-0000-0000-0000A2000000}"/>
    <cellStyle name="Percent 3 2 2 2" xfId="195" xr:uid="{00000000-0005-0000-0000-0000A3000000}"/>
    <cellStyle name="Percent 3 2 3" xfId="124" xr:uid="{00000000-0005-0000-0000-0000A4000000}"/>
    <cellStyle name="Percent 3 2 3 2" xfId="196" xr:uid="{00000000-0005-0000-0000-0000A5000000}"/>
    <cellStyle name="Percent 3 2 4" xfId="194" xr:uid="{00000000-0005-0000-0000-0000A6000000}"/>
    <cellStyle name="Percent 3 3" xfId="101" xr:uid="{00000000-0005-0000-0000-0000A7000000}"/>
    <cellStyle name="Percent 3 3 2" xfId="141" xr:uid="{00000000-0005-0000-0000-0000A8000000}"/>
    <cellStyle name="Percent 3 3 2 2" xfId="198" xr:uid="{00000000-0005-0000-0000-0000A9000000}"/>
    <cellStyle name="Percent 3 3 3" xfId="197" xr:uid="{00000000-0005-0000-0000-0000AA000000}"/>
    <cellStyle name="Percent 3 4" xfId="132" xr:uid="{00000000-0005-0000-0000-0000AB000000}"/>
    <cellStyle name="Percent 3 4 2" xfId="199" xr:uid="{00000000-0005-0000-0000-0000AC000000}"/>
    <cellStyle name="Percent 3 5" xfId="117" xr:uid="{00000000-0005-0000-0000-0000AD000000}"/>
    <cellStyle name="Percent 3 5 2" xfId="200" xr:uid="{00000000-0005-0000-0000-0000AE000000}"/>
    <cellStyle name="Percent 3 6" xfId="193" xr:uid="{00000000-0005-0000-0000-0000AF000000}"/>
    <cellStyle name="Procentowy" xfId="218" builtinId="5"/>
    <cellStyle name="Standard 2" xfId="39" xr:uid="{00000000-0005-0000-0000-0000B1000000}"/>
    <cellStyle name="Standard 2 2" xfId="9" xr:uid="{00000000-0005-0000-0000-0000B2000000}"/>
    <cellStyle name="Standard 2 2 2" xfId="40" xr:uid="{00000000-0005-0000-0000-0000B3000000}"/>
    <cellStyle name="Standard 2 3" xfId="84" xr:uid="{00000000-0005-0000-0000-0000B4000000}"/>
    <cellStyle name="Standard 3" xfId="41" xr:uid="{00000000-0005-0000-0000-0000B5000000}"/>
    <cellStyle name="Standard 3 2" xfId="85" xr:uid="{00000000-0005-0000-0000-0000B6000000}"/>
    <cellStyle name="Standard 3 2 2" xfId="110" xr:uid="{00000000-0005-0000-0000-0000B7000000}"/>
    <cellStyle name="Standard 3 2 2 2" xfId="150" xr:uid="{00000000-0005-0000-0000-0000B8000000}"/>
    <cellStyle name="Standard 3 2 2 2 2" xfId="203" xr:uid="{00000000-0005-0000-0000-0000B9000000}"/>
    <cellStyle name="Standard 3 2 2 3" xfId="126" xr:uid="{00000000-0005-0000-0000-0000BA000000}"/>
    <cellStyle name="Standard 3 2 2 3 2" xfId="204" xr:uid="{00000000-0005-0000-0000-0000BB000000}"/>
    <cellStyle name="Standard 3 2 2 4" xfId="202" xr:uid="{00000000-0005-0000-0000-0000BC000000}"/>
    <cellStyle name="Standard 3 2 3" xfId="102" xr:uid="{00000000-0005-0000-0000-0000BD000000}"/>
    <cellStyle name="Standard 3 2 3 2" xfId="142" xr:uid="{00000000-0005-0000-0000-0000BE000000}"/>
    <cellStyle name="Standard 3 2 3 2 2" xfId="206" xr:uid="{00000000-0005-0000-0000-0000BF000000}"/>
    <cellStyle name="Standard 3 2 3 3" xfId="205" xr:uid="{00000000-0005-0000-0000-0000C0000000}"/>
    <cellStyle name="Standard 3 2 4" xfId="134" xr:uid="{00000000-0005-0000-0000-0000C1000000}"/>
    <cellStyle name="Standard 3 2 4 2" xfId="207" xr:uid="{00000000-0005-0000-0000-0000C2000000}"/>
    <cellStyle name="Standard 3 2 5" xfId="118" xr:uid="{00000000-0005-0000-0000-0000C3000000}"/>
    <cellStyle name="Standard 3 2 5 2" xfId="208" xr:uid="{00000000-0005-0000-0000-0000C4000000}"/>
    <cellStyle name="Standard 3 2 6" xfId="201" xr:uid="{00000000-0005-0000-0000-0000C5000000}"/>
    <cellStyle name="Standard 4" xfId="42" xr:uid="{00000000-0005-0000-0000-0000C6000000}"/>
    <cellStyle name="Standard 4 2" xfId="107" xr:uid="{00000000-0005-0000-0000-0000C7000000}"/>
    <cellStyle name="Standard 4 2 2" xfId="147" xr:uid="{00000000-0005-0000-0000-0000C8000000}"/>
    <cellStyle name="Standard 4 2 2 2" xfId="211" xr:uid="{00000000-0005-0000-0000-0000C9000000}"/>
    <cellStyle name="Standard 4 2 3" xfId="123" xr:uid="{00000000-0005-0000-0000-0000CA000000}"/>
    <cellStyle name="Standard 4 2 3 2" xfId="212" xr:uid="{00000000-0005-0000-0000-0000CB000000}"/>
    <cellStyle name="Standard 4 2 4" xfId="210" xr:uid="{00000000-0005-0000-0000-0000CC000000}"/>
    <cellStyle name="Standard 4 3" xfId="103" xr:uid="{00000000-0005-0000-0000-0000CD000000}"/>
    <cellStyle name="Standard 4 3 2" xfId="143" xr:uid="{00000000-0005-0000-0000-0000CE000000}"/>
    <cellStyle name="Standard 4 3 2 2" xfId="214" xr:uid="{00000000-0005-0000-0000-0000CF000000}"/>
    <cellStyle name="Standard 4 3 3" xfId="213" xr:uid="{00000000-0005-0000-0000-0000D0000000}"/>
    <cellStyle name="Standard 4 4" xfId="131" xr:uid="{00000000-0005-0000-0000-0000D1000000}"/>
    <cellStyle name="Standard 4 4 2" xfId="215" xr:uid="{00000000-0005-0000-0000-0000D2000000}"/>
    <cellStyle name="Standard 4 5" xfId="119" xr:uid="{00000000-0005-0000-0000-0000D3000000}"/>
    <cellStyle name="Standard 4 5 2" xfId="216" xr:uid="{00000000-0005-0000-0000-0000D4000000}"/>
    <cellStyle name="Standard 4 6" xfId="209" xr:uid="{00000000-0005-0000-0000-0000D5000000}"/>
    <cellStyle name="Standard_Population_EU_2" xfId="23" xr:uid="{00000000-0005-0000-0000-0000D6000000}"/>
    <cellStyle name="Title 2" xfId="86" xr:uid="{00000000-0005-0000-0000-0000D7000000}"/>
    <cellStyle name="Total 2" xfId="87" xr:uid="{00000000-0005-0000-0000-0000D8000000}"/>
    <cellStyle name="Warning Text 2" xfId="88" xr:uid="{00000000-0005-0000-0000-0000D9000000}"/>
    <cellStyle name="Обычный_CRF2002 (1)" xfId="10" xr:uid="{00000000-0005-0000-0000-0000DA000000}"/>
  </cellStyles>
  <dxfs count="0"/>
  <tableStyles count="0" defaultTableStyle="TableStyleMedium9" defaultPivotStyle="PivotStyleLight16"/>
  <colors>
    <mruColors>
      <color rgb="FF4D4D4D"/>
      <color rgb="FFCCFFFF"/>
      <color rgb="FFBDEEFF"/>
      <color rgb="FFFFFF99"/>
      <color rgb="FF800080"/>
      <color rgb="FF9FE6FF"/>
      <color rgb="FFC11515"/>
      <color rgb="FFA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2750820</xdr:colOff>
          <xdr:row>0</xdr:row>
          <xdr:rowOff>68580</xdr:rowOff>
        </xdr:from>
        <xdr:to>
          <xdr:col>4</xdr:col>
          <xdr:colOff>3832860</xdr:colOff>
          <xdr:row>0</xdr:row>
          <xdr:rowOff>312420</xdr:rowOff>
        </xdr:to>
        <xdr:sp macro="" textlink="">
          <xdr:nvSpPr>
            <xdr:cNvPr id="82945" name="Button 1" hidden="1">
              <a:extLst>
                <a:ext uri="{63B3BB69-23CF-44E3-9099-C40C66FF867C}">
                  <a14:compatExt spid="_x0000_s82945"/>
                </a:ext>
                <a:ext uri="{FF2B5EF4-FFF2-40B4-BE49-F238E27FC236}">
                  <a16:creationId xmlns:a16="http://schemas.microsoft.com/office/drawing/2014/main" id="{00000000-0008-0000-0100-000001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Go to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3192780</xdr:colOff>
          <xdr:row>1</xdr:row>
          <xdr:rowOff>83820</xdr:rowOff>
        </xdr:from>
        <xdr:to>
          <xdr:col>4</xdr:col>
          <xdr:colOff>3840480</xdr:colOff>
          <xdr:row>2</xdr:row>
          <xdr:rowOff>312420</xdr:rowOff>
        </xdr:to>
        <xdr:sp macro="" textlink="">
          <xdr:nvSpPr>
            <xdr:cNvPr id="82946" name="Button 2" hidden="1">
              <a:extLst>
                <a:ext uri="{63B3BB69-23CF-44E3-9099-C40C66FF867C}">
                  <a14:compatExt spid="_x0000_s82946"/>
                </a:ext>
                <a:ext uri="{FF2B5EF4-FFF2-40B4-BE49-F238E27FC236}">
                  <a16:creationId xmlns:a16="http://schemas.microsoft.com/office/drawing/2014/main" id="{00000000-0008-0000-0100-000002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339966"/>
                  </a:solidFill>
                  <a:latin typeface="Arial"/>
                  <a:cs typeface="Arial"/>
                </a:rPr>
                <a:t>Check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1440180</xdr:colOff>
          <xdr:row>0</xdr:row>
          <xdr:rowOff>76200</xdr:rowOff>
        </xdr:from>
        <xdr:to>
          <xdr:col>4</xdr:col>
          <xdr:colOff>2522220</xdr:colOff>
          <xdr:row>0</xdr:row>
          <xdr:rowOff>312420</xdr:rowOff>
        </xdr:to>
        <xdr:sp macro="" textlink="">
          <xdr:nvSpPr>
            <xdr:cNvPr id="82947" name="Button 3" hidden="1">
              <a:extLst>
                <a:ext uri="{63B3BB69-23CF-44E3-9099-C40C66FF867C}">
                  <a14:compatExt spid="_x0000_s82947"/>
                </a:ext>
                <a:ext uri="{FF2B5EF4-FFF2-40B4-BE49-F238E27FC236}">
                  <a16:creationId xmlns:a16="http://schemas.microsoft.com/office/drawing/2014/main" id="{00000000-0008-0000-0100-000003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Show Footnote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106680</xdr:colOff>
          <xdr:row>0</xdr:row>
          <xdr:rowOff>76200</xdr:rowOff>
        </xdr:from>
        <xdr:to>
          <xdr:col>4</xdr:col>
          <xdr:colOff>1173480</xdr:colOff>
          <xdr:row>0</xdr:row>
          <xdr:rowOff>312420</xdr:rowOff>
        </xdr:to>
        <xdr:sp macro="" textlink="">
          <xdr:nvSpPr>
            <xdr:cNvPr id="82948" name="Button 4" hidden="1">
              <a:extLst>
                <a:ext uri="{63B3BB69-23CF-44E3-9099-C40C66FF867C}">
                  <a14:compatExt spid="_x0000_s82948"/>
                </a:ext>
                <a:ext uri="{FF2B5EF4-FFF2-40B4-BE49-F238E27FC236}">
                  <a16:creationId xmlns:a16="http://schemas.microsoft.com/office/drawing/2014/main" id="{00000000-0008-0000-0100-000004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1" i="0" u="none" strike="noStrike" baseline="0">
                  <a:solidFill>
                    <a:srgbClr val="000000"/>
                  </a:solidFill>
                  <a:latin typeface="Arial"/>
                  <a:cs typeface="Arial"/>
                </a:rPr>
                <a:t>Clean Checks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2903220</xdr:colOff>
          <xdr:row>3</xdr:row>
          <xdr:rowOff>76200</xdr:rowOff>
        </xdr:from>
        <xdr:to>
          <xdr:col>4</xdr:col>
          <xdr:colOff>3162300</xdr:colOff>
          <xdr:row>3</xdr:row>
          <xdr:rowOff>312420</xdr:rowOff>
        </xdr:to>
        <xdr:sp macro="" textlink="">
          <xdr:nvSpPr>
            <xdr:cNvPr id="82949" name="Button 5" hidden="1">
              <a:extLst>
                <a:ext uri="{63B3BB69-23CF-44E3-9099-C40C66FF867C}">
                  <a14:compatExt spid="_x0000_s82949"/>
                </a:ext>
                <a:ext uri="{FF2B5EF4-FFF2-40B4-BE49-F238E27FC236}">
                  <a16:creationId xmlns:a16="http://schemas.microsoft.com/office/drawing/2014/main" id="{00000000-0008-0000-0100-000005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FF99CC"/>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3246120</xdr:colOff>
          <xdr:row>3</xdr:row>
          <xdr:rowOff>76200</xdr:rowOff>
        </xdr:from>
        <xdr:to>
          <xdr:col>4</xdr:col>
          <xdr:colOff>3505200</xdr:colOff>
          <xdr:row>3</xdr:row>
          <xdr:rowOff>312420</xdr:rowOff>
        </xdr:to>
        <xdr:sp macro="" textlink="">
          <xdr:nvSpPr>
            <xdr:cNvPr id="82950" name="Button 6" hidden="1">
              <a:extLst>
                <a:ext uri="{63B3BB69-23CF-44E3-9099-C40C66FF867C}">
                  <a14:compatExt spid="_x0000_s82950"/>
                </a:ext>
                <a:ext uri="{FF2B5EF4-FFF2-40B4-BE49-F238E27FC236}">
                  <a16:creationId xmlns:a16="http://schemas.microsoft.com/office/drawing/2014/main" id="{00000000-0008-0000-0100-000006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C0C0C0"/>
                  </a:solidFill>
                  <a:latin typeface="Arial"/>
                  <a:cs typeface="Arial"/>
                </a:rPr>
                <a: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3589020</xdr:colOff>
          <xdr:row>3</xdr:row>
          <xdr:rowOff>68580</xdr:rowOff>
        </xdr:from>
        <xdr:to>
          <xdr:col>4</xdr:col>
          <xdr:colOff>3840480</xdr:colOff>
          <xdr:row>3</xdr:row>
          <xdr:rowOff>327660</xdr:rowOff>
        </xdr:to>
        <xdr:sp macro="" textlink="">
          <xdr:nvSpPr>
            <xdr:cNvPr id="82951" name="Button 7" hidden="1">
              <a:extLst>
                <a:ext uri="{63B3BB69-23CF-44E3-9099-C40C66FF867C}">
                  <a14:compatExt spid="_x0000_s82951"/>
                </a:ext>
                <a:ext uri="{FF2B5EF4-FFF2-40B4-BE49-F238E27FC236}">
                  <a16:creationId xmlns:a16="http://schemas.microsoft.com/office/drawing/2014/main" id="{00000000-0008-0000-0100-0000074401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pl-PL" sz="1000" b="0" i="0" u="none" strike="noStrike" baseline="0">
                  <a:solidFill>
                    <a:srgbClr val="FFFFCC"/>
                  </a:solidFill>
                  <a:latin typeface="Arial"/>
                  <a:cs typeface="Arial"/>
                </a:rPr>
                <a:t>█</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zwickar\Desktop\Rozdzial%208,%20Chapter%208,%208.1.%20Emisja%20zanieczyszczen%20do%20powietrz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Model"/>
      <sheetName val="CO2"/>
      <sheetName val="Biomass CO2"/>
      <sheetName val="N2O"/>
      <sheetName val="CH4"/>
      <sheetName val="HFC"/>
      <sheetName val="PFC"/>
      <sheetName val="SF6_NF3"/>
      <sheetName val="NOx"/>
      <sheetName val="SOx"/>
      <sheetName val="NH3"/>
      <sheetName val="NMVOC"/>
      <sheetName val="CO"/>
      <sheetName val="PM10"/>
      <sheetName val="PM2.5"/>
    </sheetNames>
    <sheetDataSet>
      <sheetData sheetId="0">
        <row r="4">
          <cell r="R4" t="str">
            <v>TOTAL</v>
          </cell>
        </row>
        <row r="5">
          <cell r="R5" t="str">
            <v>A</v>
          </cell>
        </row>
        <row r="6">
          <cell r="R6" t="str">
            <v>A01</v>
          </cell>
        </row>
        <row r="7">
          <cell r="R7" t="str">
            <v>A02</v>
          </cell>
        </row>
        <row r="8">
          <cell r="R8" t="str">
            <v>A03</v>
          </cell>
        </row>
        <row r="9">
          <cell r="R9" t="str">
            <v>B</v>
          </cell>
        </row>
        <row r="10">
          <cell r="R10" t="str">
            <v>C</v>
          </cell>
        </row>
        <row r="11">
          <cell r="R11" t="str">
            <v>C10-C12</v>
          </cell>
        </row>
        <row r="12">
          <cell r="R12" t="str">
            <v>C13-C15</v>
          </cell>
        </row>
        <row r="13">
          <cell r="R13" t="str">
            <v>C16-C18</v>
          </cell>
        </row>
        <row r="14">
          <cell r="R14" t="str">
            <v>C16</v>
          </cell>
        </row>
        <row r="15">
          <cell r="R15" t="str">
            <v>C17</v>
          </cell>
        </row>
        <row r="16">
          <cell r="R16" t="str">
            <v>C18</v>
          </cell>
        </row>
        <row r="17">
          <cell r="R17" t="str">
            <v>C19</v>
          </cell>
        </row>
        <row r="18">
          <cell r="R18" t="str">
            <v>C20</v>
          </cell>
        </row>
        <row r="19">
          <cell r="R19" t="str">
            <v>C21</v>
          </cell>
        </row>
        <row r="20">
          <cell r="R20" t="str">
            <v>C22_C23</v>
          </cell>
        </row>
        <row r="21">
          <cell r="R21" t="str">
            <v>C22</v>
          </cell>
        </row>
        <row r="22">
          <cell r="R22" t="str">
            <v>C23</v>
          </cell>
        </row>
        <row r="23">
          <cell r="R23" t="str">
            <v>C24_C25</v>
          </cell>
        </row>
        <row r="24">
          <cell r="R24" t="str">
            <v>C24</v>
          </cell>
        </row>
        <row r="25">
          <cell r="R25" t="str">
            <v>C25</v>
          </cell>
        </row>
        <row r="26">
          <cell r="R26" t="str">
            <v>C26</v>
          </cell>
        </row>
        <row r="27">
          <cell r="R27" t="str">
            <v>C27</v>
          </cell>
        </row>
        <row r="28">
          <cell r="R28" t="str">
            <v>C28</v>
          </cell>
        </row>
        <row r="29">
          <cell r="R29" t="str">
            <v>C29_C30</v>
          </cell>
        </row>
        <row r="30">
          <cell r="R30" t="str">
            <v>C29</v>
          </cell>
        </row>
        <row r="31">
          <cell r="R31" t="str">
            <v>C30</v>
          </cell>
        </row>
        <row r="32">
          <cell r="R32" t="str">
            <v>C31-C33</v>
          </cell>
        </row>
        <row r="33">
          <cell r="R33" t="str">
            <v>C31_C32</v>
          </cell>
        </row>
        <row r="34">
          <cell r="R34" t="str">
            <v>C33</v>
          </cell>
        </row>
        <row r="35">
          <cell r="R35" t="str">
            <v>D</v>
          </cell>
        </row>
        <row r="36">
          <cell r="R36" t="str">
            <v>E</v>
          </cell>
        </row>
        <row r="37">
          <cell r="R37" t="str">
            <v>E36</v>
          </cell>
        </row>
        <row r="38">
          <cell r="R38" t="str">
            <v>E37-E39</v>
          </cell>
        </row>
        <row r="39">
          <cell r="E39" t="str">
            <v>0 decimals</v>
          </cell>
          <cell r="R39" t="str">
            <v>F</v>
          </cell>
        </row>
        <row r="40">
          <cell r="E40" t="str">
            <v>1 decimal</v>
          </cell>
          <cell r="R40" t="str">
            <v>G</v>
          </cell>
        </row>
        <row r="41">
          <cell r="E41" t="str">
            <v>2 decimals</v>
          </cell>
          <cell r="R41" t="str">
            <v>G45</v>
          </cell>
        </row>
        <row r="42">
          <cell r="E42" t="str">
            <v>3 decimals</v>
          </cell>
          <cell r="R42" t="str">
            <v>G46</v>
          </cell>
        </row>
        <row r="43">
          <cell r="E43" t="str">
            <v>4 decimals</v>
          </cell>
          <cell r="R43" t="str">
            <v>G47</v>
          </cell>
        </row>
        <row r="44">
          <cell r="E44" t="str">
            <v>5 decimals</v>
          </cell>
          <cell r="R44" t="str">
            <v>H</v>
          </cell>
        </row>
        <row r="45">
          <cell r="E45" t="str">
            <v>6 decimals</v>
          </cell>
          <cell r="R45" t="str">
            <v>H49</v>
          </cell>
        </row>
        <row r="46">
          <cell r="E46" t="str">
            <v>7 decimals</v>
          </cell>
          <cell r="R46" t="str">
            <v>H50</v>
          </cell>
        </row>
        <row r="47">
          <cell r="R47" t="str">
            <v>H51</v>
          </cell>
        </row>
        <row r="48">
          <cell r="R48" t="str">
            <v>H52</v>
          </cell>
        </row>
        <row r="49">
          <cell r="R49" t="str">
            <v>H53</v>
          </cell>
        </row>
        <row r="50">
          <cell r="R50" t="str">
            <v>I</v>
          </cell>
        </row>
        <row r="51">
          <cell r="R51" t="str">
            <v>J</v>
          </cell>
        </row>
        <row r="52">
          <cell r="R52" t="str">
            <v>J58-J60</v>
          </cell>
        </row>
        <row r="53">
          <cell r="R53" t="str">
            <v>J58</v>
          </cell>
        </row>
        <row r="54">
          <cell r="R54" t="str">
            <v>J59_J60</v>
          </cell>
        </row>
        <row r="55">
          <cell r="R55" t="str">
            <v>J61</v>
          </cell>
        </row>
        <row r="56">
          <cell r="R56" t="str">
            <v>J62_J63</v>
          </cell>
        </row>
        <row r="57">
          <cell r="R57" t="str">
            <v>K</v>
          </cell>
        </row>
        <row r="58">
          <cell r="R58" t="str">
            <v>K64</v>
          </cell>
        </row>
        <row r="59">
          <cell r="R59" t="str">
            <v>K65</v>
          </cell>
        </row>
        <row r="60">
          <cell r="R60" t="str">
            <v>K66</v>
          </cell>
        </row>
        <row r="61">
          <cell r="R61" t="str">
            <v>L</v>
          </cell>
        </row>
        <row r="63">
          <cell r="R63" t="str">
            <v>M</v>
          </cell>
        </row>
        <row r="64">
          <cell r="R64" t="str">
            <v>M69-M71</v>
          </cell>
        </row>
        <row r="65">
          <cell r="R65" t="str">
            <v>M69_M70</v>
          </cell>
        </row>
        <row r="66">
          <cell r="R66" t="str">
            <v>M71</v>
          </cell>
        </row>
        <row r="67">
          <cell r="R67" t="str">
            <v>M72</v>
          </cell>
        </row>
        <row r="68">
          <cell r="R68" t="str">
            <v>M73-M75</v>
          </cell>
        </row>
        <row r="69">
          <cell r="R69" t="str">
            <v>M73</v>
          </cell>
        </row>
        <row r="70">
          <cell r="R70" t="str">
            <v>M74_M75</v>
          </cell>
        </row>
        <row r="71">
          <cell r="R71" t="str">
            <v>N</v>
          </cell>
        </row>
        <row r="72">
          <cell r="R72" t="str">
            <v>N77</v>
          </cell>
        </row>
        <row r="73">
          <cell r="R73" t="str">
            <v>N78</v>
          </cell>
        </row>
        <row r="74">
          <cell r="R74" t="str">
            <v>N79</v>
          </cell>
        </row>
        <row r="75">
          <cell r="R75" t="str">
            <v>N80-N82</v>
          </cell>
        </row>
        <row r="76">
          <cell r="R76" t="str">
            <v>O</v>
          </cell>
        </row>
        <row r="77">
          <cell r="R77" t="str">
            <v>P</v>
          </cell>
        </row>
        <row r="78">
          <cell r="R78" t="str">
            <v>Q</v>
          </cell>
        </row>
        <row r="79">
          <cell r="R79" t="str">
            <v>Q86</v>
          </cell>
        </row>
        <row r="80">
          <cell r="R80" t="str">
            <v>Q87_Q88</v>
          </cell>
        </row>
        <row r="81">
          <cell r="R81" t="str">
            <v>R</v>
          </cell>
        </row>
        <row r="82">
          <cell r="R82" t="str">
            <v>R90-R92</v>
          </cell>
        </row>
        <row r="83">
          <cell r="R83" t="str">
            <v>R93</v>
          </cell>
        </row>
        <row r="84">
          <cell r="R84" t="str">
            <v>S</v>
          </cell>
        </row>
        <row r="85">
          <cell r="R85" t="str">
            <v>S94</v>
          </cell>
        </row>
        <row r="86">
          <cell r="R86" t="str">
            <v>S95</v>
          </cell>
        </row>
        <row r="87">
          <cell r="R87" t="str">
            <v>S96</v>
          </cell>
        </row>
        <row r="88">
          <cell r="R88" t="str">
            <v>T</v>
          </cell>
        </row>
        <row r="89">
          <cell r="R89" t="str">
            <v>U</v>
          </cell>
        </row>
        <row r="90">
          <cell r="R90" t="str">
            <v>HH</v>
          </cell>
        </row>
        <row r="91">
          <cell r="R91" t="str">
            <v>HH_TRA</v>
          </cell>
        </row>
        <row r="92">
          <cell r="R92" t="str">
            <v>HH_HEAT</v>
          </cell>
        </row>
        <row r="93">
          <cell r="R93" t="str">
            <v>HH_OTH</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omments" Target="../comments2.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ARAMS"/>
  <dimension ref="A2:AE115"/>
  <sheetViews>
    <sheetView showGridLines="0" zoomScale="85" zoomScaleNormal="85" workbookViewId="0">
      <selection activeCell="E24" sqref="E24"/>
    </sheetView>
  </sheetViews>
  <sheetFormatPr defaultColWidth="9.109375" defaultRowHeight="14.4"/>
  <cols>
    <col min="1" max="1" width="2.33203125" style="41" customWidth="1"/>
    <col min="2" max="2" width="30.88671875" style="41" customWidth="1"/>
    <col min="3" max="3" width="12.6640625" style="41" customWidth="1"/>
    <col min="4" max="4" width="6" style="41" customWidth="1"/>
    <col min="5" max="5" width="17" style="41" customWidth="1"/>
    <col min="6" max="6" width="9.109375" style="41" customWidth="1"/>
    <col min="7" max="7" width="12.33203125" style="41" customWidth="1"/>
    <col min="8" max="8" width="25.109375" style="41" customWidth="1"/>
    <col min="9" max="9" width="58.5546875" style="41" customWidth="1"/>
    <col min="10" max="10" width="35.44140625" style="41" customWidth="1"/>
    <col min="11" max="11" width="29.109375" style="93" customWidth="1"/>
    <col min="12" max="12" width="19.33203125" style="93" customWidth="1"/>
    <col min="13" max="13" width="21" style="93" customWidth="1"/>
    <col min="14" max="14" width="16.33203125" style="93" customWidth="1"/>
    <col min="15" max="15" width="18.6640625" style="93" customWidth="1"/>
    <col min="16" max="18" width="16.33203125" style="93" customWidth="1"/>
    <col min="19" max="19" width="51.6640625" style="93" customWidth="1"/>
    <col min="20" max="20" width="16.44140625" style="93" customWidth="1"/>
    <col min="21" max="22" width="9.109375" style="93"/>
    <col min="23" max="23" width="15" style="93" customWidth="1"/>
    <col min="24" max="24" width="17.88671875" style="93" customWidth="1"/>
    <col min="25" max="25" width="20.88671875" style="93" customWidth="1"/>
    <col min="26" max="28" width="9.109375" style="93"/>
    <col min="29" max="29" width="43.109375" style="93" customWidth="1"/>
    <col min="30" max="30" width="46.33203125" style="93" customWidth="1"/>
    <col min="31" max="31" width="22" style="93" customWidth="1"/>
    <col min="32" max="16384" width="9.109375" style="41"/>
  </cols>
  <sheetData>
    <row r="2" spans="1:31" ht="17.399999999999999" customHeight="1">
      <c r="E2" s="652" t="s">
        <v>433</v>
      </c>
      <c r="F2" s="652"/>
      <c r="G2" s="652"/>
      <c r="H2" s="652"/>
      <c r="I2" s="652"/>
      <c r="J2" s="652"/>
      <c r="K2" s="652"/>
      <c r="L2" s="652"/>
      <c r="M2" s="652"/>
      <c r="N2" s="652"/>
      <c r="O2" s="146"/>
      <c r="Q2" s="652" t="s">
        <v>432</v>
      </c>
      <c r="R2" s="652"/>
      <c r="S2" s="652"/>
      <c r="T2" s="652"/>
      <c r="U2" s="652"/>
      <c r="V2" s="652"/>
      <c r="W2" s="653" t="s">
        <v>430</v>
      </c>
      <c r="X2" s="653"/>
      <c r="Y2" s="653"/>
      <c r="Z2" s="652" t="s">
        <v>431</v>
      </c>
      <c r="AA2" s="652"/>
      <c r="AC2" s="652" t="s">
        <v>434</v>
      </c>
      <c r="AD2" s="652"/>
      <c r="AE2" s="652"/>
    </row>
    <row r="3" spans="1:31" ht="25.2" customHeight="1" thickBot="1">
      <c r="B3" s="658" t="s">
        <v>458</v>
      </c>
      <c r="C3" s="659"/>
      <c r="E3" s="124" t="s">
        <v>335</v>
      </c>
      <c r="F3" s="124" t="s">
        <v>553</v>
      </c>
      <c r="G3" s="124" t="s">
        <v>554</v>
      </c>
      <c r="H3" s="124" t="s">
        <v>146</v>
      </c>
      <c r="I3" s="124" t="s">
        <v>106</v>
      </c>
      <c r="J3" s="124" t="s">
        <v>524</v>
      </c>
      <c r="K3" s="126" t="s">
        <v>483</v>
      </c>
      <c r="L3" s="126" t="s">
        <v>426</v>
      </c>
      <c r="M3" s="126" t="s">
        <v>484</v>
      </c>
      <c r="N3" s="126" t="s">
        <v>427</v>
      </c>
      <c r="O3" s="147" t="s">
        <v>551</v>
      </c>
      <c r="Q3" s="124" t="s">
        <v>470</v>
      </c>
      <c r="R3" s="124" t="s">
        <v>471</v>
      </c>
      <c r="S3" s="124" t="s">
        <v>106</v>
      </c>
      <c r="T3" s="124" t="s">
        <v>479</v>
      </c>
      <c r="U3" s="124" t="s">
        <v>429</v>
      </c>
      <c r="V3" s="124" t="s">
        <v>336</v>
      </c>
      <c r="W3" s="124" t="s">
        <v>509</v>
      </c>
      <c r="X3" s="124" t="s">
        <v>510</v>
      </c>
      <c r="Y3" s="124" t="s">
        <v>521</v>
      </c>
      <c r="Z3" s="124" t="s">
        <v>412</v>
      </c>
      <c r="AA3" s="124" t="s">
        <v>413</v>
      </c>
      <c r="AC3" s="124" t="s">
        <v>439</v>
      </c>
      <c r="AD3" s="124" t="s">
        <v>337</v>
      </c>
      <c r="AE3" s="124" t="s">
        <v>487</v>
      </c>
    </row>
    <row r="4" spans="1:31" ht="15" customHeight="1" thickBot="1">
      <c r="A4" s="42"/>
      <c r="B4" s="43" t="s">
        <v>454</v>
      </c>
      <c r="C4" s="44">
        <v>1995</v>
      </c>
      <c r="D4" s="42"/>
      <c r="E4" s="90" t="s">
        <v>154</v>
      </c>
      <c r="F4" s="90" t="s">
        <v>154</v>
      </c>
      <c r="G4" s="90" t="s">
        <v>555</v>
      </c>
      <c r="H4" s="90" t="s">
        <v>154</v>
      </c>
      <c r="I4" s="91" t="s">
        <v>384</v>
      </c>
      <c r="J4" s="116" t="s">
        <v>523</v>
      </c>
      <c r="K4" s="115">
        <v>1</v>
      </c>
      <c r="L4" s="115">
        <v>108</v>
      </c>
      <c r="M4" s="115">
        <v>14</v>
      </c>
      <c r="N4" s="116"/>
      <c r="O4" s="148" t="s">
        <v>550</v>
      </c>
      <c r="Q4" s="134" t="s">
        <v>22</v>
      </c>
      <c r="R4" s="135" t="s">
        <v>128</v>
      </c>
      <c r="S4" s="135" t="s">
        <v>339</v>
      </c>
      <c r="T4" s="136">
        <v>0</v>
      </c>
      <c r="U4" s="136">
        <v>5</v>
      </c>
      <c r="V4" s="136">
        <v>95</v>
      </c>
      <c r="W4" s="166">
        <v>0</v>
      </c>
      <c r="X4" s="165">
        <v>0</v>
      </c>
      <c r="Y4" s="166">
        <v>0</v>
      </c>
      <c r="Z4" s="136">
        <v>0</v>
      </c>
      <c r="AA4" s="136">
        <v>0</v>
      </c>
      <c r="AC4" s="95" t="s">
        <v>421</v>
      </c>
      <c r="AD4" s="139" t="s">
        <v>522</v>
      </c>
      <c r="AE4" s="95">
        <v>105</v>
      </c>
    </row>
    <row r="5" spans="1:31" ht="15" thickBot="1">
      <c r="A5" s="42"/>
      <c r="B5" s="129" t="s">
        <v>455</v>
      </c>
      <c r="C5" s="130">
        <v>2015</v>
      </c>
      <c r="D5" s="42"/>
      <c r="E5" s="90" t="s">
        <v>340</v>
      </c>
      <c r="F5" s="90" t="s">
        <v>341</v>
      </c>
      <c r="G5" s="90" t="s">
        <v>555</v>
      </c>
      <c r="H5" s="90" t="s">
        <v>293</v>
      </c>
      <c r="I5" s="90" t="s">
        <v>299</v>
      </c>
      <c r="J5" s="116" t="s">
        <v>532</v>
      </c>
      <c r="K5" s="115">
        <v>1</v>
      </c>
      <c r="L5" s="115">
        <v>108</v>
      </c>
      <c r="M5" s="115">
        <v>15</v>
      </c>
      <c r="N5" s="116"/>
      <c r="O5" s="148" t="s">
        <v>550</v>
      </c>
      <c r="Q5" s="135" t="s">
        <v>51</v>
      </c>
      <c r="R5" s="134" t="s">
        <v>51</v>
      </c>
      <c r="S5" s="135" t="s">
        <v>50</v>
      </c>
      <c r="T5" s="136">
        <v>0</v>
      </c>
      <c r="U5" s="136">
        <v>6</v>
      </c>
      <c r="V5" s="136">
        <v>5</v>
      </c>
      <c r="W5" s="155">
        <v>0.3</v>
      </c>
      <c r="X5" s="158">
        <v>5</v>
      </c>
      <c r="Y5" s="155">
        <v>0.1</v>
      </c>
      <c r="Z5" s="136">
        <v>0</v>
      </c>
      <c r="AA5" s="136">
        <v>0</v>
      </c>
      <c r="AC5" s="183" t="s">
        <v>581</v>
      </c>
      <c r="AD5" s="183" t="s">
        <v>582</v>
      </c>
      <c r="AE5" s="174">
        <v>62</v>
      </c>
    </row>
    <row r="6" spans="1:31" ht="15" thickBot="1">
      <c r="A6" s="42"/>
      <c r="B6" s="129" t="s">
        <v>456</v>
      </c>
      <c r="C6" s="130">
        <v>14</v>
      </c>
      <c r="D6" s="42"/>
      <c r="E6" s="90" t="s">
        <v>147</v>
      </c>
      <c r="F6" s="90" t="s">
        <v>147</v>
      </c>
      <c r="G6" s="90" t="s">
        <v>290</v>
      </c>
      <c r="H6" s="90" t="s">
        <v>147</v>
      </c>
      <c r="I6" s="90" t="s">
        <v>300</v>
      </c>
      <c r="J6" s="116" t="s">
        <v>531</v>
      </c>
      <c r="K6" s="115">
        <v>1</v>
      </c>
      <c r="L6" s="115">
        <v>108</v>
      </c>
      <c r="M6" s="115">
        <v>16</v>
      </c>
      <c r="N6" s="116"/>
      <c r="O6" s="148" t="s">
        <v>548</v>
      </c>
      <c r="Q6" s="95" t="s">
        <v>121</v>
      </c>
      <c r="R6" s="94" t="s">
        <v>121</v>
      </c>
      <c r="S6" s="95" t="s">
        <v>21</v>
      </c>
      <c r="T6" s="96">
        <v>0</v>
      </c>
      <c r="U6" s="96">
        <v>7</v>
      </c>
      <c r="V6" s="96">
        <v>6</v>
      </c>
      <c r="W6" s="152">
        <v>0.8</v>
      </c>
      <c r="X6" s="162">
        <v>6</v>
      </c>
      <c r="Y6" s="152">
        <v>0.3</v>
      </c>
      <c r="Z6" s="96">
        <v>8</v>
      </c>
      <c r="AA6" s="96">
        <v>9</v>
      </c>
    </row>
    <row r="7" spans="1:31" ht="15" thickBot="1">
      <c r="A7" s="42"/>
      <c r="B7" s="129" t="s">
        <v>457</v>
      </c>
      <c r="C7" s="130">
        <v>2</v>
      </c>
      <c r="D7" s="42"/>
      <c r="E7" s="90" t="s">
        <v>148</v>
      </c>
      <c r="F7" s="90" t="s">
        <v>148</v>
      </c>
      <c r="G7" s="90" t="s">
        <v>290</v>
      </c>
      <c r="H7" s="90" t="s">
        <v>148</v>
      </c>
      <c r="I7" s="90" t="s">
        <v>301</v>
      </c>
      <c r="J7" s="116" t="s">
        <v>530</v>
      </c>
      <c r="K7" s="115">
        <v>1</v>
      </c>
      <c r="L7" s="115">
        <v>108</v>
      </c>
      <c r="M7" s="115">
        <v>17</v>
      </c>
      <c r="N7" s="116"/>
      <c r="O7" s="148" t="s">
        <v>548</v>
      </c>
      <c r="Q7" s="95" t="s">
        <v>122</v>
      </c>
      <c r="R7" s="94" t="s">
        <v>122</v>
      </c>
      <c r="S7" s="95" t="s">
        <v>10</v>
      </c>
      <c r="T7" s="96">
        <v>0</v>
      </c>
      <c r="U7" s="96">
        <v>8</v>
      </c>
      <c r="V7" s="96">
        <v>6</v>
      </c>
      <c r="W7" s="152">
        <v>0.8</v>
      </c>
      <c r="X7" s="162">
        <v>6</v>
      </c>
      <c r="Y7" s="152">
        <v>0.3</v>
      </c>
      <c r="Z7" s="96">
        <v>7</v>
      </c>
      <c r="AA7" s="96">
        <v>9</v>
      </c>
    </row>
    <row r="8" spans="1:31" ht="15" thickBot="1">
      <c r="B8" s="129" t="s">
        <v>472</v>
      </c>
      <c r="C8" s="130">
        <v>103</v>
      </c>
      <c r="D8" s="42"/>
      <c r="E8" s="90" t="s">
        <v>99</v>
      </c>
      <c r="F8" s="90" t="s">
        <v>99</v>
      </c>
      <c r="G8" s="90" t="s">
        <v>215</v>
      </c>
      <c r="H8" s="90" t="s">
        <v>99</v>
      </c>
      <c r="I8" s="90" t="s">
        <v>302</v>
      </c>
      <c r="J8" s="116" t="s">
        <v>529</v>
      </c>
      <c r="K8" s="115">
        <v>1</v>
      </c>
      <c r="L8" s="115">
        <v>108</v>
      </c>
      <c r="M8" s="115">
        <v>18</v>
      </c>
      <c r="N8" s="116"/>
      <c r="O8" s="148" t="s">
        <v>548</v>
      </c>
      <c r="Q8" s="95" t="s">
        <v>11</v>
      </c>
      <c r="R8" s="94" t="s">
        <v>11</v>
      </c>
      <c r="S8" s="95" t="s">
        <v>12</v>
      </c>
      <c r="T8" s="96">
        <v>0</v>
      </c>
      <c r="U8" s="96">
        <v>9</v>
      </c>
      <c r="V8" s="96">
        <v>6</v>
      </c>
      <c r="W8" s="152">
        <v>0.8</v>
      </c>
      <c r="X8" s="162">
        <v>6</v>
      </c>
      <c r="Y8" s="152">
        <v>0.3</v>
      </c>
      <c r="Z8" s="96">
        <v>7</v>
      </c>
      <c r="AA8" s="96">
        <v>8</v>
      </c>
    </row>
    <row r="9" spans="1:31" ht="15" thickBot="1">
      <c r="B9" s="129" t="s">
        <v>468</v>
      </c>
      <c r="C9" s="130">
        <v>5</v>
      </c>
      <c r="D9" s="42"/>
      <c r="E9" s="90" t="s">
        <v>100</v>
      </c>
      <c r="F9" s="90" t="s">
        <v>100</v>
      </c>
      <c r="G9" s="90" t="s">
        <v>215</v>
      </c>
      <c r="H9" s="90" t="s">
        <v>100</v>
      </c>
      <c r="I9" s="90" t="s">
        <v>303</v>
      </c>
      <c r="J9" s="116" t="s">
        <v>528</v>
      </c>
      <c r="K9" s="115">
        <v>1</v>
      </c>
      <c r="L9" s="115">
        <v>108</v>
      </c>
      <c r="M9" s="115">
        <v>19</v>
      </c>
      <c r="N9" s="116"/>
      <c r="O9" s="148" t="s">
        <v>548</v>
      </c>
      <c r="Q9" s="135" t="s">
        <v>123</v>
      </c>
      <c r="R9" s="134" t="s">
        <v>123</v>
      </c>
      <c r="S9" s="135" t="s">
        <v>124</v>
      </c>
      <c r="T9" s="136">
        <v>0</v>
      </c>
      <c r="U9" s="136">
        <v>10</v>
      </c>
      <c r="V9" s="136">
        <v>5</v>
      </c>
      <c r="W9" s="155">
        <v>0.3</v>
      </c>
      <c r="X9" s="158">
        <v>5</v>
      </c>
      <c r="Y9" s="155">
        <v>0.1</v>
      </c>
      <c r="Z9" s="136">
        <v>0</v>
      </c>
      <c r="AA9" s="136">
        <v>0</v>
      </c>
    </row>
    <row r="10" spans="1:31" ht="15" thickBot="1">
      <c r="B10" s="129" t="s">
        <v>467</v>
      </c>
      <c r="C10" s="130">
        <v>6</v>
      </c>
      <c r="D10" s="42"/>
      <c r="E10" s="90" t="s">
        <v>309</v>
      </c>
      <c r="F10" s="90" t="s">
        <v>309</v>
      </c>
      <c r="G10" s="90" t="s">
        <v>215</v>
      </c>
      <c r="H10" s="90" t="s">
        <v>309</v>
      </c>
      <c r="I10" s="90" t="s">
        <v>304</v>
      </c>
      <c r="J10" s="116" t="s">
        <v>527</v>
      </c>
      <c r="K10" s="115">
        <v>1</v>
      </c>
      <c r="L10" s="115">
        <v>108</v>
      </c>
      <c r="M10" s="115">
        <v>20</v>
      </c>
      <c r="N10" s="116"/>
      <c r="O10" s="148" t="s">
        <v>548</v>
      </c>
      <c r="Q10" s="135" t="s">
        <v>52</v>
      </c>
      <c r="R10" s="134" t="s">
        <v>52</v>
      </c>
      <c r="S10" s="135" t="s">
        <v>53</v>
      </c>
      <c r="T10" s="136">
        <v>0</v>
      </c>
      <c r="U10" s="136">
        <v>11</v>
      </c>
      <c r="V10" s="136">
        <v>5</v>
      </c>
      <c r="W10" s="155">
        <v>0.3</v>
      </c>
      <c r="X10" s="158">
        <v>5</v>
      </c>
      <c r="Y10" s="155">
        <v>0.1</v>
      </c>
      <c r="Z10" s="136">
        <v>0</v>
      </c>
      <c r="AA10" s="136">
        <v>0</v>
      </c>
    </row>
    <row r="11" spans="1:31" ht="15" thickBot="1">
      <c r="A11" s="42"/>
      <c r="B11" s="129" t="s">
        <v>462</v>
      </c>
      <c r="C11" s="130">
        <v>2</v>
      </c>
      <c r="D11" s="42"/>
      <c r="E11" s="90" t="s">
        <v>149</v>
      </c>
      <c r="F11" s="90" t="s">
        <v>101</v>
      </c>
      <c r="G11" s="90" t="s">
        <v>290</v>
      </c>
      <c r="H11" s="116" t="s">
        <v>149</v>
      </c>
      <c r="I11" s="90" t="s">
        <v>305</v>
      </c>
      <c r="J11" s="116" t="s">
        <v>525</v>
      </c>
      <c r="K11" s="115">
        <v>1</v>
      </c>
      <c r="L11" s="115">
        <v>108</v>
      </c>
      <c r="M11" s="115">
        <v>21</v>
      </c>
      <c r="N11" s="116"/>
      <c r="O11" s="148" t="s">
        <v>548</v>
      </c>
      <c r="Q11" s="95" t="s">
        <v>13</v>
      </c>
      <c r="R11" s="94" t="s">
        <v>13</v>
      </c>
      <c r="S11" s="95" t="s">
        <v>14</v>
      </c>
      <c r="T11" s="96">
        <v>0</v>
      </c>
      <c r="U11" s="96">
        <v>12</v>
      </c>
      <c r="V11" s="96">
        <v>11</v>
      </c>
      <c r="W11" s="152">
        <v>0.8</v>
      </c>
      <c r="X11" s="162">
        <v>11</v>
      </c>
      <c r="Y11" s="150">
        <v>0.05</v>
      </c>
      <c r="Z11" s="96">
        <v>11</v>
      </c>
      <c r="AA11" s="96">
        <v>11</v>
      </c>
    </row>
    <row r="12" spans="1:31" ht="15" thickBot="1">
      <c r="B12" s="129" t="s">
        <v>469</v>
      </c>
      <c r="C12" s="130">
        <v>4</v>
      </c>
      <c r="D12" s="42"/>
      <c r="E12" s="90" t="s">
        <v>342</v>
      </c>
      <c r="F12" s="90" t="s">
        <v>343</v>
      </c>
      <c r="G12" s="90" t="s">
        <v>290</v>
      </c>
      <c r="H12" s="90" t="s">
        <v>150</v>
      </c>
      <c r="I12" s="90" t="s">
        <v>410</v>
      </c>
      <c r="J12" s="116" t="s">
        <v>526</v>
      </c>
      <c r="K12" s="115">
        <v>1</v>
      </c>
      <c r="L12" s="115">
        <v>108</v>
      </c>
      <c r="M12" s="115">
        <v>22</v>
      </c>
      <c r="N12" s="116"/>
      <c r="O12" s="148" t="s">
        <v>548</v>
      </c>
      <c r="Q12" s="95" t="s">
        <v>16</v>
      </c>
      <c r="R12" s="94" t="s">
        <v>16</v>
      </c>
      <c r="S12" s="95" t="s">
        <v>15</v>
      </c>
      <c r="T12" s="96">
        <v>0</v>
      </c>
      <c r="U12" s="96">
        <v>13</v>
      </c>
      <c r="V12" s="96">
        <v>11</v>
      </c>
      <c r="W12" s="152">
        <v>0.8</v>
      </c>
      <c r="X12" s="162">
        <v>11</v>
      </c>
      <c r="Y12" s="150">
        <v>0.05</v>
      </c>
      <c r="Z12" s="96">
        <v>11</v>
      </c>
      <c r="AA12" s="96">
        <v>11</v>
      </c>
    </row>
    <row r="13" spans="1:31" ht="15" thickBot="1">
      <c r="B13" s="129"/>
      <c r="C13" s="130"/>
      <c r="D13" s="42"/>
      <c r="E13" s="90" t="s">
        <v>151</v>
      </c>
      <c r="F13" s="90" t="s">
        <v>151</v>
      </c>
      <c r="G13" s="90" t="s">
        <v>290</v>
      </c>
      <c r="H13" s="90" t="s">
        <v>151</v>
      </c>
      <c r="I13" s="90" t="s">
        <v>306</v>
      </c>
      <c r="J13" s="116" t="s">
        <v>525</v>
      </c>
      <c r="K13" s="115">
        <v>1</v>
      </c>
      <c r="L13" s="115">
        <v>108</v>
      </c>
      <c r="M13" s="115">
        <v>23</v>
      </c>
      <c r="N13" s="116"/>
      <c r="O13" s="148" t="s">
        <v>548</v>
      </c>
      <c r="Q13" s="135" t="s">
        <v>59</v>
      </c>
      <c r="R13" s="134" t="s">
        <v>59</v>
      </c>
      <c r="S13" s="135" t="s">
        <v>58</v>
      </c>
      <c r="T13" s="136">
        <v>0</v>
      </c>
      <c r="U13" s="136">
        <v>14</v>
      </c>
      <c r="V13" s="136">
        <v>11</v>
      </c>
      <c r="W13" s="157">
        <v>0.8</v>
      </c>
      <c r="X13" s="163">
        <v>11</v>
      </c>
      <c r="Y13" s="156">
        <v>0.05</v>
      </c>
      <c r="Z13" s="136">
        <v>11</v>
      </c>
      <c r="AA13" s="136">
        <v>11</v>
      </c>
    </row>
    <row r="14" spans="1:31" ht="15" thickBot="1">
      <c r="B14" s="129"/>
      <c r="C14" s="130"/>
      <c r="D14" s="42"/>
      <c r="E14" s="90" t="s">
        <v>145</v>
      </c>
      <c r="F14" s="90" t="s">
        <v>145</v>
      </c>
      <c r="G14" s="90" t="s">
        <v>290</v>
      </c>
      <c r="H14" s="90" t="s">
        <v>145</v>
      </c>
      <c r="I14" s="90" t="s">
        <v>307</v>
      </c>
      <c r="J14" s="116" t="s">
        <v>525</v>
      </c>
      <c r="K14" s="115">
        <v>1</v>
      </c>
      <c r="L14" s="115">
        <v>108</v>
      </c>
      <c r="M14" s="115">
        <v>24</v>
      </c>
      <c r="N14" s="116"/>
      <c r="O14" s="148" t="s">
        <v>548</v>
      </c>
      <c r="Q14" s="95" t="s">
        <v>17</v>
      </c>
      <c r="R14" s="94" t="s">
        <v>17</v>
      </c>
      <c r="S14" s="95" t="s">
        <v>18</v>
      </c>
      <c r="T14" s="96">
        <v>0</v>
      </c>
      <c r="U14" s="96">
        <v>15</v>
      </c>
      <c r="V14" s="96">
        <v>14</v>
      </c>
      <c r="W14" s="152">
        <v>0.8</v>
      </c>
      <c r="X14" s="162">
        <v>11</v>
      </c>
      <c r="Y14" s="150">
        <v>0.05</v>
      </c>
      <c r="Z14" s="96">
        <v>11</v>
      </c>
      <c r="AA14" s="96">
        <v>11</v>
      </c>
    </row>
    <row r="15" spans="1:31" ht="15" customHeight="1" thickBot="1">
      <c r="B15" s="122" t="s">
        <v>463</v>
      </c>
      <c r="C15" s="121" t="s">
        <v>338</v>
      </c>
      <c r="D15" s="42"/>
      <c r="E15" s="90" t="s">
        <v>152</v>
      </c>
      <c r="F15" s="90" t="s">
        <v>152</v>
      </c>
      <c r="G15" s="90" t="s">
        <v>290</v>
      </c>
      <c r="H15" s="90" t="s">
        <v>152</v>
      </c>
      <c r="I15" s="90" t="s">
        <v>308</v>
      </c>
      <c r="J15" s="116" t="s">
        <v>525</v>
      </c>
      <c r="K15" s="115">
        <v>1</v>
      </c>
      <c r="L15" s="115">
        <v>108</v>
      </c>
      <c r="M15" s="115">
        <v>25</v>
      </c>
      <c r="N15" s="116"/>
      <c r="O15" s="148" t="s">
        <v>548</v>
      </c>
      <c r="Q15" s="90" t="s">
        <v>19</v>
      </c>
      <c r="R15" s="94" t="s">
        <v>19</v>
      </c>
      <c r="S15" s="90" t="s">
        <v>20</v>
      </c>
      <c r="T15" s="96">
        <v>0</v>
      </c>
      <c r="U15" s="96">
        <v>16</v>
      </c>
      <c r="V15" s="96">
        <v>14</v>
      </c>
      <c r="W15" s="152">
        <v>0.8</v>
      </c>
      <c r="X15" s="162">
        <v>11</v>
      </c>
      <c r="Y15" s="150">
        <v>0.05</v>
      </c>
      <c r="Z15" s="96">
        <v>11</v>
      </c>
      <c r="AA15" s="96">
        <v>11</v>
      </c>
    </row>
    <row r="16" spans="1:31" ht="15" thickBot="1">
      <c r="B16" s="129" t="s">
        <v>459</v>
      </c>
      <c r="C16" s="130">
        <v>6</v>
      </c>
      <c r="D16" s="42"/>
      <c r="E16" s="90" t="s">
        <v>153</v>
      </c>
      <c r="F16" s="90" t="s">
        <v>153</v>
      </c>
      <c r="G16" s="90" t="s">
        <v>290</v>
      </c>
      <c r="H16" s="90" t="s">
        <v>153</v>
      </c>
      <c r="I16" s="92" t="s">
        <v>333</v>
      </c>
      <c r="J16" s="116" t="s">
        <v>525</v>
      </c>
      <c r="K16" s="115">
        <v>1</v>
      </c>
      <c r="L16" s="115">
        <v>108</v>
      </c>
      <c r="M16" s="115">
        <v>26</v>
      </c>
      <c r="N16" s="116"/>
      <c r="O16" s="148" t="s">
        <v>548</v>
      </c>
      <c r="Q16" s="90" t="s">
        <v>27</v>
      </c>
      <c r="R16" s="94" t="s">
        <v>27</v>
      </c>
      <c r="S16" s="90" t="s">
        <v>26</v>
      </c>
      <c r="T16" s="96">
        <v>0</v>
      </c>
      <c r="U16" s="96">
        <v>17</v>
      </c>
      <c r="V16" s="96">
        <v>14</v>
      </c>
      <c r="W16" s="152">
        <v>0.8</v>
      </c>
      <c r="X16" s="162">
        <v>11</v>
      </c>
      <c r="Y16" s="150">
        <v>0.05</v>
      </c>
      <c r="Z16" s="96">
        <v>11</v>
      </c>
      <c r="AA16" s="96">
        <v>11</v>
      </c>
    </row>
    <row r="17" spans="2:27" ht="15" thickBot="1">
      <c r="B17" s="129" t="s">
        <v>460</v>
      </c>
      <c r="C17" s="130">
        <v>35</v>
      </c>
      <c r="D17" s="42"/>
      <c r="E17" s="90" t="s">
        <v>25</v>
      </c>
      <c r="F17" s="90" t="s">
        <v>344</v>
      </c>
      <c r="G17" s="90" t="s">
        <v>290</v>
      </c>
      <c r="H17" s="90" t="s">
        <v>25</v>
      </c>
      <c r="I17" s="92" t="s">
        <v>334</v>
      </c>
      <c r="J17" s="116" t="s">
        <v>525</v>
      </c>
      <c r="K17" s="115">
        <v>1</v>
      </c>
      <c r="L17" s="115">
        <v>108</v>
      </c>
      <c r="M17" s="115">
        <v>27</v>
      </c>
      <c r="N17" s="116" t="s">
        <v>153</v>
      </c>
      <c r="O17" s="148" t="s">
        <v>548</v>
      </c>
      <c r="Q17" s="90" t="s">
        <v>28</v>
      </c>
      <c r="R17" s="94" t="s">
        <v>28</v>
      </c>
      <c r="S17" s="90" t="s">
        <v>29</v>
      </c>
      <c r="T17" s="96">
        <v>0</v>
      </c>
      <c r="U17" s="96">
        <v>18</v>
      </c>
      <c r="V17" s="96">
        <v>11</v>
      </c>
      <c r="W17" s="152">
        <v>0.8</v>
      </c>
      <c r="X17" s="162">
        <v>11</v>
      </c>
      <c r="Y17" s="150">
        <v>0.05</v>
      </c>
      <c r="Z17" s="96">
        <v>11</v>
      </c>
      <c r="AA17" s="96">
        <v>11</v>
      </c>
    </row>
    <row r="18" spans="2:27">
      <c r="B18" s="129" t="s">
        <v>461</v>
      </c>
      <c r="C18" s="130">
        <v>21</v>
      </c>
      <c r="D18" s="42"/>
      <c r="K18" s="41"/>
      <c r="L18" s="41"/>
      <c r="M18" s="41"/>
      <c r="N18" s="41"/>
      <c r="O18" s="41"/>
      <c r="Q18" s="90" t="s">
        <v>30</v>
      </c>
      <c r="R18" s="94" t="s">
        <v>30</v>
      </c>
      <c r="S18" s="90" t="s">
        <v>31</v>
      </c>
      <c r="T18" s="96">
        <v>0</v>
      </c>
      <c r="U18" s="96">
        <v>19</v>
      </c>
      <c r="V18" s="96">
        <v>11</v>
      </c>
      <c r="W18" s="152">
        <v>0.8</v>
      </c>
      <c r="X18" s="162">
        <v>11</v>
      </c>
      <c r="Y18" s="150">
        <v>0.05</v>
      </c>
      <c r="Z18" s="96">
        <v>11</v>
      </c>
      <c r="AA18" s="96">
        <v>11</v>
      </c>
    </row>
    <row r="19" spans="2:27">
      <c r="B19" s="129" t="s">
        <v>466</v>
      </c>
      <c r="C19" s="130">
        <v>1</v>
      </c>
      <c r="D19" s="42"/>
      <c r="K19" s="41"/>
      <c r="L19" s="41"/>
      <c r="M19" s="41"/>
      <c r="N19" s="41"/>
      <c r="O19" s="41"/>
      <c r="P19" s="41"/>
      <c r="Q19" s="95" t="s">
        <v>32</v>
      </c>
      <c r="R19" s="94" t="s">
        <v>32</v>
      </c>
      <c r="S19" s="95" t="s">
        <v>33</v>
      </c>
      <c r="T19" s="96">
        <v>0</v>
      </c>
      <c r="U19" s="96">
        <v>20</v>
      </c>
      <c r="V19" s="96">
        <v>11</v>
      </c>
      <c r="W19" s="152">
        <v>0.8</v>
      </c>
      <c r="X19" s="162">
        <v>11</v>
      </c>
      <c r="Y19" s="150">
        <v>0.05</v>
      </c>
      <c r="Z19" s="96">
        <v>11</v>
      </c>
      <c r="AA19" s="96">
        <v>11</v>
      </c>
    </row>
    <row r="20" spans="2:27">
      <c r="D20" s="42"/>
      <c r="E20" s="652" t="s">
        <v>473</v>
      </c>
      <c r="F20" s="652"/>
      <c r="G20" s="652"/>
      <c r="H20" s="652"/>
      <c r="I20" s="652"/>
      <c r="J20" s="652"/>
      <c r="K20" s="652"/>
      <c r="L20" s="41"/>
      <c r="M20" s="41"/>
      <c r="N20" s="41"/>
      <c r="O20" s="41"/>
      <c r="P20" s="41"/>
      <c r="Q20" s="137" t="s">
        <v>61</v>
      </c>
      <c r="R20" s="134" t="s">
        <v>61</v>
      </c>
      <c r="S20" s="137" t="s">
        <v>60</v>
      </c>
      <c r="T20" s="136">
        <v>0</v>
      </c>
      <c r="U20" s="136">
        <v>21</v>
      </c>
      <c r="V20" s="136">
        <v>11</v>
      </c>
      <c r="W20" s="157">
        <v>0.8</v>
      </c>
      <c r="X20" s="163">
        <v>11</v>
      </c>
      <c r="Y20" s="156">
        <v>0.05</v>
      </c>
      <c r="Z20" s="136">
        <v>11</v>
      </c>
      <c r="AA20" s="136">
        <v>11</v>
      </c>
    </row>
    <row r="21" spans="2:27">
      <c r="B21" s="123" t="s">
        <v>464</v>
      </c>
      <c r="C21" s="123" t="s">
        <v>465</v>
      </c>
      <c r="E21" s="124" t="s">
        <v>483</v>
      </c>
      <c r="F21" s="124" t="s">
        <v>106</v>
      </c>
      <c r="G21" s="124" t="s">
        <v>424</v>
      </c>
      <c r="H21" s="124" t="s">
        <v>475</v>
      </c>
      <c r="I21" s="124" t="s">
        <v>474</v>
      </c>
      <c r="J21" s="124" t="s">
        <v>476</v>
      </c>
      <c r="K21" s="126" t="s">
        <v>477</v>
      </c>
      <c r="L21" s="41"/>
      <c r="M21" s="41"/>
      <c r="N21" s="41"/>
      <c r="O21" s="41"/>
      <c r="P21" s="41"/>
      <c r="Q21" s="90" t="s">
        <v>34</v>
      </c>
      <c r="R21" s="94" t="s">
        <v>34</v>
      </c>
      <c r="S21" s="90" t="s">
        <v>48</v>
      </c>
      <c r="T21" s="96">
        <v>0</v>
      </c>
      <c r="U21" s="96">
        <v>22</v>
      </c>
      <c r="V21" s="96">
        <v>21</v>
      </c>
      <c r="W21" s="152">
        <v>0.8</v>
      </c>
      <c r="X21" s="162">
        <v>11</v>
      </c>
      <c r="Y21" s="150">
        <v>0.05</v>
      </c>
      <c r="Z21" s="96">
        <v>11</v>
      </c>
      <c r="AA21" s="96">
        <v>11</v>
      </c>
    </row>
    <row r="22" spans="2:27">
      <c r="B22" s="46" t="s">
        <v>158</v>
      </c>
      <c r="C22" s="46" t="s">
        <v>159</v>
      </c>
      <c r="D22" s="42"/>
      <c r="E22" s="113">
        <v>1</v>
      </c>
      <c r="F22" s="114" t="s">
        <v>425</v>
      </c>
      <c r="G22" s="111">
        <v>0</v>
      </c>
      <c r="H22" s="111">
        <v>103</v>
      </c>
      <c r="I22" s="112" t="s">
        <v>338</v>
      </c>
      <c r="J22" s="111">
        <v>0</v>
      </c>
      <c r="K22" s="111">
        <v>2</v>
      </c>
      <c r="L22" s="41"/>
      <c r="M22" s="41"/>
      <c r="N22" s="41"/>
      <c r="O22" s="41"/>
      <c r="P22" s="41"/>
      <c r="Q22" s="90" t="s">
        <v>35</v>
      </c>
      <c r="R22" s="94" t="s">
        <v>35</v>
      </c>
      <c r="S22" s="90" t="s">
        <v>49</v>
      </c>
      <c r="T22" s="96">
        <v>0</v>
      </c>
      <c r="U22" s="96">
        <v>23</v>
      </c>
      <c r="V22" s="96">
        <v>21</v>
      </c>
      <c r="W22" s="152">
        <v>0.8</v>
      </c>
      <c r="X22" s="162">
        <v>11</v>
      </c>
      <c r="Y22" s="150">
        <v>0.05</v>
      </c>
      <c r="Z22" s="96">
        <v>11</v>
      </c>
      <c r="AA22" s="96">
        <v>11</v>
      </c>
    </row>
    <row r="23" spans="2:27">
      <c r="B23" s="46" t="s">
        <v>160</v>
      </c>
      <c r="C23" s="46" t="s">
        <v>161</v>
      </c>
      <c r="D23" s="42"/>
      <c r="K23" s="41"/>
      <c r="L23" s="41"/>
      <c r="M23" s="41"/>
      <c r="N23" s="41"/>
      <c r="O23" s="41"/>
      <c r="P23" s="41"/>
      <c r="Q23" s="137" t="s">
        <v>63</v>
      </c>
      <c r="R23" s="134" t="s">
        <v>63</v>
      </c>
      <c r="S23" s="137" t="s">
        <v>62</v>
      </c>
      <c r="T23" s="136">
        <v>0</v>
      </c>
      <c r="U23" s="136">
        <v>24</v>
      </c>
      <c r="V23" s="136">
        <v>11</v>
      </c>
      <c r="W23" s="157">
        <v>0.8</v>
      </c>
      <c r="X23" s="163">
        <v>11</v>
      </c>
      <c r="Y23" s="156">
        <v>0.05</v>
      </c>
      <c r="Z23" s="136">
        <v>11</v>
      </c>
      <c r="AA23" s="136">
        <v>11</v>
      </c>
    </row>
    <row r="24" spans="2:27" ht="15" customHeight="1">
      <c r="B24" s="46" t="s">
        <v>162</v>
      </c>
      <c r="C24" s="46" t="s">
        <v>163</v>
      </c>
      <c r="D24" s="42"/>
      <c r="K24" s="41"/>
      <c r="L24" s="41"/>
      <c r="M24" s="41"/>
      <c r="N24" s="41"/>
      <c r="O24" s="41"/>
      <c r="Q24" s="90" t="s">
        <v>36</v>
      </c>
      <c r="R24" s="94" t="s">
        <v>36</v>
      </c>
      <c r="S24" s="90" t="s">
        <v>102</v>
      </c>
      <c r="T24" s="96">
        <v>0</v>
      </c>
      <c r="U24" s="96">
        <v>25</v>
      </c>
      <c r="V24" s="96">
        <v>24</v>
      </c>
      <c r="W24" s="152">
        <v>0.8</v>
      </c>
      <c r="X24" s="162">
        <v>11</v>
      </c>
      <c r="Y24" s="150">
        <v>0.05</v>
      </c>
      <c r="Z24" s="96">
        <v>11</v>
      </c>
      <c r="AA24" s="96">
        <v>11</v>
      </c>
    </row>
    <row r="25" spans="2:27" ht="15" customHeight="1">
      <c r="B25" s="46" t="s">
        <v>91</v>
      </c>
      <c r="C25" s="46" t="s">
        <v>92</v>
      </c>
      <c r="D25" s="42"/>
      <c r="K25" s="41"/>
      <c r="L25" s="41"/>
      <c r="M25" s="41"/>
      <c r="N25" s="41"/>
      <c r="O25" s="41"/>
      <c r="Q25" s="90" t="s">
        <v>37</v>
      </c>
      <c r="R25" s="94" t="s">
        <v>37</v>
      </c>
      <c r="S25" s="90" t="s">
        <v>103</v>
      </c>
      <c r="T25" s="96">
        <v>0</v>
      </c>
      <c r="U25" s="96">
        <v>26</v>
      </c>
      <c r="V25" s="96">
        <v>24</v>
      </c>
      <c r="W25" s="152">
        <v>0.8</v>
      </c>
      <c r="X25" s="162">
        <v>11</v>
      </c>
      <c r="Y25" s="150">
        <v>0.05</v>
      </c>
      <c r="Z25" s="96">
        <v>11</v>
      </c>
      <c r="AA25" s="96">
        <v>11</v>
      </c>
    </row>
    <row r="26" spans="2:27" ht="15" customHeight="1">
      <c r="B26" s="46" t="s">
        <v>164</v>
      </c>
      <c r="C26" s="46" t="s">
        <v>165</v>
      </c>
      <c r="D26" s="42"/>
      <c r="K26" s="41"/>
      <c r="L26" s="41"/>
      <c r="M26" s="41"/>
      <c r="N26" s="41"/>
      <c r="O26" s="41"/>
      <c r="Q26" s="90" t="s">
        <v>39</v>
      </c>
      <c r="R26" s="94" t="s">
        <v>39</v>
      </c>
      <c r="S26" s="90" t="s">
        <v>38</v>
      </c>
      <c r="T26" s="96">
        <v>0</v>
      </c>
      <c r="U26" s="96">
        <v>27</v>
      </c>
      <c r="V26" s="96">
        <v>11</v>
      </c>
      <c r="W26" s="152">
        <v>0.8</v>
      </c>
      <c r="X26" s="162">
        <v>11</v>
      </c>
      <c r="Y26" s="150">
        <v>0.05</v>
      </c>
      <c r="Z26" s="96">
        <v>11</v>
      </c>
      <c r="AA26" s="96">
        <v>11</v>
      </c>
    </row>
    <row r="27" spans="2:27">
      <c r="B27" s="46" t="s">
        <v>166</v>
      </c>
      <c r="C27" s="46" t="s">
        <v>167</v>
      </c>
      <c r="D27" s="42"/>
      <c r="K27" s="41"/>
      <c r="L27" s="41"/>
      <c r="M27" s="41"/>
      <c r="N27" s="41"/>
      <c r="O27" s="41"/>
      <c r="Q27" s="90" t="s">
        <v>41</v>
      </c>
      <c r="R27" s="94" t="s">
        <v>41</v>
      </c>
      <c r="S27" s="90" t="s">
        <v>40</v>
      </c>
      <c r="T27" s="96">
        <v>0</v>
      </c>
      <c r="U27" s="96">
        <v>28</v>
      </c>
      <c r="V27" s="96">
        <v>11</v>
      </c>
      <c r="W27" s="152">
        <v>0.8</v>
      </c>
      <c r="X27" s="162">
        <v>11</v>
      </c>
      <c r="Y27" s="150">
        <v>0.05</v>
      </c>
      <c r="Z27" s="96">
        <v>11</v>
      </c>
      <c r="AA27" s="96">
        <v>11</v>
      </c>
    </row>
    <row r="28" spans="2:27">
      <c r="B28" s="46" t="s">
        <v>168</v>
      </c>
      <c r="C28" s="46" t="s">
        <v>294</v>
      </c>
      <c r="D28" s="42"/>
      <c r="K28" s="41"/>
      <c r="L28" s="41"/>
      <c r="M28" s="41"/>
      <c r="N28" s="41"/>
      <c r="O28" s="41"/>
      <c r="Q28" s="90" t="s">
        <v>42</v>
      </c>
      <c r="R28" s="94" t="s">
        <v>42</v>
      </c>
      <c r="S28" s="90" t="s">
        <v>104</v>
      </c>
      <c r="T28" s="96">
        <v>0</v>
      </c>
      <c r="U28" s="96">
        <v>29</v>
      </c>
      <c r="V28" s="96">
        <v>11</v>
      </c>
      <c r="W28" s="152">
        <v>0.8</v>
      </c>
      <c r="X28" s="162">
        <v>11</v>
      </c>
      <c r="Y28" s="150">
        <v>0.05</v>
      </c>
      <c r="Z28" s="96">
        <v>11</v>
      </c>
      <c r="AA28" s="96">
        <v>11</v>
      </c>
    </row>
    <row r="29" spans="2:27" ht="15" customHeight="1">
      <c r="B29" s="46" t="s">
        <v>169</v>
      </c>
      <c r="C29" s="46" t="s">
        <v>170</v>
      </c>
      <c r="D29" s="42"/>
      <c r="J29" s="650" t="s">
        <v>437</v>
      </c>
      <c r="K29" s="651"/>
      <c r="L29" s="651"/>
      <c r="M29" s="651"/>
      <c r="N29" s="41"/>
      <c r="O29" s="41"/>
      <c r="Q29" s="137" t="s">
        <v>65</v>
      </c>
      <c r="R29" s="134" t="s">
        <v>65</v>
      </c>
      <c r="S29" s="137" t="s">
        <v>64</v>
      </c>
      <c r="T29" s="136">
        <v>0</v>
      </c>
      <c r="U29" s="136">
        <v>30</v>
      </c>
      <c r="V29" s="136">
        <v>11</v>
      </c>
      <c r="W29" s="157">
        <v>0.8</v>
      </c>
      <c r="X29" s="163">
        <v>11</v>
      </c>
      <c r="Y29" s="156">
        <v>0.05</v>
      </c>
      <c r="Z29" s="136">
        <v>11</v>
      </c>
      <c r="AA29" s="136">
        <v>11</v>
      </c>
    </row>
    <row r="30" spans="2:27" ht="15" customHeight="1">
      <c r="B30" s="46" t="s">
        <v>171</v>
      </c>
      <c r="C30" s="46" t="s">
        <v>172</v>
      </c>
      <c r="D30" s="42"/>
      <c r="E30" s="658" t="s">
        <v>435</v>
      </c>
      <c r="F30" s="660"/>
      <c r="G30" s="660"/>
      <c r="H30" s="659"/>
      <c r="I30" s="45"/>
      <c r="J30" s="99">
        <v>0</v>
      </c>
      <c r="K30" s="662" t="s">
        <v>375</v>
      </c>
      <c r="L30" s="662"/>
      <c r="M30" s="662"/>
      <c r="Q30" s="90" t="s">
        <v>216</v>
      </c>
      <c r="R30" s="94" t="s">
        <v>216</v>
      </c>
      <c r="S30" s="90" t="s">
        <v>105</v>
      </c>
      <c r="T30" s="96">
        <v>0</v>
      </c>
      <c r="U30" s="96">
        <v>31</v>
      </c>
      <c r="V30" s="96">
        <v>30</v>
      </c>
      <c r="W30" s="152">
        <v>0.8</v>
      </c>
      <c r="X30" s="162">
        <v>11</v>
      </c>
      <c r="Y30" s="150">
        <v>0.05</v>
      </c>
      <c r="Z30" s="96">
        <v>11</v>
      </c>
      <c r="AA30" s="96">
        <v>11</v>
      </c>
    </row>
    <row r="31" spans="2:27">
      <c r="B31" s="46" t="s">
        <v>173</v>
      </c>
      <c r="C31" s="46" t="s">
        <v>174</v>
      </c>
      <c r="D31" s="42"/>
      <c r="E31" s="655" t="s">
        <v>440</v>
      </c>
      <c r="F31" s="656"/>
      <c r="G31" s="657"/>
      <c r="H31" s="97" t="s">
        <v>345</v>
      </c>
      <c r="I31" s="45" t="s">
        <v>346</v>
      </c>
      <c r="J31" s="99">
        <v>1</v>
      </c>
      <c r="K31" s="662" t="s">
        <v>376</v>
      </c>
      <c r="L31" s="662"/>
      <c r="M31" s="662"/>
      <c r="Q31" s="90" t="s">
        <v>217</v>
      </c>
      <c r="R31" s="94" t="s">
        <v>217</v>
      </c>
      <c r="S31" s="90" t="s">
        <v>129</v>
      </c>
      <c r="T31" s="96">
        <v>0</v>
      </c>
      <c r="U31" s="96">
        <v>32</v>
      </c>
      <c r="V31" s="96">
        <v>30</v>
      </c>
      <c r="W31" s="152">
        <v>0.8</v>
      </c>
      <c r="X31" s="162">
        <v>11</v>
      </c>
      <c r="Y31" s="150">
        <v>0.05</v>
      </c>
      <c r="Z31" s="96">
        <v>11</v>
      </c>
      <c r="AA31" s="96">
        <v>11</v>
      </c>
    </row>
    <row r="32" spans="2:27">
      <c r="B32" s="46" t="s">
        <v>175</v>
      </c>
      <c r="C32" s="46" t="s">
        <v>119</v>
      </c>
      <c r="D32" s="42"/>
      <c r="E32" s="655" t="s">
        <v>441</v>
      </c>
      <c r="F32" s="656"/>
      <c r="G32" s="657"/>
      <c r="H32" s="97" t="s">
        <v>482</v>
      </c>
      <c r="I32" s="45" t="s">
        <v>347</v>
      </c>
      <c r="J32" s="99">
        <v>2</v>
      </c>
      <c r="K32" s="662" t="s">
        <v>377</v>
      </c>
      <c r="L32" s="662"/>
      <c r="M32" s="662"/>
      <c r="Q32" s="137" t="s">
        <v>67</v>
      </c>
      <c r="R32" s="134" t="s">
        <v>67</v>
      </c>
      <c r="S32" s="137" t="s">
        <v>66</v>
      </c>
      <c r="T32" s="136">
        <v>0</v>
      </c>
      <c r="U32" s="136">
        <v>33</v>
      </c>
      <c r="V32" s="136">
        <v>11</v>
      </c>
      <c r="W32" s="157">
        <v>0.8</v>
      </c>
      <c r="X32" s="163">
        <v>11</v>
      </c>
      <c r="Y32" s="156">
        <v>0.05</v>
      </c>
      <c r="Z32" s="136">
        <v>11</v>
      </c>
      <c r="AA32" s="136">
        <v>11</v>
      </c>
    </row>
    <row r="33" spans="2:27">
      <c r="B33" s="46" t="s">
        <v>176</v>
      </c>
      <c r="C33" s="46" t="s">
        <v>351</v>
      </c>
      <c r="D33" s="42"/>
      <c r="E33" s="655" t="s">
        <v>442</v>
      </c>
      <c r="F33" s="656"/>
      <c r="G33" s="657"/>
      <c r="H33" s="97" t="s">
        <v>348</v>
      </c>
      <c r="I33" s="45"/>
      <c r="J33" s="99">
        <v>3</v>
      </c>
      <c r="K33" s="662" t="s">
        <v>478</v>
      </c>
      <c r="L33" s="662"/>
      <c r="M33" s="662"/>
      <c r="Q33" s="90" t="s">
        <v>218</v>
      </c>
      <c r="R33" s="94" t="s">
        <v>218</v>
      </c>
      <c r="S33" s="90" t="s">
        <v>219</v>
      </c>
      <c r="T33" s="96">
        <v>0</v>
      </c>
      <c r="U33" s="96">
        <v>34</v>
      </c>
      <c r="V33" s="96">
        <v>33</v>
      </c>
      <c r="W33" s="152">
        <v>0.8</v>
      </c>
      <c r="X33" s="162">
        <v>11</v>
      </c>
      <c r="Y33" s="150">
        <v>0.05</v>
      </c>
      <c r="Z33" s="96">
        <v>11</v>
      </c>
      <c r="AA33" s="96">
        <v>11</v>
      </c>
    </row>
    <row r="34" spans="2:27">
      <c r="B34" s="46" t="s">
        <v>177</v>
      </c>
      <c r="C34" s="46" t="s">
        <v>178</v>
      </c>
      <c r="D34" s="42"/>
      <c r="E34" s="655" t="s">
        <v>443</v>
      </c>
      <c r="F34" s="656"/>
      <c r="G34" s="657"/>
      <c r="H34" s="97" t="s">
        <v>338</v>
      </c>
      <c r="I34" s="93" t="s">
        <v>349</v>
      </c>
      <c r="J34" s="99">
        <v>4</v>
      </c>
      <c r="K34" s="662" t="s">
        <v>481</v>
      </c>
      <c r="L34" s="662"/>
      <c r="M34" s="662"/>
      <c r="Q34" s="95" t="s">
        <v>220</v>
      </c>
      <c r="R34" s="94" t="s">
        <v>220</v>
      </c>
      <c r="S34" s="95" t="s">
        <v>221</v>
      </c>
      <c r="T34" s="96">
        <v>0</v>
      </c>
      <c r="U34" s="96">
        <v>35</v>
      </c>
      <c r="V34" s="96">
        <v>33</v>
      </c>
      <c r="W34" s="152">
        <v>0.8</v>
      </c>
      <c r="X34" s="162">
        <v>11</v>
      </c>
      <c r="Y34" s="150">
        <v>0.05</v>
      </c>
      <c r="Z34" s="96">
        <v>11</v>
      </c>
      <c r="AA34" s="96">
        <v>11</v>
      </c>
    </row>
    <row r="35" spans="2:27">
      <c r="B35" s="46" t="s">
        <v>95</v>
      </c>
      <c r="C35" s="46" t="s">
        <v>96</v>
      </c>
      <c r="D35" s="42"/>
      <c r="E35" s="661" t="s">
        <v>350</v>
      </c>
      <c r="F35" s="656"/>
      <c r="G35" s="657"/>
      <c r="H35" s="97" t="s">
        <v>338</v>
      </c>
      <c r="I35" s="93" t="s">
        <v>349</v>
      </c>
      <c r="J35" s="99">
        <v>5</v>
      </c>
      <c r="K35" s="662" t="s">
        <v>480</v>
      </c>
      <c r="L35" s="662"/>
      <c r="M35" s="662"/>
      <c r="Q35" s="135" t="s">
        <v>47</v>
      </c>
      <c r="R35" s="134" t="s">
        <v>47</v>
      </c>
      <c r="S35" s="135" t="s">
        <v>222</v>
      </c>
      <c r="T35" s="136">
        <v>0</v>
      </c>
      <c r="U35" s="136">
        <v>36</v>
      </c>
      <c r="V35" s="136">
        <v>5</v>
      </c>
      <c r="W35" s="155">
        <v>0.3</v>
      </c>
      <c r="X35" s="158">
        <v>5</v>
      </c>
      <c r="Y35" s="155">
        <v>0.1</v>
      </c>
      <c r="Z35" s="136">
        <v>0</v>
      </c>
      <c r="AA35" s="136">
        <v>0</v>
      </c>
    </row>
    <row r="36" spans="2:27">
      <c r="B36" s="46" t="s">
        <v>179</v>
      </c>
      <c r="C36" s="46" t="s">
        <v>180</v>
      </c>
      <c r="D36" s="42"/>
      <c r="E36" s="655" t="s">
        <v>444</v>
      </c>
      <c r="F36" s="656"/>
      <c r="G36" s="657"/>
      <c r="H36" s="97"/>
      <c r="I36" s="93" t="s">
        <v>349</v>
      </c>
      <c r="J36" s="93"/>
      <c r="Q36" s="135" t="s">
        <v>55</v>
      </c>
      <c r="R36" s="134" t="s">
        <v>55</v>
      </c>
      <c r="S36" s="135" t="s">
        <v>54</v>
      </c>
      <c r="T36" s="136">
        <v>0</v>
      </c>
      <c r="U36" s="136">
        <v>37</v>
      </c>
      <c r="V36" s="136">
        <v>5</v>
      </c>
      <c r="W36" s="155">
        <v>0.3</v>
      </c>
      <c r="X36" s="158">
        <v>5</v>
      </c>
      <c r="Y36" s="155">
        <v>0.1</v>
      </c>
      <c r="Z36" s="136">
        <v>0</v>
      </c>
      <c r="AA36" s="136">
        <v>0</v>
      </c>
    </row>
    <row r="37" spans="2:27">
      <c r="B37" s="46" t="s">
        <v>181</v>
      </c>
      <c r="C37" s="46" t="s">
        <v>182</v>
      </c>
      <c r="D37" s="42"/>
      <c r="E37" s="93"/>
      <c r="F37" s="93"/>
      <c r="G37" s="93"/>
      <c r="H37" s="93"/>
      <c r="I37" s="93"/>
      <c r="J37" s="93"/>
      <c r="Q37" s="95" t="s">
        <v>223</v>
      </c>
      <c r="R37" s="94" t="s">
        <v>223</v>
      </c>
      <c r="S37" s="95" t="s">
        <v>224</v>
      </c>
      <c r="T37" s="96">
        <v>0</v>
      </c>
      <c r="U37" s="96">
        <v>38</v>
      </c>
      <c r="V37" s="96">
        <v>37</v>
      </c>
      <c r="W37" s="152">
        <v>0.8</v>
      </c>
      <c r="X37" s="162">
        <v>37</v>
      </c>
      <c r="Y37" s="152">
        <v>0.3</v>
      </c>
      <c r="Z37" s="96">
        <v>37</v>
      </c>
      <c r="AA37" s="96">
        <v>37</v>
      </c>
    </row>
    <row r="38" spans="2:27" ht="28.8">
      <c r="B38" s="46" t="s">
        <v>183</v>
      </c>
      <c r="C38" s="46" t="s">
        <v>184</v>
      </c>
      <c r="D38" s="42"/>
      <c r="E38" s="125" t="s">
        <v>436</v>
      </c>
      <c r="F38" s="93"/>
      <c r="I38" s="93"/>
      <c r="J38" s="93"/>
      <c r="Q38" s="95" t="s">
        <v>225</v>
      </c>
      <c r="R38" s="94" t="s">
        <v>225</v>
      </c>
      <c r="S38" s="95" t="s">
        <v>226</v>
      </c>
      <c r="T38" s="96">
        <v>0</v>
      </c>
      <c r="U38" s="96">
        <v>39</v>
      </c>
      <c r="V38" s="96">
        <v>37</v>
      </c>
      <c r="W38" s="152">
        <v>0.8</v>
      </c>
      <c r="X38" s="162">
        <v>37</v>
      </c>
      <c r="Y38" s="152">
        <v>0.3</v>
      </c>
      <c r="Z38" s="96">
        <v>37</v>
      </c>
      <c r="AA38" s="96">
        <v>37</v>
      </c>
    </row>
    <row r="39" spans="2:27">
      <c r="B39" s="46" t="s">
        <v>97</v>
      </c>
      <c r="C39" s="46" t="s">
        <v>98</v>
      </c>
      <c r="D39" s="42"/>
      <c r="E39" s="128" t="s">
        <v>449</v>
      </c>
      <c r="F39" s="93"/>
      <c r="I39" s="93"/>
      <c r="J39" s="93"/>
      <c r="Q39" s="135" t="s">
        <v>130</v>
      </c>
      <c r="R39" s="134" t="s">
        <v>130</v>
      </c>
      <c r="S39" s="135" t="s">
        <v>131</v>
      </c>
      <c r="T39" s="136">
        <v>0</v>
      </c>
      <c r="U39" s="136">
        <v>40</v>
      </c>
      <c r="V39" s="136">
        <v>5</v>
      </c>
      <c r="W39" s="155">
        <v>0.3</v>
      </c>
      <c r="X39" s="158">
        <v>5</v>
      </c>
      <c r="Y39" s="155">
        <v>0.1</v>
      </c>
      <c r="Z39" s="136">
        <v>0</v>
      </c>
      <c r="AA39" s="136">
        <v>0</v>
      </c>
    </row>
    <row r="40" spans="2:27">
      <c r="B40" s="46" t="s">
        <v>185</v>
      </c>
      <c r="C40" s="46" t="s">
        <v>186</v>
      </c>
      <c r="D40" s="42"/>
      <c r="E40" s="128" t="s">
        <v>450</v>
      </c>
      <c r="F40" s="93"/>
      <c r="I40" s="93"/>
      <c r="J40" s="93"/>
      <c r="Q40" s="135" t="s">
        <v>57</v>
      </c>
      <c r="R40" s="134" t="s">
        <v>57</v>
      </c>
      <c r="S40" s="135" t="s">
        <v>56</v>
      </c>
      <c r="T40" s="136">
        <v>0</v>
      </c>
      <c r="U40" s="136">
        <v>41</v>
      </c>
      <c r="V40" s="136">
        <v>5</v>
      </c>
      <c r="W40" s="155">
        <v>0.3</v>
      </c>
      <c r="X40" s="158">
        <v>5</v>
      </c>
      <c r="Y40" s="155">
        <v>0.1</v>
      </c>
      <c r="Z40" s="136">
        <v>0</v>
      </c>
      <c r="AA40" s="136">
        <v>0</v>
      </c>
    </row>
    <row r="41" spans="2:27">
      <c r="B41" s="46" t="s">
        <v>187</v>
      </c>
      <c r="C41" s="46" t="s">
        <v>188</v>
      </c>
      <c r="D41" s="42"/>
      <c r="E41" s="128" t="s">
        <v>451</v>
      </c>
      <c r="F41" s="93"/>
      <c r="I41" s="93"/>
      <c r="J41" s="93"/>
      <c r="Q41" s="95" t="s">
        <v>227</v>
      </c>
      <c r="R41" s="94" t="s">
        <v>227</v>
      </c>
      <c r="S41" s="95" t="s">
        <v>228</v>
      </c>
      <c r="T41" s="96">
        <v>0</v>
      </c>
      <c r="U41" s="96">
        <v>42</v>
      </c>
      <c r="V41" s="96">
        <v>41</v>
      </c>
      <c r="W41" s="152">
        <v>0.8</v>
      </c>
      <c r="X41" s="159">
        <v>5</v>
      </c>
      <c r="Y41" s="153">
        <v>0.05</v>
      </c>
      <c r="Z41" s="96">
        <v>41</v>
      </c>
      <c r="AA41" s="96">
        <v>41</v>
      </c>
    </row>
    <row r="42" spans="2:27">
      <c r="B42" s="46" t="s">
        <v>93</v>
      </c>
      <c r="C42" s="46" t="s">
        <v>94</v>
      </c>
      <c r="D42" s="42"/>
      <c r="E42" s="128" t="s">
        <v>452</v>
      </c>
      <c r="F42" s="93"/>
      <c r="G42" s="93"/>
      <c r="H42" s="93"/>
      <c r="I42" s="93"/>
      <c r="J42" s="93"/>
      <c r="Q42" s="95" t="s">
        <v>229</v>
      </c>
      <c r="R42" s="94" t="s">
        <v>229</v>
      </c>
      <c r="S42" s="95" t="s">
        <v>230</v>
      </c>
      <c r="T42" s="96">
        <v>0</v>
      </c>
      <c r="U42" s="96">
        <v>43</v>
      </c>
      <c r="V42" s="96">
        <v>41</v>
      </c>
      <c r="W42" s="152">
        <v>0.8</v>
      </c>
      <c r="X42" s="159">
        <v>5</v>
      </c>
      <c r="Y42" s="153">
        <v>0.05</v>
      </c>
      <c r="Z42" s="96">
        <v>41</v>
      </c>
      <c r="AA42" s="96">
        <v>41</v>
      </c>
    </row>
    <row r="43" spans="2:27">
      <c r="B43" s="46" t="s">
        <v>189</v>
      </c>
      <c r="C43" s="46" t="s">
        <v>190</v>
      </c>
      <c r="D43" s="42"/>
      <c r="E43" s="128" t="s">
        <v>548</v>
      </c>
      <c r="F43" s="93"/>
      <c r="G43" s="654" t="s">
        <v>485</v>
      </c>
      <c r="H43" s="654"/>
      <c r="I43" s="654"/>
      <c r="J43" s="654"/>
      <c r="K43" s="654"/>
      <c r="L43" s="654"/>
      <c r="M43" s="654"/>
      <c r="N43" s="654"/>
      <c r="Q43" s="95" t="s">
        <v>231</v>
      </c>
      <c r="R43" s="94" t="s">
        <v>231</v>
      </c>
      <c r="S43" s="95" t="s">
        <v>232</v>
      </c>
      <c r="T43" s="96">
        <v>0</v>
      </c>
      <c r="U43" s="96">
        <v>44</v>
      </c>
      <c r="V43" s="96">
        <v>41</v>
      </c>
      <c r="W43" s="152">
        <v>0.8</v>
      </c>
      <c r="X43" s="159">
        <v>5</v>
      </c>
      <c r="Y43" s="153">
        <v>0.05</v>
      </c>
      <c r="Z43" s="96">
        <v>41</v>
      </c>
      <c r="AA43" s="96">
        <v>41</v>
      </c>
    </row>
    <row r="44" spans="2:27">
      <c r="B44" s="46" t="s">
        <v>191</v>
      </c>
      <c r="C44" s="46" t="s">
        <v>192</v>
      </c>
      <c r="D44" s="42"/>
      <c r="E44" s="149" t="s">
        <v>549</v>
      </c>
      <c r="F44" s="93"/>
      <c r="G44" s="127" t="s">
        <v>438</v>
      </c>
      <c r="H44" s="127" t="s">
        <v>453</v>
      </c>
      <c r="I44" s="127" t="s">
        <v>439</v>
      </c>
      <c r="J44" s="127" t="s">
        <v>505</v>
      </c>
      <c r="K44" s="646" t="s">
        <v>488</v>
      </c>
      <c r="L44" s="647"/>
      <c r="M44" s="647"/>
      <c r="N44" s="648"/>
      <c r="Q44" s="135" t="s">
        <v>76</v>
      </c>
      <c r="R44" s="134" t="s">
        <v>76</v>
      </c>
      <c r="S44" s="135" t="s">
        <v>75</v>
      </c>
      <c r="T44" s="136">
        <v>0</v>
      </c>
      <c r="U44" s="136">
        <v>45</v>
      </c>
      <c r="V44" s="136">
        <v>5</v>
      </c>
      <c r="W44" s="155">
        <v>0.3</v>
      </c>
      <c r="X44" s="158">
        <v>5</v>
      </c>
      <c r="Y44" s="155">
        <v>0.1</v>
      </c>
      <c r="Z44" s="136">
        <v>0</v>
      </c>
      <c r="AA44" s="136">
        <v>0</v>
      </c>
    </row>
    <row r="45" spans="2:27">
      <c r="B45" s="46" t="s">
        <v>193</v>
      </c>
      <c r="C45" s="46" t="s">
        <v>194</v>
      </c>
      <c r="D45" s="42"/>
      <c r="E45" s="149" t="s">
        <v>534</v>
      </c>
      <c r="F45" s="93"/>
      <c r="G45" s="110">
        <v>123.456</v>
      </c>
      <c r="H45" s="131" t="s">
        <v>387</v>
      </c>
      <c r="I45" s="131"/>
      <c r="J45" s="100"/>
      <c r="K45" s="649" t="s">
        <v>519</v>
      </c>
      <c r="L45" s="649"/>
      <c r="M45" s="649"/>
      <c r="N45" s="649"/>
      <c r="Q45" s="95" t="s">
        <v>233</v>
      </c>
      <c r="R45" s="94" t="s">
        <v>233</v>
      </c>
      <c r="S45" s="95" t="s">
        <v>234</v>
      </c>
      <c r="T45" s="96">
        <v>0</v>
      </c>
      <c r="U45" s="96">
        <v>46</v>
      </c>
      <c r="V45" s="96">
        <v>45</v>
      </c>
      <c r="W45" s="152">
        <v>0.8</v>
      </c>
      <c r="X45" s="162">
        <v>45</v>
      </c>
      <c r="Y45" s="152">
        <v>0.3</v>
      </c>
      <c r="Z45" s="96">
        <v>45</v>
      </c>
      <c r="AA45" s="96">
        <v>45</v>
      </c>
    </row>
    <row r="46" spans="2:27" ht="15">
      <c r="B46" s="46" t="s">
        <v>195</v>
      </c>
      <c r="C46" s="46" t="s">
        <v>196</v>
      </c>
      <c r="D46" s="42"/>
      <c r="E46" s="149" t="s">
        <v>550</v>
      </c>
      <c r="F46" s="93"/>
      <c r="G46" s="101">
        <v>123.456</v>
      </c>
      <c r="H46" s="91" t="s">
        <v>385</v>
      </c>
      <c r="I46" s="131" t="s">
        <v>417</v>
      </c>
      <c r="J46" s="100"/>
      <c r="K46" s="649" t="s">
        <v>520</v>
      </c>
      <c r="L46" s="649"/>
      <c r="M46" s="649"/>
      <c r="N46" s="649"/>
      <c r="Q46" s="95" t="s">
        <v>235</v>
      </c>
      <c r="R46" s="94" t="s">
        <v>235</v>
      </c>
      <c r="S46" s="95" t="s">
        <v>133</v>
      </c>
      <c r="T46" s="96">
        <v>0</v>
      </c>
      <c r="U46" s="96">
        <v>47</v>
      </c>
      <c r="V46" s="96">
        <v>45</v>
      </c>
      <c r="W46" s="152">
        <v>0.8</v>
      </c>
      <c r="X46" s="162">
        <v>45</v>
      </c>
      <c r="Y46" s="152">
        <v>0.3</v>
      </c>
      <c r="Z46" s="96">
        <v>45</v>
      </c>
      <c r="AA46" s="96">
        <v>45</v>
      </c>
    </row>
    <row r="47" spans="2:27" ht="37.5" customHeight="1">
      <c r="B47" s="46" t="s">
        <v>197</v>
      </c>
      <c r="C47" s="46" t="s">
        <v>198</v>
      </c>
      <c r="D47" s="42"/>
      <c r="E47" s="93"/>
      <c r="F47" s="93"/>
      <c r="G47" s="102">
        <v>123.456</v>
      </c>
      <c r="H47" s="91" t="s">
        <v>414</v>
      </c>
      <c r="I47" s="131" t="s">
        <v>496</v>
      </c>
      <c r="J47" s="97" t="s">
        <v>338</v>
      </c>
      <c r="K47" s="643" t="s">
        <v>489</v>
      </c>
      <c r="L47" s="644"/>
      <c r="M47" s="644"/>
      <c r="N47" s="645"/>
      <c r="Q47" s="95" t="s">
        <v>236</v>
      </c>
      <c r="R47" s="94" t="s">
        <v>236</v>
      </c>
      <c r="S47" s="95" t="s">
        <v>134</v>
      </c>
      <c r="T47" s="96">
        <v>0</v>
      </c>
      <c r="U47" s="96">
        <v>48</v>
      </c>
      <c r="V47" s="96">
        <v>45</v>
      </c>
      <c r="W47" s="152">
        <v>0.8</v>
      </c>
      <c r="X47" s="162">
        <v>45</v>
      </c>
      <c r="Y47" s="152">
        <v>0.3</v>
      </c>
      <c r="Z47" s="96">
        <v>45</v>
      </c>
      <c r="AA47" s="96">
        <v>45</v>
      </c>
    </row>
    <row r="48" spans="2:27" ht="28.5" customHeight="1">
      <c r="B48" s="46" t="s">
        <v>352</v>
      </c>
      <c r="C48" s="46" t="s">
        <v>353</v>
      </c>
      <c r="D48" s="42"/>
      <c r="F48" s="93"/>
      <c r="G48" s="102">
        <v>123.456</v>
      </c>
      <c r="H48" s="91" t="s">
        <v>416</v>
      </c>
      <c r="I48" s="131" t="s">
        <v>497</v>
      </c>
      <c r="J48" s="97" t="s">
        <v>338</v>
      </c>
      <c r="K48" s="642" t="s">
        <v>490</v>
      </c>
      <c r="L48" s="642"/>
      <c r="M48" s="642"/>
      <c r="N48" s="642"/>
      <c r="Q48" s="95" t="s">
        <v>237</v>
      </c>
      <c r="R48" s="94" t="s">
        <v>237</v>
      </c>
      <c r="S48" s="95" t="s">
        <v>238</v>
      </c>
      <c r="T48" s="96">
        <v>0</v>
      </c>
      <c r="U48" s="96">
        <v>49</v>
      </c>
      <c r="V48" s="96">
        <v>45</v>
      </c>
      <c r="W48" s="152">
        <v>0.8</v>
      </c>
      <c r="X48" s="162">
        <v>45</v>
      </c>
      <c r="Y48" s="152">
        <v>0.3</v>
      </c>
      <c r="Z48" s="96">
        <v>45</v>
      </c>
      <c r="AA48" s="96">
        <v>45</v>
      </c>
    </row>
    <row r="49" spans="2:27" ht="39.75" customHeight="1">
      <c r="B49" s="46" t="s">
        <v>199</v>
      </c>
      <c r="C49" s="46" t="s">
        <v>200</v>
      </c>
      <c r="D49" s="42"/>
      <c r="F49" s="93"/>
      <c r="G49" s="102">
        <v>123.456</v>
      </c>
      <c r="H49" s="91" t="s">
        <v>416</v>
      </c>
      <c r="I49" s="131" t="s">
        <v>498</v>
      </c>
      <c r="J49" s="97"/>
      <c r="K49" s="642" t="s">
        <v>491</v>
      </c>
      <c r="L49" s="642"/>
      <c r="M49" s="642"/>
      <c r="N49" s="642"/>
      <c r="Q49" s="95" t="s">
        <v>239</v>
      </c>
      <c r="R49" s="94" t="s">
        <v>239</v>
      </c>
      <c r="S49" s="95" t="s">
        <v>240</v>
      </c>
      <c r="T49" s="96">
        <v>0</v>
      </c>
      <c r="U49" s="96">
        <v>50</v>
      </c>
      <c r="V49" s="96">
        <v>45</v>
      </c>
      <c r="W49" s="152">
        <v>0.8</v>
      </c>
      <c r="X49" s="162">
        <v>45</v>
      </c>
      <c r="Y49" s="152">
        <v>0.3</v>
      </c>
      <c r="Z49" s="96">
        <v>45</v>
      </c>
      <c r="AA49" s="96">
        <v>45</v>
      </c>
    </row>
    <row r="50" spans="2:27" ht="28.8">
      <c r="B50" s="46" t="s">
        <v>201</v>
      </c>
      <c r="C50" s="46" t="s">
        <v>202</v>
      </c>
      <c r="D50" s="42"/>
      <c r="F50" s="93"/>
      <c r="G50" s="102">
        <v>123.456</v>
      </c>
      <c r="H50" s="91" t="s">
        <v>415</v>
      </c>
      <c r="I50" s="131" t="s">
        <v>499</v>
      </c>
      <c r="J50" s="97" t="s">
        <v>338</v>
      </c>
      <c r="K50" s="642" t="s">
        <v>492</v>
      </c>
      <c r="L50" s="642"/>
      <c r="M50" s="642"/>
      <c r="N50" s="642"/>
      <c r="Q50" s="135" t="s">
        <v>132</v>
      </c>
      <c r="R50" s="134" t="s">
        <v>132</v>
      </c>
      <c r="S50" s="135" t="s">
        <v>241</v>
      </c>
      <c r="T50" s="136">
        <v>0</v>
      </c>
      <c r="U50" s="136">
        <v>51</v>
      </c>
      <c r="V50" s="136">
        <v>5</v>
      </c>
      <c r="W50" s="155">
        <v>0.3</v>
      </c>
      <c r="X50" s="158">
        <v>5</v>
      </c>
      <c r="Y50" s="155">
        <v>0.1</v>
      </c>
      <c r="Z50" s="136">
        <v>0</v>
      </c>
      <c r="AA50" s="136">
        <v>0</v>
      </c>
    </row>
    <row r="51" spans="2:27" ht="41.25" customHeight="1">
      <c r="B51" s="46" t="s">
        <v>203</v>
      </c>
      <c r="C51" s="46" t="s">
        <v>204</v>
      </c>
      <c r="D51" s="42"/>
      <c r="E51" s="93"/>
      <c r="F51" s="93"/>
      <c r="G51" s="102">
        <v>123.456</v>
      </c>
      <c r="H51" s="91" t="s">
        <v>416</v>
      </c>
      <c r="I51" s="131" t="s">
        <v>500</v>
      </c>
      <c r="J51" s="97" t="s">
        <v>338</v>
      </c>
      <c r="K51" s="642" t="s">
        <v>506</v>
      </c>
      <c r="L51" s="642"/>
      <c r="M51" s="642"/>
      <c r="N51" s="642"/>
      <c r="Q51" s="135" t="s">
        <v>78</v>
      </c>
      <c r="R51" s="134" t="s">
        <v>78</v>
      </c>
      <c r="S51" s="135" t="s">
        <v>77</v>
      </c>
      <c r="T51" s="136">
        <v>0</v>
      </c>
      <c r="U51" s="136">
        <v>52</v>
      </c>
      <c r="V51" s="136">
        <v>5</v>
      </c>
      <c r="W51" s="155">
        <v>0.3</v>
      </c>
      <c r="X51" s="160">
        <v>5</v>
      </c>
      <c r="Y51" s="172">
        <v>0.05</v>
      </c>
      <c r="Z51" s="136">
        <v>0</v>
      </c>
      <c r="AA51" s="136">
        <v>0</v>
      </c>
    </row>
    <row r="52" spans="2:27" ht="24.75" customHeight="1">
      <c r="B52" s="46" t="s">
        <v>205</v>
      </c>
      <c r="C52" s="46" t="s">
        <v>206</v>
      </c>
      <c r="D52" s="42"/>
      <c r="E52" s="125" t="s">
        <v>486</v>
      </c>
      <c r="F52" s="93"/>
      <c r="G52" s="102">
        <v>123.456</v>
      </c>
      <c r="H52" s="91" t="s">
        <v>419</v>
      </c>
      <c r="I52" s="132" t="s">
        <v>418</v>
      </c>
      <c r="J52" s="97" t="s">
        <v>338</v>
      </c>
      <c r="K52" s="643" t="s">
        <v>516</v>
      </c>
      <c r="L52" s="644"/>
      <c r="M52" s="644"/>
      <c r="N52" s="645"/>
      <c r="Q52" s="135" t="s">
        <v>69</v>
      </c>
      <c r="R52" s="134" t="s">
        <v>69</v>
      </c>
      <c r="S52" s="135" t="s">
        <v>68</v>
      </c>
      <c r="T52" s="136">
        <v>0</v>
      </c>
      <c r="U52" s="136">
        <v>53</v>
      </c>
      <c r="V52" s="136">
        <v>52</v>
      </c>
      <c r="W52" s="157">
        <v>0.8</v>
      </c>
      <c r="X52" s="160">
        <v>5</v>
      </c>
      <c r="Y52" s="172">
        <v>0.05</v>
      </c>
      <c r="Z52" s="136">
        <v>52</v>
      </c>
      <c r="AA52" s="136">
        <v>52</v>
      </c>
    </row>
    <row r="53" spans="2:27">
      <c r="B53" s="46" t="s">
        <v>207</v>
      </c>
      <c r="C53" s="46" t="s">
        <v>208</v>
      </c>
      <c r="D53" s="42"/>
      <c r="E53" s="98" t="s">
        <v>378</v>
      </c>
      <c r="F53" s="93"/>
      <c r="G53" s="103">
        <v>123.456</v>
      </c>
      <c r="H53" s="91" t="s">
        <v>380</v>
      </c>
      <c r="I53" s="131" t="s">
        <v>420</v>
      </c>
      <c r="J53" s="97" t="s">
        <v>338</v>
      </c>
      <c r="K53" s="642" t="s">
        <v>422</v>
      </c>
      <c r="L53" s="642"/>
      <c r="M53" s="642"/>
      <c r="N53" s="642"/>
      <c r="Q53" s="95" t="s">
        <v>242</v>
      </c>
      <c r="R53" s="94" t="s">
        <v>242</v>
      </c>
      <c r="S53" s="95" t="s">
        <v>243</v>
      </c>
      <c r="T53" s="96">
        <v>0</v>
      </c>
      <c r="U53" s="96">
        <v>54</v>
      </c>
      <c r="V53" s="96">
        <v>53</v>
      </c>
      <c r="W53" s="152">
        <v>0.8</v>
      </c>
      <c r="X53" s="159">
        <v>5</v>
      </c>
      <c r="Y53" s="153">
        <v>0.05</v>
      </c>
      <c r="Z53" s="96">
        <v>52</v>
      </c>
      <c r="AA53" s="96">
        <v>52</v>
      </c>
    </row>
    <row r="54" spans="2:27">
      <c r="B54" s="46" t="s">
        <v>209</v>
      </c>
      <c r="C54" s="46" t="s">
        <v>210</v>
      </c>
      <c r="D54" s="42"/>
      <c r="E54" s="98" t="s">
        <v>379</v>
      </c>
      <c r="F54" s="93"/>
      <c r="G54" s="104">
        <v>123.456</v>
      </c>
      <c r="H54" s="91" t="s">
        <v>580</v>
      </c>
      <c r="I54" s="131" t="s">
        <v>420</v>
      </c>
      <c r="J54" s="97" t="s">
        <v>338</v>
      </c>
      <c r="K54" s="642" t="s">
        <v>507</v>
      </c>
      <c r="L54" s="642"/>
      <c r="M54" s="642"/>
      <c r="N54" s="642"/>
      <c r="Q54" s="95" t="s">
        <v>244</v>
      </c>
      <c r="R54" s="94" t="s">
        <v>244</v>
      </c>
      <c r="S54" s="95" t="s">
        <v>245</v>
      </c>
      <c r="T54" s="96">
        <v>0</v>
      </c>
      <c r="U54" s="96">
        <v>55</v>
      </c>
      <c r="V54" s="96">
        <v>53</v>
      </c>
      <c r="W54" s="152">
        <v>0.8</v>
      </c>
      <c r="X54" s="159">
        <v>5</v>
      </c>
      <c r="Y54" s="153">
        <v>0.05</v>
      </c>
      <c r="Z54" s="96">
        <v>52</v>
      </c>
      <c r="AA54" s="96">
        <v>52</v>
      </c>
    </row>
    <row r="55" spans="2:27">
      <c r="B55" s="46" t="s">
        <v>211</v>
      </c>
      <c r="C55" s="46" t="s">
        <v>212</v>
      </c>
      <c r="D55" s="42"/>
      <c r="E55" s="93"/>
      <c r="F55" s="93"/>
      <c r="G55" s="105" t="s">
        <v>386</v>
      </c>
      <c r="H55" s="91" t="s">
        <v>388</v>
      </c>
      <c r="I55" s="131"/>
      <c r="J55" s="100"/>
      <c r="K55" s="642" t="s">
        <v>508</v>
      </c>
      <c r="L55" s="642"/>
      <c r="M55" s="642"/>
      <c r="N55" s="642"/>
      <c r="Q55" s="95" t="s">
        <v>246</v>
      </c>
      <c r="R55" s="94" t="s">
        <v>246</v>
      </c>
      <c r="S55" s="95" t="s">
        <v>247</v>
      </c>
      <c r="T55" s="96">
        <v>0</v>
      </c>
      <c r="U55" s="96">
        <v>56</v>
      </c>
      <c r="V55" s="96">
        <v>52</v>
      </c>
      <c r="W55" s="152">
        <v>0.8</v>
      </c>
      <c r="X55" s="159">
        <v>5</v>
      </c>
      <c r="Y55" s="153">
        <v>0.05</v>
      </c>
      <c r="Z55" s="96">
        <v>52</v>
      </c>
      <c r="AA55" s="96">
        <v>52</v>
      </c>
    </row>
    <row r="56" spans="2:27">
      <c r="D56" s="42"/>
      <c r="E56" s="93"/>
      <c r="F56" s="93"/>
      <c r="G56" s="106" t="s">
        <v>411</v>
      </c>
      <c r="H56" s="91" t="s">
        <v>445</v>
      </c>
      <c r="I56" s="131" t="s">
        <v>501</v>
      </c>
      <c r="J56" s="107"/>
      <c r="K56" s="642" t="s">
        <v>511</v>
      </c>
      <c r="L56" s="642"/>
      <c r="M56" s="642"/>
      <c r="N56" s="642"/>
      <c r="Q56" s="95" t="s">
        <v>249</v>
      </c>
      <c r="R56" s="94" t="s">
        <v>249</v>
      </c>
      <c r="S56" s="95" t="s">
        <v>248</v>
      </c>
      <c r="T56" s="96">
        <v>0</v>
      </c>
      <c r="U56" s="96">
        <v>57</v>
      </c>
      <c r="V56" s="96">
        <v>52</v>
      </c>
      <c r="W56" s="152">
        <v>0.8</v>
      </c>
      <c r="X56" s="159">
        <v>5</v>
      </c>
      <c r="Y56" s="153">
        <v>0.05</v>
      </c>
      <c r="Z56" s="96">
        <v>52</v>
      </c>
      <c r="AA56" s="96">
        <v>52</v>
      </c>
    </row>
    <row r="57" spans="2:27">
      <c r="D57" s="42"/>
      <c r="E57" s="93"/>
      <c r="F57" s="93"/>
      <c r="G57" s="106" t="s">
        <v>411</v>
      </c>
      <c r="H57" s="91" t="s">
        <v>445</v>
      </c>
      <c r="I57" s="131" t="s">
        <v>502</v>
      </c>
      <c r="J57" s="107"/>
      <c r="K57" s="642" t="s">
        <v>512</v>
      </c>
      <c r="L57" s="642"/>
      <c r="M57" s="642"/>
      <c r="N57" s="642"/>
      <c r="Q57" s="135" t="s">
        <v>80</v>
      </c>
      <c r="R57" s="134" t="s">
        <v>80</v>
      </c>
      <c r="S57" s="135" t="s">
        <v>79</v>
      </c>
      <c r="T57" s="136">
        <v>0</v>
      </c>
      <c r="U57" s="136">
        <v>58</v>
      </c>
      <c r="V57" s="136">
        <v>5</v>
      </c>
      <c r="W57" s="155">
        <v>0.3</v>
      </c>
      <c r="X57" s="158">
        <v>5</v>
      </c>
      <c r="Y57" s="155">
        <v>0.1</v>
      </c>
      <c r="Z57" s="136">
        <v>0</v>
      </c>
      <c r="AA57" s="136">
        <v>0</v>
      </c>
    </row>
    <row r="58" spans="2:27">
      <c r="D58" s="42"/>
      <c r="E58" s="93"/>
      <c r="F58" s="93"/>
      <c r="G58" s="106" t="s">
        <v>411</v>
      </c>
      <c r="H58" s="91" t="s">
        <v>445</v>
      </c>
      <c r="I58" s="131" t="s">
        <v>503</v>
      </c>
      <c r="J58" s="107"/>
      <c r="K58" s="642" t="s">
        <v>513</v>
      </c>
      <c r="L58" s="642"/>
      <c r="M58" s="642"/>
      <c r="N58" s="642"/>
      <c r="Q58" s="95" t="s">
        <v>250</v>
      </c>
      <c r="R58" s="94" t="s">
        <v>250</v>
      </c>
      <c r="S58" s="95" t="s">
        <v>251</v>
      </c>
      <c r="T58" s="96">
        <v>0</v>
      </c>
      <c r="U58" s="96">
        <v>59</v>
      </c>
      <c r="V58" s="96">
        <v>58</v>
      </c>
      <c r="W58" s="152">
        <v>0.8</v>
      </c>
      <c r="X58" s="159">
        <v>5</v>
      </c>
      <c r="Y58" s="153">
        <v>0.05</v>
      </c>
      <c r="Z58" s="96">
        <v>58</v>
      </c>
      <c r="AA58" s="96">
        <v>58</v>
      </c>
    </row>
    <row r="59" spans="2:27">
      <c r="D59" s="42"/>
      <c r="E59" s="93"/>
      <c r="F59" s="93"/>
      <c r="G59" s="106" t="s">
        <v>411</v>
      </c>
      <c r="H59" s="91" t="s">
        <v>445</v>
      </c>
      <c r="I59" s="131" t="s">
        <v>504</v>
      </c>
      <c r="J59" s="107"/>
      <c r="K59" s="642" t="s">
        <v>514</v>
      </c>
      <c r="L59" s="642"/>
      <c r="M59" s="642"/>
      <c r="N59" s="642"/>
      <c r="Q59" s="95" t="s">
        <v>253</v>
      </c>
      <c r="R59" s="94" t="s">
        <v>253</v>
      </c>
      <c r="S59" s="95" t="s">
        <v>252</v>
      </c>
      <c r="T59" s="96">
        <v>0</v>
      </c>
      <c r="U59" s="96">
        <v>60</v>
      </c>
      <c r="V59" s="96">
        <v>58</v>
      </c>
      <c r="W59" s="152">
        <v>0.8</v>
      </c>
      <c r="X59" s="159">
        <v>5</v>
      </c>
      <c r="Y59" s="153">
        <v>0.05</v>
      </c>
      <c r="Z59" s="96">
        <v>58</v>
      </c>
      <c r="AA59" s="96">
        <v>58</v>
      </c>
    </row>
    <row r="60" spans="2:27">
      <c r="D60" s="42"/>
      <c r="E60" s="93"/>
      <c r="F60" s="93"/>
      <c r="G60" s="106" t="s">
        <v>411</v>
      </c>
      <c r="H60" s="91" t="s">
        <v>445</v>
      </c>
      <c r="I60" s="132" t="s">
        <v>552</v>
      </c>
      <c r="J60" s="107"/>
      <c r="K60" s="642" t="s">
        <v>515</v>
      </c>
      <c r="L60" s="642"/>
      <c r="M60" s="642"/>
      <c r="N60" s="642"/>
      <c r="Q60" s="95" t="s">
        <v>255</v>
      </c>
      <c r="R60" s="94" t="s">
        <v>255</v>
      </c>
      <c r="S60" s="95" t="s">
        <v>254</v>
      </c>
      <c r="T60" s="96">
        <v>0</v>
      </c>
      <c r="U60" s="96">
        <v>61</v>
      </c>
      <c r="V60" s="96">
        <v>58</v>
      </c>
      <c r="W60" s="152">
        <v>0.8</v>
      </c>
      <c r="X60" s="159">
        <v>5</v>
      </c>
      <c r="Y60" s="153">
        <v>0.05</v>
      </c>
      <c r="Z60" s="96">
        <v>58</v>
      </c>
      <c r="AA60" s="96">
        <v>58</v>
      </c>
    </row>
    <row r="61" spans="2:27" ht="28.5" customHeight="1">
      <c r="D61" s="42"/>
      <c r="E61" s="93"/>
      <c r="F61" s="93"/>
      <c r="G61" s="106" t="s">
        <v>411</v>
      </c>
      <c r="H61" s="91" t="s">
        <v>445</v>
      </c>
      <c r="I61" s="132" t="s">
        <v>418</v>
      </c>
      <c r="J61" s="97" t="s">
        <v>338</v>
      </c>
      <c r="K61" s="642" t="s">
        <v>493</v>
      </c>
      <c r="L61" s="642"/>
      <c r="M61" s="642"/>
      <c r="N61" s="642"/>
      <c r="Q61" s="135" t="s">
        <v>135</v>
      </c>
      <c r="R61" s="134" t="s">
        <v>135</v>
      </c>
      <c r="S61" s="135" t="s">
        <v>116</v>
      </c>
      <c r="T61" s="136">
        <v>5</v>
      </c>
      <c r="U61" s="136">
        <v>62</v>
      </c>
      <c r="V61" s="136">
        <v>5</v>
      </c>
      <c r="W61" s="155">
        <v>0.3</v>
      </c>
      <c r="X61" s="158">
        <v>5</v>
      </c>
      <c r="Y61" s="155">
        <v>0.1</v>
      </c>
      <c r="Z61" s="136">
        <v>0</v>
      </c>
      <c r="AA61" s="136">
        <v>0</v>
      </c>
    </row>
    <row r="62" spans="2:27" ht="41.25" customHeight="1">
      <c r="D62" s="42"/>
      <c r="E62" s="93"/>
      <c r="F62" s="93"/>
      <c r="G62" s="108" t="s">
        <v>110</v>
      </c>
      <c r="H62" s="91" t="s">
        <v>446</v>
      </c>
      <c r="I62" s="131" t="s">
        <v>556</v>
      </c>
      <c r="J62" s="97" t="s">
        <v>338</v>
      </c>
      <c r="K62" s="642" t="s">
        <v>494</v>
      </c>
      <c r="L62" s="642"/>
      <c r="M62" s="642"/>
      <c r="N62" s="642"/>
      <c r="Q62" s="95" t="s">
        <v>256</v>
      </c>
      <c r="R62" s="94" t="s">
        <v>256</v>
      </c>
      <c r="S62" s="95" t="s">
        <v>354</v>
      </c>
      <c r="T62" s="96">
        <v>0</v>
      </c>
      <c r="U62" s="96">
        <v>63</v>
      </c>
      <c r="V62" s="96">
        <v>0</v>
      </c>
      <c r="W62" s="152">
        <v>0.8</v>
      </c>
      <c r="X62" s="161">
        <v>5</v>
      </c>
      <c r="Y62" s="153">
        <v>0.05</v>
      </c>
      <c r="Z62" s="96">
        <v>5</v>
      </c>
      <c r="AA62" s="96">
        <v>5</v>
      </c>
    </row>
    <row r="63" spans="2:27" ht="53.25" customHeight="1">
      <c r="D63" s="42"/>
      <c r="E63" s="93"/>
      <c r="F63" s="93"/>
      <c r="G63" s="109" t="s">
        <v>110</v>
      </c>
      <c r="H63" s="91" t="s">
        <v>423</v>
      </c>
      <c r="I63" s="131" t="s">
        <v>557</v>
      </c>
      <c r="J63" s="97" t="s">
        <v>338</v>
      </c>
      <c r="K63" s="642" t="s">
        <v>495</v>
      </c>
      <c r="L63" s="642"/>
      <c r="M63" s="642"/>
      <c r="N63" s="642"/>
      <c r="Q63" s="135" t="s">
        <v>81</v>
      </c>
      <c r="R63" s="134" t="s">
        <v>81</v>
      </c>
      <c r="S63" s="135" t="s">
        <v>82</v>
      </c>
      <c r="T63" s="136">
        <v>0</v>
      </c>
      <c r="U63" s="136">
        <v>64</v>
      </c>
      <c r="V63" s="136">
        <v>5</v>
      </c>
      <c r="W63" s="155">
        <v>0.3</v>
      </c>
      <c r="X63" s="158">
        <v>5</v>
      </c>
      <c r="Y63" s="155">
        <v>0.1</v>
      </c>
      <c r="Z63" s="136">
        <v>0</v>
      </c>
      <c r="AA63" s="136">
        <v>0</v>
      </c>
    </row>
    <row r="64" spans="2:27">
      <c r="D64" s="42"/>
      <c r="E64" s="93"/>
      <c r="F64" s="42"/>
      <c r="G64" s="118" t="s">
        <v>110</v>
      </c>
      <c r="H64" s="91" t="s">
        <v>447</v>
      </c>
      <c r="I64" s="131"/>
      <c r="J64" s="117"/>
      <c r="K64" s="642" t="s">
        <v>517</v>
      </c>
      <c r="L64" s="642"/>
      <c r="M64" s="642"/>
      <c r="N64" s="642"/>
      <c r="Q64" s="135" t="s">
        <v>71</v>
      </c>
      <c r="R64" s="134" t="s">
        <v>71</v>
      </c>
      <c r="S64" s="135" t="s">
        <v>70</v>
      </c>
      <c r="T64" s="136">
        <v>0</v>
      </c>
      <c r="U64" s="136">
        <v>65</v>
      </c>
      <c r="V64" s="136">
        <v>64</v>
      </c>
      <c r="W64" s="157">
        <v>0.8</v>
      </c>
      <c r="X64" s="160">
        <v>5</v>
      </c>
      <c r="Y64" s="172">
        <v>0.05</v>
      </c>
      <c r="Z64" s="136">
        <v>64</v>
      </c>
      <c r="AA64" s="136">
        <v>64</v>
      </c>
    </row>
    <row r="65" spans="4:27" ht="17.25" customHeight="1">
      <c r="D65" s="42"/>
      <c r="E65" s="93"/>
      <c r="F65" s="120" t="s">
        <v>428</v>
      </c>
      <c r="G65" s="119">
        <v>123.456</v>
      </c>
      <c r="H65" s="91" t="s">
        <v>448</v>
      </c>
      <c r="I65" s="131" t="s">
        <v>533</v>
      </c>
      <c r="J65" s="97" t="s">
        <v>338</v>
      </c>
      <c r="K65" s="642" t="s">
        <v>518</v>
      </c>
      <c r="L65" s="642"/>
      <c r="M65" s="642"/>
      <c r="N65" s="642"/>
      <c r="Q65" s="95" t="s">
        <v>258</v>
      </c>
      <c r="R65" s="94" t="s">
        <v>258</v>
      </c>
      <c r="S65" s="95" t="s">
        <v>257</v>
      </c>
      <c r="T65" s="96">
        <v>0</v>
      </c>
      <c r="U65" s="96">
        <v>66</v>
      </c>
      <c r="V65" s="96">
        <v>65</v>
      </c>
      <c r="W65" s="152">
        <v>0.8</v>
      </c>
      <c r="X65" s="159">
        <v>5</v>
      </c>
      <c r="Y65" s="153">
        <v>0.05</v>
      </c>
      <c r="Z65" s="96">
        <v>64</v>
      </c>
      <c r="AA65" s="96">
        <v>64</v>
      </c>
    </row>
    <row r="66" spans="4:27">
      <c r="D66" s="42"/>
      <c r="E66" s="93"/>
      <c r="F66" s="42"/>
      <c r="G66" s="42"/>
      <c r="H66" s="42"/>
      <c r="I66" s="42"/>
      <c r="J66" s="42"/>
      <c r="Q66" s="95" t="s">
        <v>260</v>
      </c>
      <c r="R66" s="94" t="s">
        <v>260</v>
      </c>
      <c r="S66" s="95" t="s">
        <v>259</v>
      </c>
      <c r="T66" s="96">
        <v>0</v>
      </c>
      <c r="U66" s="96">
        <v>67</v>
      </c>
      <c r="V66" s="96">
        <v>65</v>
      </c>
      <c r="W66" s="152">
        <v>0.8</v>
      </c>
      <c r="X66" s="159">
        <v>5</v>
      </c>
      <c r="Y66" s="153">
        <v>0.05</v>
      </c>
      <c r="Z66" s="96">
        <v>64</v>
      </c>
      <c r="AA66" s="96">
        <v>64</v>
      </c>
    </row>
    <row r="67" spans="4:27">
      <c r="D67" s="42"/>
      <c r="E67" s="93"/>
      <c r="F67" s="42"/>
      <c r="G67" s="42"/>
      <c r="H67" s="42"/>
      <c r="I67" s="42"/>
      <c r="J67" s="42"/>
      <c r="Q67" s="95" t="s">
        <v>261</v>
      </c>
      <c r="R67" s="94" t="s">
        <v>261</v>
      </c>
      <c r="S67" s="95" t="s">
        <v>262</v>
      </c>
      <c r="T67" s="96">
        <v>0</v>
      </c>
      <c r="U67" s="96">
        <v>68</v>
      </c>
      <c r="V67" s="96">
        <v>64</v>
      </c>
      <c r="W67" s="152">
        <v>0.8</v>
      </c>
      <c r="X67" s="159">
        <v>5</v>
      </c>
      <c r="Y67" s="153">
        <v>0.05</v>
      </c>
      <c r="Z67" s="96">
        <v>64</v>
      </c>
      <c r="AA67" s="96">
        <v>64</v>
      </c>
    </row>
    <row r="68" spans="4:27">
      <c r="D68" s="42"/>
      <c r="F68" s="42"/>
      <c r="G68" s="42"/>
      <c r="H68" s="42"/>
      <c r="I68" s="42"/>
      <c r="J68" s="42"/>
      <c r="Q68" s="135" t="s">
        <v>73</v>
      </c>
      <c r="R68" s="134" t="s">
        <v>73</v>
      </c>
      <c r="S68" s="135" t="s">
        <v>72</v>
      </c>
      <c r="T68" s="136">
        <v>0</v>
      </c>
      <c r="U68" s="136">
        <v>69</v>
      </c>
      <c r="V68" s="136">
        <v>64</v>
      </c>
      <c r="W68" s="157">
        <v>0.8</v>
      </c>
      <c r="X68" s="160">
        <v>5</v>
      </c>
      <c r="Y68" s="172">
        <v>0.05</v>
      </c>
      <c r="Z68" s="136">
        <v>64</v>
      </c>
      <c r="AA68" s="136">
        <v>64</v>
      </c>
    </row>
    <row r="69" spans="4:27">
      <c r="D69" s="42"/>
      <c r="F69" s="42"/>
      <c r="G69" s="42"/>
      <c r="H69" s="42"/>
      <c r="I69" s="42"/>
      <c r="J69" s="42"/>
      <c r="Q69" s="95" t="s">
        <v>263</v>
      </c>
      <c r="R69" s="94" t="s">
        <v>263</v>
      </c>
      <c r="S69" s="95" t="s">
        <v>264</v>
      </c>
      <c r="T69" s="96">
        <v>0</v>
      </c>
      <c r="U69" s="96">
        <v>70</v>
      </c>
      <c r="V69" s="96">
        <v>69</v>
      </c>
      <c r="W69" s="152">
        <v>0.8</v>
      </c>
      <c r="X69" s="159">
        <v>5</v>
      </c>
      <c r="Y69" s="153">
        <v>0.05</v>
      </c>
      <c r="Z69" s="96">
        <v>64</v>
      </c>
      <c r="AA69" s="96">
        <v>64</v>
      </c>
    </row>
    <row r="70" spans="4:27">
      <c r="D70" s="42"/>
      <c r="F70" s="42"/>
      <c r="G70" s="42"/>
      <c r="H70" s="42"/>
      <c r="I70" s="42"/>
      <c r="J70" s="42"/>
      <c r="Q70" s="95" t="s">
        <v>266</v>
      </c>
      <c r="R70" s="94" t="s">
        <v>266</v>
      </c>
      <c r="S70" s="95" t="s">
        <v>265</v>
      </c>
      <c r="T70" s="96">
        <v>0</v>
      </c>
      <c r="U70" s="96">
        <v>71</v>
      </c>
      <c r="V70" s="96">
        <v>69</v>
      </c>
      <c r="W70" s="152">
        <v>0.8</v>
      </c>
      <c r="X70" s="159">
        <v>5</v>
      </c>
      <c r="Y70" s="153">
        <v>0.05</v>
      </c>
      <c r="Z70" s="96">
        <v>64</v>
      </c>
      <c r="AA70" s="96">
        <v>64</v>
      </c>
    </row>
    <row r="71" spans="4:27">
      <c r="D71" s="42"/>
      <c r="F71" s="42"/>
      <c r="G71" s="42"/>
      <c r="H71" s="42"/>
      <c r="I71" s="42"/>
      <c r="J71" s="42"/>
      <c r="Q71" s="135" t="s">
        <v>83</v>
      </c>
      <c r="R71" s="134" t="s">
        <v>83</v>
      </c>
      <c r="S71" s="135" t="s">
        <v>84</v>
      </c>
      <c r="T71" s="136">
        <v>0</v>
      </c>
      <c r="U71" s="136">
        <v>72</v>
      </c>
      <c r="V71" s="136">
        <v>5</v>
      </c>
      <c r="W71" s="155">
        <v>0.3</v>
      </c>
      <c r="X71" s="158">
        <v>5</v>
      </c>
      <c r="Y71" s="173">
        <v>0.1</v>
      </c>
      <c r="Z71" s="136">
        <v>0</v>
      </c>
      <c r="AA71" s="136">
        <v>0</v>
      </c>
    </row>
    <row r="72" spans="4:27">
      <c r="D72" s="42"/>
      <c r="F72" s="42"/>
      <c r="G72" s="42"/>
      <c r="H72" s="42"/>
      <c r="I72" s="42"/>
      <c r="J72" s="42"/>
      <c r="Q72" s="95" t="s">
        <v>268</v>
      </c>
      <c r="R72" s="94" t="s">
        <v>268</v>
      </c>
      <c r="S72" s="95" t="s">
        <v>267</v>
      </c>
      <c r="T72" s="96">
        <v>0</v>
      </c>
      <c r="U72" s="96">
        <v>73</v>
      </c>
      <c r="V72" s="96">
        <v>72</v>
      </c>
      <c r="W72" s="152">
        <v>0.8</v>
      </c>
      <c r="X72" s="159">
        <v>5</v>
      </c>
      <c r="Y72" s="153">
        <v>0.05</v>
      </c>
      <c r="Z72" s="96">
        <v>72</v>
      </c>
      <c r="AA72" s="96">
        <v>72</v>
      </c>
    </row>
    <row r="73" spans="4:27">
      <c r="D73" s="42"/>
      <c r="F73" s="42"/>
      <c r="G73" s="42"/>
      <c r="H73" s="42"/>
      <c r="I73" s="42"/>
      <c r="J73" s="42"/>
      <c r="Q73" s="95" t="s">
        <v>269</v>
      </c>
      <c r="R73" s="94" t="s">
        <v>269</v>
      </c>
      <c r="S73" s="95" t="s">
        <v>270</v>
      </c>
      <c r="T73" s="96">
        <v>0</v>
      </c>
      <c r="U73" s="96">
        <v>74</v>
      </c>
      <c r="V73" s="96">
        <v>72</v>
      </c>
      <c r="W73" s="152">
        <v>0.8</v>
      </c>
      <c r="X73" s="159">
        <v>5</v>
      </c>
      <c r="Y73" s="153">
        <v>0.05</v>
      </c>
      <c r="Z73" s="96">
        <v>72</v>
      </c>
      <c r="AA73" s="96">
        <v>72</v>
      </c>
    </row>
    <row r="74" spans="4:27">
      <c r="D74" s="42"/>
      <c r="F74" s="42"/>
      <c r="G74" s="42"/>
      <c r="H74" s="42"/>
      <c r="I74" s="42"/>
      <c r="J74" s="42"/>
      <c r="Q74" s="95" t="s">
        <v>272</v>
      </c>
      <c r="R74" s="94" t="s">
        <v>272</v>
      </c>
      <c r="S74" s="95" t="s">
        <v>271</v>
      </c>
      <c r="T74" s="96">
        <v>0</v>
      </c>
      <c r="U74" s="96">
        <v>75</v>
      </c>
      <c r="V74" s="96">
        <v>72</v>
      </c>
      <c r="W74" s="152">
        <v>0.8</v>
      </c>
      <c r="X74" s="159">
        <v>5</v>
      </c>
      <c r="Y74" s="153">
        <v>0.05</v>
      </c>
      <c r="Z74" s="96">
        <v>72</v>
      </c>
      <c r="AA74" s="96">
        <v>72</v>
      </c>
    </row>
    <row r="75" spans="4:27">
      <c r="D75" s="42"/>
      <c r="F75" s="42"/>
      <c r="G75" s="42"/>
      <c r="H75" s="42"/>
      <c r="I75" s="42"/>
      <c r="J75" s="42"/>
      <c r="Q75" s="95" t="s">
        <v>274</v>
      </c>
      <c r="R75" s="94" t="s">
        <v>274</v>
      </c>
      <c r="S75" s="95" t="s">
        <v>273</v>
      </c>
      <c r="T75" s="96">
        <v>0</v>
      </c>
      <c r="U75" s="96">
        <v>76</v>
      </c>
      <c r="V75" s="96">
        <v>72</v>
      </c>
      <c r="W75" s="152">
        <v>0.8</v>
      </c>
      <c r="X75" s="159">
        <v>5</v>
      </c>
      <c r="Y75" s="153">
        <v>0.05</v>
      </c>
      <c r="Z75" s="96">
        <v>72</v>
      </c>
      <c r="AA75" s="96">
        <v>72</v>
      </c>
    </row>
    <row r="76" spans="4:27">
      <c r="D76" s="42"/>
      <c r="F76" s="42"/>
      <c r="G76" s="42"/>
      <c r="H76" s="42"/>
      <c r="I76" s="42"/>
      <c r="J76" s="42"/>
      <c r="Q76" s="135" t="s">
        <v>138</v>
      </c>
      <c r="R76" s="134" t="s">
        <v>138</v>
      </c>
      <c r="S76" s="135" t="s">
        <v>136</v>
      </c>
      <c r="T76" s="136">
        <v>0</v>
      </c>
      <c r="U76" s="136">
        <v>77</v>
      </c>
      <c r="V76" s="136">
        <v>5</v>
      </c>
      <c r="W76" s="155">
        <v>0.3</v>
      </c>
      <c r="X76" s="158">
        <v>5</v>
      </c>
      <c r="Y76" s="155">
        <v>0.1</v>
      </c>
      <c r="Z76" s="136">
        <v>0</v>
      </c>
      <c r="AA76" s="136">
        <v>0</v>
      </c>
    </row>
    <row r="77" spans="4:27">
      <c r="D77" s="42"/>
      <c r="F77" s="42"/>
      <c r="G77" s="42"/>
      <c r="H77" s="42"/>
      <c r="I77" s="42"/>
      <c r="J77" s="42"/>
      <c r="Q77" s="135" t="s">
        <v>295</v>
      </c>
      <c r="R77" s="134" t="s">
        <v>295</v>
      </c>
      <c r="S77" s="135" t="s">
        <v>137</v>
      </c>
      <c r="T77" s="136">
        <v>0</v>
      </c>
      <c r="U77" s="136">
        <v>78</v>
      </c>
      <c r="V77" s="136">
        <v>5</v>
      </c>
      <c r="W77" s="155">
        <v>0.3</v>
      </c>
      <c r="X77" s="158">
        <v>5</v>
      </c>
      <c r="Y77" s="155">
        <v>0.1</v>
      </c>
      <c r="Z77" s="136">
        <v>0</v>
      </c>
      <c r="AA77" s="136">
        <v>0</v>
      </c>
    </row>
    <row r="78" spans="4:27">
      <c r="D78" s="42"/>
      <c r="F78" s="42"/>
      <c r="G78" s="42"/>
      <c r="H78" s="42"/>
      <c r="I78" s="42"/>
      <c r="J78" s="42"/>
      <c r="Q78" s="135" t="s">
        <v>85</v>
      </c>
      <c r="R78" s="134" t="s">
        <v>85</v>
      </c>
      <c r="S78" s="135" t="s">
        <v>86</v>
      </c>
      <c r="T78" s="136">
        <v>0</v>
      </c>
      <c r="U78" s="136">
        <v>79</v>
      </c>
      <c r="V78" s="136">
        <v>5</v>
      </c>
      <c r="W78" s="155">
        <v>0.3</v>
      </c>
      <c r="X78" s="158">
        <v>5</v>
      </c>
      <c r="Y78" s="155">
        <v>0.1</v>
      </c>
      <c r="Z78" s="136">
        <v>0</v>
      </c>
      <c r="AA78" s="136">
        <v>0</v>
      </c>
    </row>
    <row r="79" spans="4:27">
      <c r="D79" s="42"/>
      <c r="F79" s="42"/>
      <c r="G79" s="42"/>
      <c r="H79" s="42"/>
      <c r="I79" s="42"/>
      <c r="J79" s="42"/>
      <c r="Q79" s="95" t="s">
        <v>275</v>
      </c>
      <c r="R79" s="94" t="s">
        <v>275</v>
      </c>
      <c r="S79" s="95" t="s">
        <v>276</v>
      </c>
      <c r="T79" s="96">
        <v>0</v>
      </c>
      <c r="U79" s="96">
        <v>80</v>
      </c>
      <c r="V79" s="96">
        <v>79</v>
      </c>
      <c r="W79" s="152">
        <v>0.8</v>
      </c>
      <c r="X79" s="159">
        <v>5</v>
      </c>
      <c r="Y79" s="153">
        <v>0.05</v>
      </c>
      <c r="Z79" s="96">
        <v>79</v>
      </c>
      <c r="AA79" s="96">
        <v>79</v>
      </c>
    </row>
    <row r="80" spans="4:27">
      <c r="D80" s="42"/>
      <c r="F80" s="42"/>
      <c r="G80" s="42"/>
      <c r="H80" s="42"/>
      <c r="I80" s="42"/>
      <c r="J80" s="42"/>
      <c r="Q80" s="95" t="s">
        <v>278</v>
      </c>
      <c r="R80" s="94" t="s">
        <v>278</v>
      </c>
      <c r="S80" s="95" t="s">
        <v>277</v>
      </c>
      <c r="T80" s="96">
        <v>0</v>
      </c>
      <c r="U80" s="96">
        <v>81</v>
      </c>
      <c r="V80" s="96">
        <v>79</v>
      </c>
      <c r="W80" s="152">
        <v>0.8</v>
      </c>
      <c r="X80" s="159">
        <v>5</v>
      </c>
      <c r="Y80" s="153">
        <v>0.05</v>
      </c>
      <c r="Z80" s="96">
        <v>79</v>
      </c>
      <c r="AA80" s="96">
        <v>79</v>
      </c>
    </row>
    <row r="81" spans="4:27">
      <c r="D81" s="42"/>
      <c r="F81" s="42"/>
      <c r="G81" s="42"/>
      <c r="H81" s="42"/>
      <c r="I81" s="42"/>
      <c r="J81" s="42"/>
      <c r="Q81" s="135" t="s">
        <v>87</v>
      </c>
      <c r="R81" s="134" t="s">
        <v>87</v>
      </c>
      <c r="S81" s="135" t="s">
        <v>88</v>
      </c>
      <c r="T81" s="136">
        <v>0</v>
      </c>
      <c r="U81" s="136">
        <v>82</v>
      </c>
      <c r="V81" s="136">
        <v>5</v>
      </c>
      <c r="W81" s="155">
        <v>0.3</v>
      </c>
      <c r="X81" s="158">
        <v>5</v>
      </c>
      <c r="Y81" s="155">
        <v>0.1</v>
      </c>
      <c r="Z81" s="136">
        <v>0</v>
      </c>
      <c r="AA81" s="136">
        <v>0</v>
      </c>
    </row>
    <row r="82" spans="4:27">
      <c r="D82" s="42"/>
      <c r="F82" s="42"/>
      <c r="G82" s="42"/>
      <c r="H82" s="42"/>
      <c r="I82" s="42"/>
      <c r="J82" s="42"/>
      <c r="Q82" s="95" t="s">
        <v>280</v>
      </c>
      <c r="R82" s="94" t="s">
        <v>280</v>
      </c>
      <c r="S82" s="95" t="s">
        <v>279</v>
      </c>
      <c r="T82" s="96">
        <v>0</v>
      </c>
      <c r="U82" s="96">
        <v>83</v>
      </c>
      <c r="V82" s="96">
        <v>82</v>
      </c>
      <c r="W82" s="152">
        <v>0.8</v>
      </c>
      <c r="X82" s="159">
        <v>5</v>
      </c>
      <c r="Y82" s="153">
        <v>0.05</v>
      </c>
      <c r="Z82" s="96">
        <v>82</v>
      </c>
      <c r="AA82" s="96">
        <v>82</v>
      </c>
    </row>
    <row r="83" spans="4:27">
      <c r="D83" s="42"/>
      <c r="F83" s="42"/>
      <c r="G83" s="42"/>
      <c r="H83" s="42"/>
      <c r="I83" s="42"/>
      <c r="J83" s="42"/>
      <c r="Q83" s="95" t="s">
        <v>281</v>
      </c>
      <c r="R83" s="94" t="s">
        <v>281</v>
      </c>
      <c r="S83" s="95" t="s">
        <v>282</v>
      </c>
      <c r="T83" s="96">
        <v>0</v>
      </c>
      <c r="U83" s="96">
        <v>84</v>
      </c>
      <c r="V83" s="96">
        <v>82</v>
      </c>
      <c r="W83" s="152">
        <v>0.8</v>
      </c>
      <c r="X83" s="159">
        <v>5</v>
      </c>
      <c r="Y83" s="153">
        <v>0.05</v>
      </c>
      <c r="Z83" s="96">
        <v>82</v>
      </c>
      <c r="AA83" s="96">
        <v>82</v>
      </c>
    </row>
    <row r="84" spans="4:27">
      <c r="D84" s="42"/>
      <c r="F84" s="42"/>
      <c r="G84" s="42"/>
      <c r="H84" s="42"/>
      <c r="I84" s="42"/>
      <c r="J84" s="42"/>
      <c r="Q84" s="135" t="s">
        <v>89</v>
      </c>
      <c r="R84" s="134" t="s">
        <v>89</v>
      </c>
      <c r="S84" s="135" t="s">
        <v>90</v>
      </c>
      <c r="T84" s="136">
        <v>0</v>
      </c>
      <c r="U84" s="136">
        <v>85</v>
      </c>
      <c r="V84" s="136">
        <v>5</v>
      </c>
      <c r="W84" s="155">
        <v>0.3</v>
      </c>
      <c r="X84" s="158">
        <v>5</v>
      </c>
      <c r="Y84" s="155">
        <v>0.1</v>
      </c>
      <c r="Z84" s="136">
        <v>0</v>
      </c>
      <c r="AA84" s="136">
        <v>0</v>
      </c>
    </row>
    <row r="85" spans="4:27">
      <c r="D85" s="42"/>
      <c r="F85" s="42"/>
      <c r="G85" s="42"/>
      <c r="H85" s="42"/>
      <c r="I85" s="42"/>
      <c r="J85" s="42"/>
      <c r="Q85" s="95" t="s">
        <v>283</v>
      </c>
      <c r="R85" s="94" t="s">
        <v>283</v>
      </c>
      <c r="S85" s="95" t="s">
        <v>284</v>
      </c>
      <c r="T85" s="96">
        <v>0</v>
      </c>
      <c r="U85" s="96">
        <v>86</v>
      </c>
      <c r="V85" s="96">
        <v>85</v>
      </c>
      <c r="W85" s="152">
        <v>0.8</v>
      </c>
      <c r="X85" s="159">
        <v>5</v>
      </c>
      <c r="Y85" s="153">
        <v>0.05</v>
      </c>
      <c r="Z85" s="96">
        <v>85</v>
      </c>
      <c r="AA85" s="96">
        <v>85</v>
      </c>
    </row>
    <row r="86" spans="4:27">
      <c r="D86" s="42"/>
      <c r="F86" s="42"/>
      <c r="G86" s="42"/>
      <c r="H86" s="42"/>
      <c r="I86" s="42"/>
      <c r="J86" s="42"/>
      <c r="Q86" s="95" t="s">
        <v>286</v>
      </c>
      <c r="R86" s="94" t="s">
        <v>286</v>
      </c>
      <c r="S86" s="95" t="s">
        <v>285</v>
      </c>
      <c r="T86" s="96">
        <v>0</v>
      </c>
      <c r="U86" s="96">
        <v>87</v>
      </c>
      <c r="V86" s="96">
        <v>85</v>
      </c>
      <c r="W86" s="152">
        <v>0.8</v>
      </c>
      <c r="X86" s="159">
        <v>5</v>
      </c>
      <c r="Y86" s="153">
        <v>0.05</v>
      </c>
      <c r="Z86" s="96">
        <v>85</v>
      </c>
      <c r="AA86" s="96">
        <v>85</v>
      </c>
    </row>
    <row r="87" spans="4:27">
      <c r="D87" s="42"/>
      <c r="F87" s="42"/>
      <c r="G87" s="42"/>
      <c r="H87" s="42"/>
      <c r="I87" s="42"/>
      <c r="J87" s="42"/>
      <c r="Q87" s="95" t="s">
        <v>287</v>
      </c>
      <c r="R87" s="94" t="s">
        <v>287</v>
      </c>
      <c r="S87" s="95" t="s">
        <v>288</v>
      </c>
      <c r="T87" s="96">
        <v>0</v>
      </c>
      <c r="U87" s="96">
        <v>88</v>
      </c>
      <c r="V87" s="96">
        <v>85</v>
      </c>
      <c r="W87" s="152">
        <v>0.8</v>
      </c>
      <c r="X87" s="159">
        <v>5</v>
      </c>
      <c r="Y87" s="153">
        <v>0.05</v>
      </c>
      <c r="Z87" s="96">
        <v>85</v>
      </c>
      <c r="AA87" s="96">
        <v>85</v>
      </c>
    </row>
    <row r="88" spans="4:27">
      <c r="D88" s="42"/>
      <c r="F88" s="42"/>
      <c r="G88" s="42"/>
      <c r="H88" s="42"/>
      <c r="I88" s="42"/>
      <c r="J88" s="42"/>
      <c r="Q88" s="135" t="s">
        <v>290</v>
      </c>
      <c r="R88" s="134" t="s">
        <v>290</v>
      </c>
      <c r="S88" s="135" t="s">
        <v>289</v>
      </c>
      <c r="T88" s="136">
        <v>0</v>
      </c>
      <c r="U88" s="136">
        <v>89</v>
      </c>
      <c r="V88" s="136">
        <v>5</v>
      </c>
      <c r="W88" s="155">
        <v>0.3</v>
      </c>
      <c r="X88" s="158">
        <v>5</v>
      </c>
      <c r="Y88" s="155">
        <v>0.1</v>
      </c>
      <c r="Z88" s="136">
        <v>0</v>
      </c>
      <c r="AA88" s="136">
        <v>0</v>
      </c>
    </row>
    <row r="89" spans="4:27">
      <c r="D89" s="42"/>
      <c r="F89" s="42"/>
      <c r="G89" s="42"/>
      <c r="H89" s="42"/>
      <c r="I89" s="42"/>
      <c r="J89" s="42"/>
      <c r="Q89" s="135" t="s">
        <v>291</v>
      </c>
      <c r="R89" s="134" t="s">
        <v>291</v>
      </c>
      <c r="S89" s="135" t="s">
        <v>292</v>
      </c>
      <c r="T89" s="136">
        <v>0</v>
      </c>
      <c r="U89" s="136">
        <v>90</v>
      </c>
      <c r="V89" s="136">
        <v>5</v>
      </c>
      <c r="W89" s="155">
        <v>0.3</v>
      </c>
      <c r="X89" s="158">
        <v>5</v>
      </c>
      <c r="Y89" s="155">
        <v>0.1</v>
      </c>
      <c r="Z89" s="136">
        <v>0</v>
      </c>
      <c r="AA89" s="136">
        <v>0</v>
      </c>
    </row>
    <row r="90" spans="4:27">
      <c r="D90" s="42"/>
      <c r="F90" s="42"/>
      <c r="G90" s="42"/>
      <c r="H90" s="42"/>
      <c r="I90" s="42"/>
      <c r="J90" s="42"/>
      <c r="Q90" s="135" t="s">
        <v>359</v>
      </c>
      <c r="R90" s="134" t="s">
        <v>23</v>
      </c>
      <c r="S90" s="135" t="s">
        <v>355</v>
      </c>
      <c r="T90" s="136">
        <v>0</v>
      </c>
      <c r="U90" s="136">
        <v>91</v>
      </c>
      <c r="V90" s="136">
        <v>95</v>
      </c>
      <c r="W90" s="169">
        <v>0.3</v>
      </c>
      <c r="X90" s="170">
        <v>95</v>
      </c>
      <c r="Y90" s="169">
        <v>0.1</v>
      </c>
      <c r="Z90" s="136">
        <v>0</v>
      </c>
      <c r="AA90" s="136">
        <v>0</v>
      </c>
    </row>
    <row r="91" spans="4:27">
      <c r="D91" s="42"/>
      <c r="F91" s="42"/>
      <c r="G91" s="42"/>
      <c r="H91" s="42"/>
      <c r="I91" s="42"/>
      <c r="J91" s="42"/>
      <c r="Q91" s="95" t="s">
        <v>360</v>
      </c>
      <c r="R91" s="94" t="s">
        <v>24</v>
      </c>
      <c r="S91" s="95" t="s">
        <v>356</v>
      </c>
      <c r="T91" s="96">
        <v>0</v>
      </c>
      <c r="U91" s="96">
        <v>92</v>
      </c>
      <c r="V91" s="96">
        <v>91</v>
      </c>
      <c r="W91" s="151">
        <v>0.3</v>
      </c>
      <c r="X91" s="162">
        <v>91</v>
      </c>
      <c r="Y91" s="171">
        <v>0.5</v>
      </c>
      <c r="Z91" s="96">
        <v>0</v>
      </c>
      <c r="AA91" s="96">
        <v>0</v>
      </c>
    </row>
    <row r="92" spans="4:27">
      <c r="D92" s="42"/>
      <c r="F92" s="42"/>
      <c r="G92" s="42"/>
      <c r="H92" s="42"/>
      <c r="I92" s="42"/>
      <c r="J92" s="42"/>
      <c r="Q92" s="95" t="s">
        <v>361</v>
      </c>
      <c r="R92" s="94" t="s">
        <v>1</v>
      </c>
      <c r="S92" s="95" t="s">
        <v>357</v>
      </c>
      <c r="T92" s="96">
        <v>0</v>
      </c>
      <c r="U92" s="96">
        <v>93</v>
      </c>
      <c r="V92" s="96">
        <v>91</v>
      </c>
      <c r="W92" s="151">
        <v>0.3</v>
      </c>
      <c r="X92" s="162">
        <v>91</v>
      </c>
      <c r="Y92" s="171">
        <v>0.5</v>
      </c>
      <c r="Z92" s="96">
        <v>0</v>
      </c>
      <c r="AA92" s="96">
        <v>0</v>
      </c>
    </row>
    <row r="93" spans="4:27">
      <c r="D93" s="42"/>
      <c r="F93" s="42"/>
      <c r="G93" s="42"/>
      <c r="H93" s="42"/>
      <c r="I93" s="42"/>
      <c r="J93" s="42"/>
      <c r="Q93" s="95" t="s">
        <v>362</v>
      </c>
      <c r="R93" s="94" t="s">
        <v>2</v>
      </c>
      <c r="S93" s="95" t="s">
        <v>111</v>
      </c>
      <c r="T93" s="96">
        <v>0</v>
      </c>
      <c r="U93" s="96">
        <v>94</v>
      </c>
      <c r="V93" s="96">
        <v>91</v>
      </c>
      <c r="W93" s="151">
        <v>0.3</v>
      </c>
      <c r="X93" s="162">
        <v>91</v>
      </c>
      <c r="Y93" s="171">
        <v>0.5</v>
      </c>
      <c r="Z93" s="96">
        <v>0</v>
      </c>
      <c r="AA93" s="96">
        <v>0</v>
      </c>
    </row>
    <row r="94" spans="4:27">
      <c r="D94" s="42"/>
      <c r="F94" s="42"/>
      <c r="G94" s="42"/>
      <c r="H94" s="42"/>
      <c r="I94" s="42"/>
      <c r="J94" s="42"/>
      <c r="Q94" s="135" t="s">
        <v>128</v>
      </c>
      <c r="R94" s="134" t="s">
        <v>3</v>
      </c>
      <c r="S94" s="135" t="s">
        <v>358</v>
      </c>
      <c r="T94" s="136">
        <v>0</v>
      </c>
      <c r="U94" s="136">
        <v>95</v>
      </c>
      <c r="V94" s="136">
        <v>0</v>
      </c>
      <c r="W94" s="164">
        <v>0</v>
      </c>
      <c r="X94" s="165">
        <v>0</v>
      </c>
      <c r="Y94" s="166">
        <v>0</v>
      </c>
      <c r="Z94" s="136">
        <v>0</v>
      </c>
      <c r="AA94" s="136">
        <v>0</v>
      </c>
    </row>
    <row r="95" spans="4:27">
      <c r="D95" s="42"/>
      <c r="F95" s="42"/>
      <c r="G95" s="42"/>
      <c r="H95" s="42"/>
      <c r="I95" s="42"/>
      <c r="J95" s="42"/>
      <c r="Q95" s="135" t="s">
        <v>363</v>
      </c>
      <c r="R95" s="134" t="s">
        <v>4</v>
      </c>
      <c r="S95" s="135" t="s">
        <v>139</v>
      </c>
      <c r="T95" s="136">
        <v>1</v>
      </c>
      <c r="U95" s="136">
        <v>96</v>
      </c>
      <c r="V95" s="136">
        <v>0</v>
      </c>
      <c r="W95" s="164">
        <v>0</v>
      </c>
      <c r="X95" s="165">
        <v>0</v>
      </c>
      <c r="Y95" s="166">
        <v>0</v>
      </c>
      <c r="Z95" s="136">
        <v>0</v>
      </c>
      <c r="AA95" s="136">
        <v>0</v>
      </c>
    </row>
    <row r="96" spans="4:27">
      <c r="D96" s="42"/>
      <c r="F96" s="42"/>
      <c r="G96" s="42"/>
      <c r="H96" s="42"/>
      <c r="I96" s="42"/>
      <c r="J96" s="42"/>
      <c r="Q96" s="95" t="s">
        <v>364</v>
      </c>
      <c r="R96" s="94" t="s">
        <v>5</v>
      </c>
      <c r="S96" s="95" t="s">
        <v>141</v>
      </c>
      <c r="T96" s="96">
        <v>1</v>
      </c>
      <c r="U96" s="96">
        <v>97</v>
      </c>
      <c r="V96" s="96">
        <v>96</v>
      </c>
      <c r="W96" s="154">
        <v>0.5</v>
      </c>
      <c r="X96" s="162">
        <v>96</v>
      </c>
      <c r="Y96" s="171">
        <v>0.5</v>
      </c>
      <c r="Z96" s="96">
        <v>0</v>
      </c>
      <c r="AA96" s="96">
        <v>0</v>
      </c>
    </row>
    <row r="97" spans="4:27">
      <c r="D97" s="42"/>
      <c r="F97" s="42"/>
      <c r="G97" s="42"/>
      <c r="H97" s="42"/>
      <c r="I97" s="42"/>
      <c r="J97" s="42"/>
      <c r="Q97" s="95" t="s">
        <v>365</v>
      </c>
      <c r="R97" s="94" t="s">
        <v>404</v>
      </c>
      <c r="S97" s="95" t="s">
        <v>142</v>
      </c>
      <c r="T97" s="96">
        <v>1</v>
      </c>
      <c r="U97" s="96">
        <v>98</v>
      </c>
      <c r="V97" s="96">
        <v>96</v>
      </c>
      <c r="W97" s="154">
        <v>0.5</v>
      </c>
      <c r="X97" s="162">
        <v>96</v>
      </c>
      <c r="Y97" s="171">
        <v>0.5</v>
      </c>
      <c r="Z97" s="96">
        <v>0</v>
      </c>
      <c r="AA97" s="96">
        <v>0</v>
      </c>
    </row>
    <row r="98" spans="4:27">
      <c r="D98" s="42"/>
      <c r="F98" s="42"/>
      <c r="G98" s="42"/>
      <c r="H98" s="42"/>
      <c r="I98" s="42"/>
      <c r="J98" s="42"/>
      <c r="Q98" s="95" t="s">
        <v>366</v>
      </c>
      <c r="R98" s="94" t="s">
        <v>405</v>
      </c>
      <c r="S98" s="95" t="s">
        <v>143</v>
      </c>
      <c r="T98" s="96">
        <v>1</v>
      </c>
      <c r="U98" s="96">
        <v>99</v>
      </c>
      <c r="V98" s="96">
        <v>96</v>
      </c>
      <c r="W98" s="154">
        <v>0.5</v>
      </c>
      <c r="X98" s="162">
        <v>96</v>
      </c>
      <c r="Y98" s="171">
        <v>0.5</v>
      </c>
      <c r="Z98" s="96">
        <v>0</v>
      </c>
      <c r="AA98" s="96">
        <v>0</v>
      </c>
    </row>
    <row r="99" spans="4:27">
      <c r="F99" s="42"/>
      <c r="G99" s="42"/>
      <c r="H99" s="42"/>
      <c r="I99" s="42"/>
      <c r="J99" s="42"/>
      <c r="Q99" s="95" t="s">
        <v>367</v>
      </c>
      <c r="R99" s="94" t="s">
        <v>406</v>
      </c>
      <c r="S99" s="95" t="s">
        <v>144</v>
      </c>
      <c r="T99" s="96">
        <v>1</v>
      </c>
      <c r="U99" s="96">
        <v>100</v>
      </c>
      <c r="V99" s="96">
        <v>96</v>
      </c>
      <c r="W99" s="154">
        <v>0.5</v>
      </c>
      <c r="X99" s="162">
        <v>96</v>
      </c>
      <c r="Y99" s="171">
        <v>0.5</v>
      </c>
      <c r="Z99" s="96">
        <v>0</v>
      </c>
      <c r="AA99" s="96">
        <v>0</v>
      </c>
    </row>
    <row r="100" spans="4:27">
      <c r="F100" s="42"/>
      <c r="G100" s="42"/>
      <c r="H100" s="42"/>
      <c r="I100" s="42"/>
      <c r="J100" s="42"/>
      <c r="Q100" s="135" t="s">
        <v>368</v>
      </c>
      <c r="R100" s="134" t="s">
        <v>6</v>
      </c>
      <c r="S100" s="135" t="s">
        <v>140</v>
      </c>
      <c r="T100" s="136">
        <v>0</v>
      </c>
      <c r="U100" s="136">
        <v>101</v>
      </c>
      <c r="V100" s="136">
        <v>0</v>
      </c>
      <c r="W100" s="164">
        <v>0</v>
      </c>
      <c r="X100" s="165">
        <v>0</v>
      </c>
      <c r="Y100" s="166">
        <v>0</v>
      </c>
      <c r="Z100" s="136">
        <v>0</v>
      </c>
      <c r="AA100" s="136">
        <v>0</v>
      </c>
    </row>
    <row r="101" spans="4:27">
      <c r="F101" s="42"/>
      <c r="G101" s="42"/>
      <c r="H101" s="42"/>
      <c r="I101" s="42"/>
      <c r="J101" s="42"/>
      <c r="Q101" s="95" t="s">
        <v>369</v>
      </c>
      <c r="R101" s="94" t="s">
        <v>407</v>
      </c>
      <c r="S101" s="95" t="s">
        <v>142</v>
      </c>
      <c r="T101" s="96">
        <v>0</v>
      </c>
      <c r="U101" s="96">
        <v>102</v>
      </c>
      <c r="V101" s="96">
        <v>101</v>
      </c>
      <c r="W101" s="154">
        <v>0.5</v>
      </c>
      <c r="X101" s="162">
        <v>101</v>
      </c>
      <c r="Y101" s="171">
        <v>0.5</v>
      </c>
      <c r="Z101" s="96">
        <v>0</v>
      </c>
      <c r="AA101" s="96">
        <v>0</v>
      </c>
    </row>
    <row r="102" spans="4:27">
      <c r="F102" s="42"/>
      <c r="G102" s="42"/>
      <c r="H102" s="42"/>
      <c r="I102" s="42"/>
      <c r="J102" s="42"/>
      <c r="Q102" s="95" t="s">
        <v>370</v>
      </c>
      <c r="R102" s="94" t="s">
        <v>408</v>
      </c>
      <c r="S102" s="95" t="s">
        <v>143</v>
      </c>
      <c r="T102" s="96">
        <v>0</v>
      </c>
      <c r="U102" s="96">
        <v>103</v>
      </c>
      <c r="V102" s="96">
        <v>101</v>
      </c>
      <c r="W102" s="154">
        <v>0.5</v>
      </c>
      <c r="X102" s="162">
        <v>101</v>
      </c>
      <c r="Y102" s="171">
        <v>0.5</v>
      </c>
      <c r="Z102" s="96">
        <v>0</v>
      </c>
      <c r="AA102" s="96">
        <v>0</v>
      </c>
    </row>
    <row r="103" spans="4:27">
      <c r="F103" s="42"/>
      <c r="G103" s="42"/>
      <c r="H103" s="42"/>
      <c r="I103" s="42"/>
      <c r="J103" s="42"/>
      <c r="Q103" s="95" t="s">
        <v>374</v>
      </c>
      <c r="R103" s="95" t="s">
        <v>409</v>
      </c>
      <c r="S103" s="95" t="s">
        <v>144</v>
      </c>
      <c r="T103" s="96">
        <v>0</v>
      </c>
      <c r="U103" s="96">
        <v>104</v>
      </c>
      <c r="V103" s="96">
        <v>101</v>
      </c>
      <c r="W103" s="154">
        <v>0.5</v>
      </c>
      <c r="X103" s="162">
        <v>101</v>
      </c>
      <c r="Y103" s="171">
        <v>0.5</v>
      </c>
      <c r="Z103" s="96">
        <v>0</v>
      </c>
      <c r="AA103" s="96">
        <v>0</v>
      </c>
    </row>
    <row r="104" spans="4:27">
      <c r="F104" s="42"/>
      <c r="G104" s="42"/>
      <c r="H104" s="42"/>
      <c r="I104" s="42"/>
      <c r="J104" s="42"/>
      <c r="Q104" s="95" t="s">
        <v>373</v>
      </c>
      <c r="R104" s="95" t="s">
        <v>7</v>
      </c>
      <c r="S104" s="95" t="s">
        <v>117</v>
      </c>
      <c r="T104" s="96">
        <v>1</v>
      </c>
      <c r="U104" s="96">
        <v>105</v>
      </c>
      <c r="V104" s="96">
        <v>0</v>
      </c>
      <c r="W104" s="167">
        <v>0</v>
      </c>
      <c r="X104" s="168">
        <v>0</v>
      </c>
      <c r="Y104" s="167">
        <v>0</v>
      </c>
      <c r="Z104" s="96">
        <v>0</v>
      </c>
      <c r="AA104" s="96">
        <v>0</v>
      </c>
    </row>
    <row r="105" spans="4:27">
      <c r="F105" s="42"/>
      <c r="G105" s="42"/>
      <c r="H105" s="42"/>
      <c r="I105" s="42"/>
      <c r="J105" s="42"/>
      <c r="Q105" s="135" t="s">
        <v>372</v>
      </c>
      <c r="R105" s="135" t="s">
        <v>8</v>
      </c>
      <c r="S105" s="135" t="s">
        <v>0</v>
      </c>
      <c r="T105" s="136">
        <v>0</v>
      </c>
      <c r="U105" s="136">
        <v>106</v>
      </c>
      <c r="V105" s="136">
        <v>0</v>
      </c>
      <c r="W105" s="166">
        <v>0</v>
      </c>
      <c r="X105" s="165">
        <v>0</v>
      </c>
      <c r="Y105" s="166">
        <v>0</v>
      </c>
      <c r="Z105" s="136">
        <v>0</v>
      </c>
      <c r="AA105" s="136">
        <v>0</v>
      </c>
    </row>
    <row r="106" spans="4:27">
      <c r="F106" s="42"/>
      <c r="G106" s="42"/>
      <c r="H106" s="42"/>
      <c r="I106" s="42"/>
      <c r="J106" s="42"/>
      <c r="Q106" s="138" t="s">
        <v>371</v>
      </c>
      <c r="R106" s="138" t="s">
        <v>296</v>
      </c>
      <c r="S106" s="138" t="s">
        <v>298</v>
      </c>
      <c r="T106" s="133">
        <v>2</v>
      </c>
      <c r="U106" s="133">
        <v>107</v>
      </c>
      <c r="V106" s="133">
        <v>0</v>
      </c>
      <c r="W106" s="167">
        <v>0</v>
      </c>
      <c r="X106" s="168">
        <v>0</v>
      </c>
      <c r="Y106" s="167">
        <v>0</v>
      </c>
      <c r="Z106" s="133">
        <v>0</v>
      </c>
      <c r="AA106" s="133">
        <v>0</v>
      </c>
    </row>
    <row r="107" spans="4:27">
      <c r="F107" s="42"/>
      <c r="G107" s="42"/>
      <c r="H107" s="42"/>
      <c r="I107" s="42"/>
      <c r="J107" s="42"/>
    </row>
    <row r="108" spans="4:27">
      <c r="F108" s="42"/>
      <c r="G108" s="42"/>
      <c r="H108" s="42"/>
      <c r="I108" s="42"/>
      <c r="J108" s="42"/>
    </row>
    <row r="109" spans="4:27">
      <c r="F109" s="42"/>
      <c r="G109" s="42"/>
      <c r="H109" s="42"/>
      <c r="I109" s="42"/>
      <c r="J109" s="42"/>
    </row>
    <row r="110" spans="4:27">
      <c r="F110" s="42"/>
      <c r="G110" s="42"/>
      <c r="H110" s="42"/>
      <c r="I110" s="42"/>
      <c r="J110" s="42"/>
    </row>
    <row r="111" spans="4:27">
      <c r="F111" s="42"/>
      <c r="G111" s="42"/>
      <c r="H111" s="42"/>
      <c r="I111" s="42"/>
      <c r="J111" s="42"/>
    </row>
    <row r="112" spans="4:27">
      <c r="F112" s="42"/>
      <c r="G112" s="42"/>
      <c r="H112" s="42"/>
      <c r="I112" s="42"/>
      <c r="J112" s="42"/>
    </row>
    <row r="113" spans="6:10">
      <c r="F113" s="42"/>
      <c r="G113" s="42"/>
      <c r="H113" s="42"/>
      <c r="I113" s="42"/>
      <c r="J113" s="42"/>
    </row>
    <row r="114" spans="6:10">
      <c r="F114" s="42"/>
      <c r="G114" s="42"/>
      <c r="H114" s="42"/>
      <c r="I114" s="42"/>
      <c r="J114" s="42"/>
    </row>
    <row r="115" spans="6:10">
      <c r="F115" s="42"/>
      <c r="G115" s="42"/>
      <c r="H115" s="42"/>
      <c r="I115" s="42"/>
      <c r="J115" s="42"/>
    </row>
  </sheetData>
  <mergeCells count="44">
    <mergeCell ref="G43:N43"/>
    <mergeCell ref="E36:G36"/>
    <mergeCell ref="B3:C3"/>
    <mergeCell ref="E30:H30"/>
    <mergeCell ref="E31:G31"/>
    <mergeCell ref="E32:G32"/>
    <mergeCell ref="E33:G33"/>
    <mergeCell ref="E34:G34"/>
    <mergeCell ref="E35:G35"/>
    <mergeCell ref="E20:K20"/>
    <mergeCell ref="K33:M33"/>
    <mergeCell ref="K34:M34"/>
    <mergeCell ref="K35:M35"/>
    <mergeCell ref="K30:M30"/>
    <mergeCell ref="K31:M31"/>
    <mergeCell ref="K32:M32"/>
    <mergeCell ref="J29:M29"/>
    <mergeCell ref="AC2:AE2"/>
    <mergeCell ref="W2:Y2"/>
    <mergeCell ref="Z2:AA2"/>
    <mergeCell ref="E2:N2"/>
    <mergeCell ref="Q2:V2"/>
    <mergeCell ref="K44:N44"/>
    <mergeCell ref="K45:N45"/>
    <mergeCell ref="K46:N46"/>
    <mergeCell ref="K47:N47"/>
    <mergeCell ref="K48:N48"/>
    <mergeCell ref="K49:N49"/>
    <mergeCell ref="K50:N50"/>
    <mergeCell ref="K51:N51"/>
    <mergeCell ref="K52:N52"/>
    <mergeCell ref="K53:N53"/>
    <mergeCell ref="K54:N54"/>
    <mergeCell ref="K55:N55"/>
    <mergeCell ref="K56:N56"/>
    <mergeCell ref="K57:N57"/>
    <mergeCell ref="K58:N58"/>
    <mergeCell ref="K64:N64"/>
    <mergeCell ref="K65:N65"/>
    <mergeCell ref="K59:N59"/>
    <mergeCell ref="K60:N60"/>
    <mergeCell ref="K61:N61"/>
    <mergeCell ref="K62:N62"/>
    <mergeCell ref="K63:N63"/>
  </mergeCells>
  <dataValidations count="1">
    <dataValidation type="list" allowBlank="1" showInputMessage="1" showErrorMessage="1" sqref="O4:O17" xr:uid="{00000000-0002-0000-0000-000000000000}">
      <formula1>DECIMALS</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MODEL26"/>
  <dimension ref="A1:Y2582"/>
  <sheetViews>
    <sheetView showGridLines="0" showOutlineSymbols="0" zoomScale="75" zoomScaleNormal="75" zoomScaleSheetLayoutView="70" workbookViewId="0">
      <pane xSplit="5" ySplit="4" topLeftCell="F74" activePane="bottomRight" state="frozen"/>
      <selection activeCell="D33" sqref="D33:E33"/>
      <selection pane="topRight" activeCell="D33" sqref="D33:E33"/>
      <selection pane="bottomLeft" activeCell="D33" sqref="D33:E33"/>
      <selection pane="bottomRight" activeCell="Q19" sqref="Q19"/>
    </sheetView>
  </sheetViews>
  <sheetFormatPr defaultColWidth="9.109375" defaultRowHeight="13.2" outlineLevelCol="1"/>
  <cols>
    <col min="1" max="1" width="15.44140625" style="52" hidden="1" customWidth="1" outlineLevel="1" collapsed="1"/>
    <col min="2" max="2" width="13.6640625" style="13" customWidth="1" collapsed="1"/>
    <col min="3" max="3" width="2.6640625" style="13" customWidth="1"/>
    <col min="4" max="4" width="10" style="13" customWidth="1"/>
    <col min="5" max="5" width="57" style="13" customWidth="1"/>
    <col min="6" max="14" width="14.6640625" style="13" customWidth="1"/>
    <col min="15" max="15" width="14.6640625" style="216" customWidth="1"/>
    <col min="16" max="16" width="14.6640625" style="508" customWidth="1"/>
    <col min="17" max="17" width="14.6640625" style="220"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1" spans="1:25">
      <c r="P1" s="220"/>
    </row>
    <row r="2" spans="1:25" ht="20.25" customHeight="1">
      <c r="B2" s="259" t="s">
        <v>692</v>
      </c>
      <c r="C2" s="260"/>
      <c r="D2" s="260"/>
      <c r="E2" s="260"/>
      <c r="F2" s="261"/>
      <c r="G2" s="261"/>
      <c r="H2" s="261"/>
      <c r="I2" s="261"/>
      <c r="J2" s="261"/>
      <c r="K2" s="261"/>
      <c r="L2" s="261"/>
      <c r="M2" s="261"/>
      <c r="N2" s="261"/>
      <c r="O2" s="475"/>
      <c r="P2" s="509"/>
      <c r="Q2" s="509"/>
      <c r="R2" s="263"/>
      <c r="S2" s="263"/>
      <c r="T2" s="427"/>
      <c r="U2" s="265"/>
      <c r="V2" s="69"/>
      <c r="W2" s="69"/>
      <c r="X2" s="69"/>
      <c r="Y2" s="69"/>
    </row>
    <row r="3" spans="1:25" ht="27.75" customHeight="1" thickBot="1">
      <c r="A3" s="53" t="s">
        <v>555</v>
      </c>
      <c r="B3" s="307" t="s">
        <v>693</v>
      </c>
      <c r="C3" s="428"/>
      <c r="D3" s="428"/>
      <c r="E3" s="428"/>
      <c r="F3" s="429"/>
      <c r="G3" s="429"/>
      <c r="H3" s="429"/>
      <c r="I3" s="429"/>
      <c r="J3" s="429"/>
      <c r="K3" s="429"/>
      <c r="L3" s="429"/>
      <c r="M3" s="429"/>
      <c r="N3" s="429"/>
      <c r="O3" s="476"/>
      <c r="P3" s="509"/>
      <c r="Q3" s="509"/>
      <c r="R3" s="431"/>
      <c r="S3" s="431"/>
      <c r="T3" s="432"/>
      <c r="U3" s="432"/>
      <c r="V3" s="69"/>
      <c r="W3" s="69"/>
      <c r="X3" s="69"/>
      <c r="Y3" s="69"/>
    </row>
    <row r="4" spans="1:25" ht="30" customHeight="1">
      <c r="A4" s="54" t="s">
        <v>120</v>
      </c>
      <c r="B4" s="857" t="s">
        <v>666</v>
      </c>
      <c r="C4" s="857"/>
      <c r="D4" s="857"/>
      <c r="E4" s="858"/>
      <c r="F4" s="271">
        <v>2008</v>
      </c>
      <c r="G4" s="271">
        <v>2009</v>
      </c>
      <c r="H4" s="271">
        <v>2010</v>
      </c>
      <c r="I4" s="272">
        <v>2011</v>
      </c>
      <c r="J4" s="273">
        <v>2012</v>
      </c>
      <c r="K4" s="273">
        <v>2013</v>
      </c>
      <c r="L4" s="273">
        <v>2014</v>
      </c>
      <c r="M4" s="273">
        <v>2015</v>
      </c>
      <c r="N4" s="275">
        <v>2016</v>
      </c>
      <c r="O4" s="477">
        <v>2017</v>
      </c>
      <c r="P4" s="628">
        <v>2018</v>
      </c>
      <c r="Q4" s="510">
        <v>2019</v>
      </c>
      <c r="R4" s="859" t="s">
        <v>667</v>
      </c>
      <c r="S4" s="860"/>
      <c r="T4" s="860"/>
      <c r="U4" s="861"/>
    </row>
    <row r="5" spans="1:25" ht="18" customHeight="1">
      <c r="A5" s="54"/>
      <c r="B5" s="276"/>
      <c r="C5" s="276"/>
      <c r="D5" s="276"/>
      <c r="E5" s="276"/>
      <c r="F5" s="866" t="s">
        <v>672</v>
      </c>
      <c r="G5" s="866"/>
      <c r="H5" s="866"/>
      <c r="I5" s="866"/>
      <c r="J5" s="866"/>
      <c r="K5" s="866"/>
      <c r="L5" s="866"/>
      <c r="M5" s="866"/>
      <c r="N5" s="465"/>
      <c r="O5" s="478"/>
      <c r="P5" s="478"/>
      <c r="Q5" s="478"/>
      <c r="R5" s="447"/>
      <c r="S5" s="448"/>
      <c r="T5" s="448"/>
      <c r="U5" s="449"/>
    </row>
    <row r="6" spans="1:25" s="19" customFormat="1" ht="20.25" customHeight="1">
      <c r="A6" s="184"/>
      <c r="B6" s="281"/>
      <c r="C6" s="281"/>
      <c r="D6" s="281"/>
      <c r="E6" s="281"/>
      <c r="F6" s="867" t="s">
        <v>673</v>
      </c>
      <c r="G6" s="867"/>
      <c r="H6" s="867"/>
      <c r="I6" s="867"/>
      <c r="J6" s="867"/>
      <c r="K6" s="867"/>
      <c r="L6" s="867"/>
      <c r="M6" s="867"/>
      <c r="N6" s="466"/>
      <c r="O6" s="479"/>
      <c r="P6" s="478"/>
      <c r="Q6" s="478"/>
      <c r="R6" s="450"/>
      <c r="S6" s="451"/>
      <c r="T6" s="451"/>
      <c r="U6" s="452"/>
    </row>
    <row r="7" spans="1:25" s="17" customFormat="1" ht="20.100000000000001" customHeight="1">
      <c r="A7" s="55" t="str">
        <f>Parameters!R4</f>
        <v>TOTAL</v>
      </c>
      <c r="B7" s="778" t="s">
        <v>22</v>
      </c>
      <c r="C7" s="779"/>
      <c r="D7" s="771" t="s">
        <v>668</v>
      </c>
      <c r="E7" s="771"/>
      <c r="F7" s="287">
        <v>764341.82417860383</v>
      </c>
      <c r="G7" s="467">
        <v>627058.05585163599</v>
      </c>
      <c r="H7" s="287">
        <v>680749.45264996833</v>
      </c>
      <c r="I7" s="467">
        <v>653697.06470857665</v>
      </c>
      <c r="J7" s="287">
        <v>615037.36209248996</v>
      </c>
      <c r="K7" s="467">
        <v>583054.94014344376</v>
      </c>
      <c r="L7" s="287">
        <v>550616.27947187575</v>
      </c>
      <c r="M7" s="480">
        <v>531893.7353885395</v>
      </c>
      <c r="N7" s="287">
        <v>419495.79523542029</v>
      </c>
      <c r="O7" s="467">
        <v>413139.66341751831</v>
      </c>
      <c r="P7" s="286">
        <v>390030.5332289217</v>
      </c>
      <c r="Q7" s="514">
        <v>337976.66671757691</v>
      </c>
      <c r="R7" s="864" t="s">
        <v>22</v>
      </c>
      <c r="S7" s="865"/>
      <c r="T7" s="765" t="s">
        <v>339</v>
      </c>
      <c r="U7" s="766"/>
      <c r="V7" s="185"/>
    </row>
    <row r="8" spans="1:25" s="17" customFormat="1" ht="20.25" customHeight="1">
      <c r="A8" s="56" t="str">
        <f>Parameters!R5</f>
        <v>A</v>
      </c>
      <c r="B8" s="288" t="s">
        <v>51</v>
      </c>
      <c r="C8" s="289"/>
      <c r="D8" s="771" t="s">
        <v>612</v>
      </c>
      <c r="E8" s="771"/>
      <c r="F8" s="287">
        <v>44446.216883740919</v>
      </c>
      <c r="G8" s="467">
        <v>43648.697699385884</v>
      </c>
      <c r="H8" s="287">
        <v>49862.659296778133</v>
      </c>
      <c r="I8" s="467">
        <v>43948.933654310342</v>
      </c>
      <c r="J8" s="287">
        <v>45511.698298447125</v>
      </c>
      <c r="K8" s="467">
        <v>43747.926346760127</v>
      </c>
      <c r="L8" s="287">
        <v>41352.39341024786</v>
      </c>
      <c r="M8" s="480">
        <v>37631.216655771423</v>
      </c>
      <c r="N8" s="287">
        <v>39829.960540358683</v>
      </c>
      <c r="O8" s="467">
        <v>39898.4039878689</v>
      </c>
      <c r="P8" s="286">
        <v>38330.698608142295</v>
      </c>
      <c r="Q8" s="514">
        <v>32900.37330613326</v>
      </c>
      <c r="R8" s="453" t="s">
        <v>51</v>
      </c>
      <c r="S8" s="454"/>
      <c r="T8" s="751" t="s">
        <v>50</v>
      </c>
      <c r="U8" s="752" t="s">
        <v>50</v>
      </c>
      <c r="V8" s="185"/>
    </row>
    <row r="9" spans="1:25" s="18" customFormat="1" ht="15" customHeight="1">
      <c r="A9" s="57" t="str">
        <f>Parameters!R6</f>
        <v>A01</v>
      </c>
      <c r="B9" s="290" t="s">
        <v>121</v>
      </c>
      <c r="C9" s="290"/>
      <c r="D9" s="770" t="s">
        <v>704</v>
      </c>
      <c r="E9" s="770"/>
      <c r="F9" s="292">
        <v>43130.424022354004</v>
      </c>
      <c r="G9" s="468">
        <v>42219.965768569236</v>
      </c>
      <c r="H9" s="292">
        <v>48510.314687611593</v>
      </c>
      <c r="I9" s="468">
        <v>42817.555523942516</v>
      </c>
      <c r="J9" s="292">
        <v>44320.913199191949</v>
      </c>
      <c r="K9" s="468">
        <v>42569.99040778933</v>
      </c>
      <c r="L9" s="292">
        <v>40234.824909179733</v>
      </c>
      <c r="M9" s="481">
        <v>36652.05298618049</v>
      </c>
      <c r="N9" s="292">
        <v>38824.744929381392</v>
      </c>
      <c r="O9" s="468">
        <v>38842.233887211027</v>
      </c>
      <c r="P9" s="291">
        <v>37300.32132452821</v>
      </c>
      <c r="Q9" s="515">
        <v>31998.847965041095</v>
      </c>
      <c r="R9" s="455" t="s">
        <v>121</v>
      </c>
      <c r="S9" s="456"/>
      <c r="T9" s="749" t="s">
        <v>21</v>
      </c>
      <c r="U9" s="750" t="s">
        <v>21</v>
      </c>
      <c r="V9" s="186"/>
    </row>
    <row r="10" spans="1:25" s="19" customFormat="1" ht="15" customHeight="1">
      <c r="A10" s="57" t="str">
        <f>Parameters!R7</f>
        <v>A02</v>
      </c>
      <c r="B10" s="290" t="s">
        <v>122</v>
      </c>
      <c r="C10" s="290"/>
      <c r="D10" s="770" t="s">
        <v>613</v>
      </c>
      <c r="E10" s="770"/>
      <c r="F10" s="292">
        <v>993.86676854030497</v>
      </c>
      <c r="G10" s="468">
        <v>1010.2413596461732</v>
      </c>
      <c r="H10" s="292">
        <v>1072.2353942768648</v>
      </c>
      <c r="I10" s="468">
        <v>864.81369336608986</v>
      </c>
      <c r="J10" s="292">
        <v>917.66220547851003</v>
      </c>
      <c r="K10" s="468">
        <v>892.93597781912115</v>
      </c>
      <c r="L10" s="292">
        <v>852.73092899316021</v>
      </c>
      <c r="M10" s="481">
        <v>785.82849091382946</v>
      </c>
      <c r="N10" s="292">
        <v>862.03782362724064</v>
      </c>
      <c r="O10" s="468">
        <v>906.1627431025795</v>
      </c>
      <c r="P10" s="291">
        <v>882.8260425055073</v>
      </c>
      <c r="Q10" s="515">
        <v>759.2349955419719</v>
      </c>
      <c r="R10" s="455" t="s">
        <v>122</v>
      </c>
      <c r="S10" s="456"/>
      <c r="T10" s="749" t="s">
        <v>10</v>
      </c>
      <c r="U10" s="750" t="s">
        <v>10</v>
      </c>
      <c r="V10" s="187"/>
    </row>
    <row r="11" spans="1:25" s="19" customFormat="1" ht="15" customHeight="1">
      <c r="A11" s="58" t="str">
        <f>Parameters!R8</f>
        <v>A03</v>
      </c>
      <c r="B11" s="290" t="s">
        <v>11</v>
      </c>
      <c r="C11" s="290"/>
      <c r="D11" s="770" t="s">
        <v>614</v>
      </c>
      <c r="E11" s="770"/>
      <c r="F11" s="292">
        <v>321.92609284659864</v>
      </c>
      <c r="G11" s="468">
        <v>418.49057117047636</v>
      </c>
      <c r="H11" s="292">
        <v>280.10921488968415</v>
      </c>
      <c r="I11" s="468">
        <v>266.56443700173577</v>
      </c>
      <c r="J11" s="292">
        <v>273.1228937766615</v>
      </c>
      <c r="K11" s="468">
        <v>284.99996115167721</v>
      </c>
      <c r="L11" s="292">
        <v>264.83757207496808</v>
      </c>
      <c r="M11" s="481">
        <v>193.33517867709531</v>
      </c>
      <c r="N11" s="292">
        <v>143.17778735005902</v>
      </c>
      <c r="O11" s="468">
        <v>150.00735755529755</v>
      </c>
      <c r="P11" s="291">
        <v>147.55124110857065</v>
      </c>
      <c r="Q11" s="515">
        <v>142.29034555019834</v>
      </c>
      <c r="R11" s="455" t="s">
        <v>11</v>
      </c>
      <c r="S11" s="456"/>
      <c r="T11" s="749" t="s">
        <v>12</v>
      </c>
      <c r="U11" s="750" t="s">
        <v>12</v>
      </c>
      <c r="V11" s="187"/>
    </row>
    <row r="12" spans="1:25" s="18" customFormat="1" ht="20.25" customHeight="1">
      <c r="A12" s="59" t="str">
        <f>Parameters!R9</f>
        <v>B</v>
      </c>
      <c r="B12" s="293" t="s">
        <v>123</v>
      </c>
      <c r="C12" s="293"/>
      <c r="D12" s="771" t="s">
        <v>615</v>
      </c>
      <c r="E12" s="771"/>
      <c r="F12" s="287">
        <v>22416.798533259647</v>
      </c>
      <c r="G12" s="467">
        <v>19397.398074192453</v>
      </c>
      <c r="H12" s="287">
        <v>9965.5372504146053</v>
      </c>
      <c r="I12" s="467">
        <v>11352.820639428306</v>
      </c>
      <c r="J12" s="287">
        <v>9427.7426302439289</v>
      </c>
      <c r="K12" s="467">
        <v>7189.6775476769208</v>
      </c>
      <c r="L12" s="287">
        <v>6778.4741752229229</v>
      </c>
      <c r="M12" s="480">
        <v>9466.4815525577706</v>
      </c>
      <c r="N12" s="287">
        <v>8856.9731079617122</v>
      </c>
      <c r="O12" s="467">
        <v>7094.6583855192093</v>
      </c>
      <c r="P12" s="286">
        <v>6521.7839570213537</v>
      </c>
      <c r="Q12" s="514">
        <v>7596.1288313897967</v>
      </c>
      <c r="R12" s="457" t="s">
        <v>123</v>
      </c>
      <c r="S12" s="458"/>
      <c r="T12" s="751" t="s">
        <v>124</v>
      </c>
      <c r="U12" s="752" t="s">
        <v>124</v>
      </c>
      <c r="V12" s="186"/>
    </row>
    <row r="13" spans="1:25" s="18" customFormat="1" ht="20.25" customHeight="1">
      <c r="A13" s="59" t="str">
        <f>Parameters!R10</f>
        <v>C</v>
      </c>
      <c r="B13" s="293" t="s">
        <v>52</v>
      </c>
      <c r="C13" s="293"/>
      <c r="D13" s="771" t="s">
        <v>616</v>
      </c>
      <c r="E13" s="771"/>
      <c r="F13" s="287">
        <v>114967.45976757869</v>
      </c>
      <c r="G13" s="467">
        <v>103086.45593808484</v>
      </c>
      <c r="H13" s="287">
        <v>100306.734398272</v>
      </c>
      <c r="I13" s="467">
        <v>110087.4717932239</v>
      </c>
      <c r="J13" s="287">
        <v>101668.02789704945</v>
      </c>
      <c r="K13" s="467">
        <v>94043.863560496829</v>
      </c>
      <c r="L13" s="287">
        <v>95420.035980093526</v>
      </c>
      <c r="M13" s="480">
        <v>89679.510908382174</v>
      </c>
      <c r="N13" s="287">
        <v>85392.356773185122</v>
      </c>
      <c r="O13" s="467">
        <v>90274.085073623151</v>
      </c>
      <c r="P13" s="286">
        <v>90012.838764122425</v>
      </c>
      <c r="Q13" s="514">
        <v>87808.193156647787</v>
      </c>
      <c r="R13" s="457" t="s">
        <v>52</v>
      </c>
      <c r="S13" s="458"/>
      <c r="T13" s="751" t="s">
        <v>53</v>
      </c>
      <c r="U13" s="752" t="s">
        <v>53</v>
      </c>
      <c r="V13" s="186"/>
    </row>
    <row r="14" spans="1:25" s="18" customFormat="1" ht="25.5" customHeight="1">
      <c r="A14" s="60" t="str">
        <f>Parameters!R11</f>
        <v>C10-C12</v>
      </c>
      <c r="B14" s="294" t="s">
        <v>13</v>
      </c>
      <c r="C14" s="294"/>
      <c r="D14" s="775" t="s">
        <v>669</v>
      </c>
      <c r="E14" s="775"/>
      <c r="F14" s="296">
        <v>13716.292368045752</v>
      </c>
      <c r="G14" s="469">
        <v>13549.291646638198</v>
      </c>
      <c r="H14" s="296">
        <v>13367.249499749782</v>
      </c>
      <c r="I14" s="469">
        <v>14105.597417441595</v>
      </c>
      <c r="J14" s="296">
        <v>14421.835687532886</v>
      </c>
      <c r="K14" s="469">
        <v>13331.627131309418</v>
      </c>
      <c r="L14" s="296">
        <v>13272.170598117471</v>
      </c>
      <c r="M14" s="482">
        <v>11640.923616193051</v>
      </c>
      <c r="N14" s="296">
        <v>11840.965133728943</v>
      </c>
      <c r="O14" s="469">
        <v>12379.58546689053</v>
      </c>
      <c r="P14" s="295">
        <v>12381.63647567804</v>
      </c>
      <c r="Q14" s="625">
        <v>12937.122243063357</v>
      </c>
      <c r="R14" s="459" t="s">
        <v>13</v>
      </c>
      <c r="S14" s="460"/>
      <c r="T14" s="753" t="s">
        <v>14</v>
      </c>
      <c r="U14" s="754" t="s">
        <v>14</v>
      </c>
      <c r="V14" s="186"/>
    </row>
    <row r="15" spans="1:25" s="18" customFormat="1" ht="25.5" customHeight="1">
      <c r="A15" s="60" t="str">
        <f>Parameters!R12</f>
        <v>C13-C15</v>
      </c>
      <c r="B15" s="294" t="s">
        <v>16</v>
      </c>
      <c r="C15" s="294"/>
      <c r="D15" s="775" t="s">
        <v>617</v>
      </c>
      <c r="E15" s="775"/>
      <c r="F15" s="296">
        <v>652.41243940184836</v>
      </c>
      <c r="G15" s="469">
        <v>435.1221086610384</v>
      </c>
      <c r="H15" s="296">
        <v>487.13301475358242</v>
      </c>
      <c r="I15" s="469">
        <v>338.98071148251546</v>
      </c>
      <c r="J15" s="296">
        <v>288.78250844187909</v>
      </c>
      <c r="K15" s="469">
        <v>252.02522416265433</v>
      </c>
      <c r="L15" s="296">
        <v>256.34780226587583</v>
      </c>
      <c r="M15" s="482">
        <v>220.5468122365574</v>
      </c>
      <c r="N15" s="296">
        <v>196.09875821938439</v>
      </c>
      <c r="O15" s="469">
        <v>191.79197729617218</v>
      </c>
      <c r="P15" s="295">
        <v>230.1654335129098</v>
      </c>
      <c r="Q15" s="625">
        <v>195.60087005730406</v>
      </c>
      <c r="R15" s="459" t="s">
        <v>16</v>
      </c>
      <c r="S15" s="460"/>
      <c r="T15" s="753" t="s">
        <v>15</v>
      </c>
      <c r="U15" s="754" t="s">
        <v>15</v>
      </c>
      <c r="V15" s="186"/>
    </row>
    <row r="16" spans="1:25" s="18" customFormat="1" ht="54.75" customHeight="1">
      <c r="A16" s="60" t="str">
        <f>Parameters!R13</f>
        <v>C16-C18</v>
      </c>
      <c r="B16" s="294" t="s">
        <v>59</v>
      </c>
      <c r="C16" s="294"/>
      <c r="D16" s="775" t="s">
        <v>619</v>
      </c>
      <c r="E16" s="775"/>
      <c r="F16" s="296">
        <v>7899.618192297623</v>
      </c>
      <c r="G16" s="469">
        <v>7637.2023910464995</v>
      </c>
      <c r="H16" s="296">
        <v>8529.8296191597183</v>
      </c>
      <c r="I16" s="469">
        <v>9407.3433809093694</v>
      </c>
      <c r="J16" s="296">
        <v>8058.2919372851284</v>
      </c>
      <c r="K16" s="469">
        <v>8487.0207759697842</v>
      </c>
      <c r="L16" s="296">
        <v>8502.3521115986223</v>
      </c>
      <c r="M16" s="482">
        <v>8192.0416731390251</v>
      </c>
      <c r="N16" s="296">
        <v>7492.5115466089956</v>
      </c>
      <c r="O16" s="469">
        <v>7326.9823468732211</v>
      </c>
      <c r="P16" s="295">
        <v>6388.5279977057107</v>
      </c>
      <c r="Q16" s="625">
        <v>6685.3637104588752</v>
      </c>
      <c r="R16" s="459" t="s">
        <v>59</v>
      </c>
      <c r="S16" s="460"/>
      <c r="T16" s="753" t="s">
        <v>58</v>
      </c>
      <c r="U16" s="754" t="s">
        <v>58</v>
      </c>
      <c r="V16" s="186"/>
    </row>
    <row r="17" spans="1:22" s="20" customFormat="1" ht="25.5" customHeight="1">
      <c r="A17" s="58" t="str">
        <f>Parameters!R14</f>
        <v>C16</v>
      </c>
      <c r="B17" s="290" t="s">
        <v>17</v>
      </c>
      <c r="C17" s="290"/>
      <c r="D17" s="770" t="s">
        <v>618</v>
      </c>
      <c r="E17" s="770"/>
      <c r="F17" s="292">
        <v>2391.4879686270465</v>
      </c>
      <c r="G17" s="468">
        <v>1806.5639131148773</v>
      </c>
      <c r="H17" s="292">
        <v>1947.1731586982316</v>
      </c>
      <c r="I17" s="468">
        <v>2003.3826454916048</v>
      </c>
      <c r="J17" s="292">
        <v>824.90716070956103</v>
      </c>
      <c r="K17" s="468">
        <v>756.89495504573676</v>
      </c>
      <c r="L17" s="292">
        <v>831.38797164952837</v>
      </c>
      <c r="M17" s="481">
        <v>732.00410108066956</v>
      </c>
      <c r="N17" s="292">
        <v>754.74447615576685</v>
      </c>
      <c r="O17" s="468">
        <v>903.67448884557689</v>
      </c>
      <c r="P17" s="291">
        <v>860.08143262158421</v>
      </c>
      <c r="Q17" s="515">
        <v>715.20001398159684</v>
      </c>
      <c r="R17" s="455" t="s">
        <v>17</v>
      </c>
      <c r="S17" s="456"/>
      <c r="T17" s="749" t="s">
        <v>18</v>
      </c>
      <c r="U17" s="750" t="s">
        <v>18</v>
      </c>
      <c r="V17" s="188"/>
    </row>
    <row r="18" spans="1:22" s="19" customFormat="1" ht="15" customHeight="1">
      <c r="A18" s="58" t="str">
        <f>Parameters!R15</f>
        <v>C17</v>
      </c>
      <c r="B18" s="290" t="s">
        <v>19</v>
      </c>
      <c r="C18" s="290"/>
      <c r="D18" s="770" t="s">
        <v>620</v>
      </c>
      <c r="E18" s="770"/>
      <c r="F18" s="292">
        <v>5500.3760622082345</v>
      </c>
      <c r="G18" s="468">
        <v>5823.9311990063052</v>
      </c>
      <c r="H18" s="292">
        <v>6575.9790914797841</v>
      </c>
      <c r="I18" s="468">
        <v>7396.4126736454064</v>
      </c>
      <c r="J18" s="292">
        <v>7226.2263733318405</v>
      </c>
      <c r="K18" s="468">
        <v>7719.2806147221017</v>
      </c>
      <c r="L18" s="292">
        <v>7665.7311246145691</v>
      </c>
      <c r="M18" s="481">
        <v>7455.2379971346127</v>
      </c>
      <c r="N18" s="292">
        <v>6732.5985633603186</v>
      </c>
      <c r="O18" s="468">
        <v>6416.3230074482317</v>
      </c>
      <c r="P18" s="291">
        <v>5522.3884686983802</v>
      </c>
      <c r="Q18" s="515">
        <v>5965.5636327079756</v>
      </c>
      <c r="R18" s="455" t="s">
        <v>19</v>
      </c>
      <c r="S18" s="456"/>
      <c r="T18" s="749" t="s">
        <v>20</v>
      </c>
      <c r="U18" s="750" t="s">
        <v>20</v>
      </c>
      <c r="V18" s="187"/>
    </row>
    <row r="19" spans="1:22" s="19" customFormat="1" ht="15" customHeight="1">
      <c r="A19" s="58" t="str">
        <f>Parameters!R16</f>
        <v>C18</v>
      </c>
      <c r="B19" s="290" t="s">
        <v>27</v>
      </c>
      <c r="C19" s="290"/>
      <c r="D19" s="770" t="s">
        <v>621</v>
      </c>
      <c r="E19" s="770"/>
      <c r="F19" s="292">
        <v>7.7541614623406785</v>
      </c>
      <c r="G19" s="468">
        <v>6.707278925316511</v>
      </c>
      <c r="H19" s="292">
        <v>6.6773689817015542</v>
      </c>
      <c r="I19" s="468">
        <v>7.5480617723577135</v>
      </c>
      <c r="J19" s="292">
        <v>7.1584032437271361</v>
      </c>
      <c r="K19" s="468">
        <v>10.845206201945288</v>
      </c>
      <c r="L19" s="292">
        <v>5.2330153345244703</v>
      </c>
      <c r="M19" s="481">
        <v>4.7995749237428011</v>
      </c>
      <c r="N19" s="292">
        <v>5.1685070929116383</v>
      </c>
      <c r="O19" s="468">
        <v>6.9848505794110229</v>
      </c>
      <c r="P19" s="291">
        <v>6.058096385746917</v>
      </c>
      <c r="Q19" s="515">
        <v>4.6000637693044801</v>
      </c>
      <c r="R19" s="455" t="s">
        <v>27</v>
      </c>
      <c r="S19" s="456"/>
      <c r="T19" s="749" t="s">
        <v>26</v>
      </c>
      <c r="U19" s="750" t="s">
        <v>26</v>
      </c>
      <c r="V19" s="187"/>
    </row>
    <row r="20" spans="1:22" s="20" customFormat="1" ht="15" customHeight="1">
      <c r="A20" s="60" t="str">
        <f>Parameters!R17</f>
        <v>C19</v>
      </c>
      <c r="B20" s="294" t="s">
        <v>28</v>
      </c>
      <c r="C20" s="294"/>
      <c r="D20" s="775" t="s">
        <v>622</v>
      </c>
      <c r="E20" s="775"/>
      <c r="F20" s="296">
        <v>31212.173120165255</v>
      </c>
      <c r="G20" s="469">
        <v>30069.03800617185</v>
      </c>
      <c r="H20" s="296">
        <v>22880.062960661424</v>
      </c>
      <c r="I20" s="469">
        <v>20969.926894652035</v>
      </c>
      <c r="J20" s="296">
        <v>19321.194061741855</v>
      </c>
      <c r="K20" s="469">
        <v>14214.480702305989</v>
      </c>
      <c r="L20" s="296">
        <v>15439.904185349737</v>
      </c>
      <c r="M20" s="482">
        <v>14274.022846711285</v>
      </c>
      <c r="N20" s="296">
        <v>13173.794829480285</v>
      </c>
      <c r="O20" s="469">
        <v>14061.29978765478</v>
      </c>
      <c r="P20" s="295">
        <v>14787.769708590868</v>
      </c>
      <c r="Q20" s="625">
        <v>13483.280746417642</v>
      </c>
      <c r="R20" s="459" t="s">
        <v>28</v>
      </c>
      <c r="S20" s="460"/>
      <c r="T20" s="753" t="s">
        <v>29</v>
      </c>
      <c r="U20" s="754" t="s">
        <v>29</v>
      </c>
      <c r="V20" s="188"/>
    </row>
    <row r="21" spans="1:22" s="19" customFormat="1" ht="15" customHeight="1">
      <c r="A21" s="60" t="str">
        <f>Parameters!R18</f>
        <v>C20</v>
      </c>
      <c r="B21" s="294" t="s">
        <v>30</v>
      </c>
      <c r="C21" s="294"/>
      <c r="D21" s="775" t="s">
        <v>623</v>
      </c>
      <c r="E21" s="775"/>
      <c r="F21" s="296">
        <v>25260.469269869202</v>
      </c>
      <c r="G21" s="469">
        <v>23299.329204239686</v>
      </c>
      <c r="H21" s="296">
        <v>26862.124194051066</v>
      </c>
      <c r="I21" s="469">
        <v>28788.258545297362</v>
      </c>
      <c r="J21" s="296">
        <v>26698.278766335661</v>
      </c>
      <c r="K21" s="469">
        <v>27609.322905027057</v>
      </c>
      <c r="L21" s="296">
        <v>27664.591872773879</v>
      </c>
      <c r="M21" s="482">
        <v>26066.509298866331</v>
      </c>
      <c r="N21" s="296">
        <v>27066.730744182951</v>
      </c>
      <c r="O21" s="469">
        <v>28494.433827256456</v>
      </c>
      <c r="P21" s="295">
        <v>28613.269887050803</v>
      </c>
      <c r="Q21" s="625">
        <v>30383.13640407387</v>
      </c>
      <c r="R21" s="459" t="s">
        <v>30</v>
      </c>
      <c r="S21" s="460"/>
      <c r="T21" s="753" t="s">
        <v>31</v>
      </c>
      <c r="U21" s="754" t="s">
        <v>31</v>
      </c>
      <c r="V21" s="187"/>
    </row>
    <row r="22" spans="1:22" s="19" customFormat="1" ht="25.5" customHeight="1">
      <c r="A22" s="60" t="str">
        <f>Parameters!R19</f>
        <v>C21</v>
      </c>
      <c r="B22" s="294" t="s">
        <v>32</v>
      </c>
      <c r="C22" s="294"/>
      <c r="D22" s="775" t="s">
        <v>624</v>
      </c>
      <c r="E22" s="775"/>
      <c r="F22" s="296">
        <v>74.457857594705686</v>
      </c>
      <c r="G22" s="469">
        <v>19.124997354396086</v>
      </c>
      <c r="H22" s="296">
        <v>22.284825224517412</v>
      </c>
      <c r="I22" s="469">
        <v>21.073107465807311</v>
      </c>
      <c r="J22" s="296">
        <v>17.913551225685051</v>
      </c>
      <c r="K22" s="469">
        <v>18.549598061803959</v>
      </c>
      <c r="L22" s="296">
        <v>14.843265160189537</v>
      </c>
      <c r="M22" s="482">
        <v>16.089207735361136</v>
      </c>
      <c r="N22" s="296">
        <v>16.955598192854545</v>
      </c>
      <c r="O22" s="469">
        <v>15.991443606450197</v>
      </c>
      <c r="P22" s="295">
        <v>16.069130975747736</v>
      </c>
      <c r="Q22" s="625">
        <v>10.690693251065438</v>
      </c>
      <c r="R22" s="459" t="s">
        <v>32</v>
      </c>
      <c r="S22" s="460"/>
      <c r="T22" s="753" t="s">
        <v>33</v>
      </c>
      <c r="U22" s="754" t="s">
        <v>33</v>
      </c>
      <c r="V22" s="187"/>
    </row>
    <row r="23" spans="1:22" s="19" customFormat="1" ht="25.5" customHeight="1">
      <c r="A23" s="60" t="str">
        <f>Parameters!R20</f>
        <v>C22_C23</v>
      </c>
      <c r="B23" s="294" t="s">
        <v>61</v>
      </c>
      <c r="C23" s="294"/>
      <c r="D23" s="775" t="s">
        <v>625</v>
      </c>
      <c r="E23" s="775"/>
      <c r="F23" s="296">
        <v>22364.090035221801</v>
      </c>
      <c r="G23" s="469">
        <v>16987.377163199399</v>
      </c>
      <c r="H23" s="296">
        <v>17631.817677180479</v>
      </c>
      <c r="I23" s="469">
        <v>22503.721178852076</v>
      </c>
      <c r="J23" s="296">
        <v>18038.004406683278</v>
      </c>
      <c r="K23" s="469">
        <v>15592.769124538683</v>
      </c>
      <c r="L23" s="296">
        <v>15869.508872758832</v>
      </c>
      <c r="M23" s="482">
        <v>14388.970251006063</v>
      </c>
      <c r="N23" s="296">
        <v>13520.535332603115</v>
      </c>
      <c r="O23" s="469">
        <v>14175.910854726682</v>
      </c>
      <c r="P23" s="295">
        <v>14313.03570419738</v>
      </c>
      <c r="Q23" s="625">
        <v>13887.302712034103</v>
      </c>
      <c r="R23" s="459" t="s">
        <v>61</v>
      </c>
      <c r="S23" s="460"/>
      <c r="T23" s="753" t="s">
        <v>60</v>
      </c>
      <c r="U23" s="754" t="s">
        <v>60</v>
      </c>
      <c r="V23" s="187"/>
    </row>
    <row r="24" spans="1:22" s="20" customFormat="1" ht="15" customHeight="1">
      <c r="A24" s="58" t="str">
        <f>Parameters!R21</f>
        <v>C22</v>
      </c>
      <c r="B24" s="290" t="s">
        <v>34</v>
      </c>
      <c r="C24" s="297"/>
      <c r="D24" s="770" t="s">
        <v>626</v>
      </c>
      <c r="E24" s="770"/>
      <c r="F24" s="292">
        <v>1179.2018351534737</v>
      </c>
      <c r="G24" s="468">
        <v>1102.3664604951018</v>
      </c>
      <c r="H24" s="292">
        <v>1227.9178006717088</v>
      </c>
      <c r="I24" s="468">
        <v>1206.8070385203175</v>
      </c>
      <c r="J24" s="292">
        <v>1119.3074361356241</v>
      </c>
      <c r="K24" s="468">
        <v>1166.913372803705</v>
      </c>
      <c r="L24" s="292">
        <v>1021.4976248977612</v>
      </c>
      <c r="M24" s="481">
        <v>1046.6229674663509</v>
      </c>
      <c r="N24" s="292">
        <v>1046.4149548767564</v>
      </c>
      <c r="O24" s="468">
        <v>1046.8864904169768</v>
      </c>
      <c r="P24" s="291">
        <v>1000.5402367260982</v>
      </c>
      <c r="Q24" s="515">
        <v>981.84318181252775</v>
      </c>
      <c r="R24" s="455" t="s">
        <v>34</v>
      </c>
      <c r="S24" s="461"/>
      <c r="T24" s="749" t="s">
        <v>48</v>
      </c>
      <c r="U24" s="750" t="s">
        <v>48</v>
      </c>
      <c r="V24" s="188"/>
    </row>
    <row r="25" spans="1:22" s="20" customFormat="1" ht="15" customHeight="1">
      <c r="A25" s="58" t="str">
        <f>Parameters!R22</f>
        <v>C23</v>
      </c>
      <c r="B25" s="290" t="s">
        <v>35</v>
      </c>
      <c r="C25" s="297"/>
      <c r="D25" s="770" t="s">
        <v>627</v>
      </c>
      <c r="E25" s="770"/>
      <c r="F25" s="292">
        <v>21184.88820006833</v>
      </c>
      <c r="G25" s="468">
        <v>15885.010702704298</v>
      </c>
      <c r="H25" s="292">
        <v>16403.899876508774</v>
      </c>
      <c r="I25" s="468">
        <v>21296.914140331755</v>
      </c>
      <c r="J25" s="292">
        <v>16918.696970547659</v>
      </c>
      <c r="K25" s="468">
        <v>14425.855751734978</v>
      </c>
      <c r="L25" s="292">
        <v>14848.01124786107</v>
      </c>
      <c r="M25" s="481">
        <v>13342.347283539711</v>
      </c>
      <c r="N25" s="292">
        <v>12474.120377726358</v>
      </c>
      <c r="O25" s="468">
        <v>13129.024364309707</v>
      </c>
      <c r="P25" s="291">
        <v>13312.495467471281</v>
      </c>
      <c r="Q25" s="515">
        <v>12905.459530221575</v>
      </c>
      <c r="R25" s="455" t="s">
        <v>35</v>
      </c>
      <c r="S25" s="461"/>
      <c r="T25" s="749" t="s">
        <v>49</v>
      </c>
      <c r="U25" s="750" t="s">
        <v>49</v>
      </c>
      <c r="V25" s="188"/>
    </row>
    <row r="26" spans="1:22" s="20" customFormat="1" ht="26.25" customHeight="1">
      <c r="A26" s="60" t="str">
        <f>Parameters!R23</f>
        <v>C24_C25</v>
      </c>
      <c r="B26" s="294" t="s">
        <v>63</v>
      </c>
      <c r="C26" s="294"/>
      <c r="D26" s="775" t="s">
        <v>628</v>
      </c>
      <c r="E26" s="775"/>
      <c r="F26" s="296">
        <v>12073.291191820887</v>
      </c>
      <c r="G26" s="469">
        <v>9664.132700113063</v>
      </c>
      <c r="H26" s="296">
        <v>9108.8774485735303</v>
      </c>
      <c r="I26" s="469">
        <v>12652.524745182063</v>
      </c>
      <c r="J26" s="296">
        <v>13659.100014039261</v>
      </c>
      <c r="K26" s="469">
        <v>13345.614895643053</v>
      </c>
      <c r="L26" s="296">
        <v>13293.458092154964</v>
      </c>
      <c r="M26" s="482">
        <v>13632.461590943987</v>
      </c>
      <c r="N26" s="296">
        <v>11192.300939729306</v>
      </c>
      <c r="O26" s="469">
        <v>12839.05093516771</v>
      </c>
      <c r="P26" s="295">
        <v>12552.409278118319</v>
      </c>
      <c r="Q26" s="625">
        <v>9435.74203917462</v>
      </c>
      <c r="R26" s="459" t="s">
        <v>63</v>
      </c>
      <c r="S26" s="460"/>
      <c r="T26" s="753" t="s">
        <v>62</v>
      </c>
      <c r="U26" s="754" t="s">
        <v>62</v>
      </c>
      <c r="V26" s="188"/>
    </row>
    <row r="27" spans="1:22" s="20" customFormat="1" ht="15" customHeight="1">
      <c r="A27" s="58" t="str">
        <f>Parameters!R24</f>
        <v>C24</v>
      </c>
      <c r="B27" s="290" t="s">
        <v>36</v>
      </c>
      <c r="C27" s="297"/>
      <c r="D27" s="770" t="s">
        <v>629</v>
      </c>
      <c r="E27" s="770"/>
      <c r="F27" s="292">
        <v>11424.621057091987</v>
      </c>
      <c r="G27" s="468">
        <v>9168.1906494253562</v>
      </c>
      <c r="H27" s="292">
        <v>8525.1891997162365</v>
      </c>
      <c r="I27" s="468">
        <v>12063.190574698918</v>
      </c>
      <c r="J27" s="292">
        <v>13109.609976756072</v>
      </c>
      <c r="K27" s="468">
        <v>12818.979928736215</v>
      </c>
      <c r="L27" s="292">
        <v>12859.095566682599</v>
      </c>
      <c r="M27" s="481">
        <v>13192.225278701993</v>
      </c>
      <c r="N27" s="292">
        <v>10815.016024075743</v>
      </c>
      <c r="O27" s="468">
        <v>12510.090263249489</v>
      </c>
      <c r="P27" s="291">
        <v>12256.948652709689</v>
      </c>
      <c r="Q27" s="515">
        <v>9159.8780151297578</v>
      </c>
      <c r="R27" s="455" t="s">
        <v>36</v>
      </c>
      <c r="S27" s="461"/>
      <c r="T27" s="749" t="s">
        <v>102</v>
      </c>
      <c r="U27" s="750" t="s">
        <v>102</v>
      </c>
      <c r="V27" s="188"/>
    </row>
    <row r="28" spans="1:22" s="19" customFormat="1" ht="15" customHeight="1">
      <c r="A28" s="58" t="str">
        <f>Parameters!R25</f>
        <v>C25</v>
      </c>
      <c r="B28" s="290" t="s">
        <v>37</v>
      </c>
      <c r="C28" s="290"/>
      <c r="D28" s="770" t="s">
        <v>630</v>
      </c>
      <c r="E28" s="770"/>
      <c r="F28" s="292">
        <v>648.67013472889903</v>
      </c>
      <c r="G28" s="468">
        <v>495.9420506877089</v>
      </c>
      <c r="H28" s="292">
        <v>583.68824885729305</v>
      </c>
      <c r="I28" s="468">
        <v>589.33417048314618</v>
      </c>
      <c r="J28" s="292">
        <v>549.49003728318871</v>
      </c>
      <c r="K28" s="468">
        <v>526.63496690683849</v>
      </c>
      <c r="L28" s="292">
        <v>434.36252547236569</v>
      </c>
      <c r="M28" s="481">
        <v>440.23631224199312</v>
      </c>
      <c r="N28" s="292">
        <v>377.28491565356126</v>
      </c>
      <c r="O28" s="468">
        <v>328.96067191822033</v>
      </c>
      <c r="P28" s="291">
        <v>295.46062540862977</v>
      </c>
      <c r="Q28" s="515">
        <v>275.86402404486273</v>
      </c>
      <c r="R28" s="455" t="s">
        <v>37</v>
      </c>
      <c r="S28" s="456"/>
      <c r="T28" s="749" t="s">
        <v>103</v>
      </c>
      <c r="U28" s="750" t="s">
        <v>103</v>
      </c>
      <c r="V28" s="187"/>
    </row>
    <row r="29" spans="1:22" s="19" customFormat="1" ht="15" customHeight="1">
      <c r="A29" s="60" t="str">
        <f>Parameters!R26</f>
        <v>C26</v>
      </c>
      <c r="B29" s="294" t="s">
        <v>39</v>
      </c>
      <c r="C29" s="294"/>
      <c r="D29" s="775" t="s">
        <v>631</v>
      </c>
      <c r="E29" s="775"/>
      <c r="F29" s="296">
        <v>52.977373829663073</v>
      </c>
      <c r="G29" s="469">
        <v>42.342797515402324</v>
      </c>
      <c r="H29" s="296">
        <v>34.171408559566771</v>
      </c>
      <c r="I29" s="469">
        <v>23.501641084171219</v>
      </c>
      <c r="J29" s="296">
        <v>17.01699554347028</v>
      </c>
      <c r="K29" s="469">
        <v>40.424428471829664</v>
      </c>
      <c r="L29" s="296">
        <v>27.29925901163762</v>
      </c>
      <c r="M29" s="482">
        <v>400.99553321556476</v>
      </c>
      <c r="N29" s="296">
        <v>11.266510117456747</v>
      </c>
      <c r="O29" s="469">
        <v>16.846899884356436</v>
      </c>
      <c r="P29" s="295">
        <v>13.510383039114943</v>
      </c>
      <c r="Q29" s="625">
        <v>11.744919607676556</v>
      </c>
      <c r="R29" s="459" t="s">
        <v>39</v>
      </c>
      <c r="S29" s="460"/>
      <c r="T29" s="753" t="s">
        <v>38</v>
      </c>
      <c r="U29" s="754" t="s">
        <v>38</v>
      </c>
      <c r="V29" s="187"/>
    </row>
    <row r="30" spans="1:22" s="20" customFormat="1" ht="15" customHeight="1">
      <c r="A30" s="60" t="str">
        <f>Parameters!R27</f>
        <v>C27</v>
      </c>
      <c r="B30" s="294" t="s">
        <v>41</v>
      </c>
      <c r="C30" s="294"/>
      <c r="D30" s="775" t="s">
        <v>632</v>
      </c>
      <c r="E30" s="775"/>
      <c r="F30" s="296">
        <v>80.817270916414401</v>
      </c>
      <c r="G30" s="469">
        <v>65.019207734180824</v>
      </c>
      <c r="H30" s="296">
        <v>69.155556691496329</v>
      </c>
      <c r="I30" s="469">
        <v>69.142135335144658</v>
      </c>
      <c r="J30" s="296">
        <v>51.721264039410002</v>
      </c>
      <c r="K30" s="469">
        <v>55.343633166307022</v>
      </c>
      <c r="L30" s="296">
        <v>46.295383079415849</v>
      </c>
      <c r="M30" s="482">
        <v>43.519650939081004</v>
      </c>
      <c r="N30" s="296">
        <v>44.61857702208124</v>
      </c>
      <c r="O30" s="469">
        <v>42.734677689398367</v>
      </c>
      <c r="P30" s="295">
        <v>37.897131997585198</v>
      </c>
      <c r="Q30" s="625">
        <v>33.426604914510953</v>
      </c>
      <c r="R30" s="459" t="s">
        <v>41</v>
      </c>
      <c r="S30" s="460"/>
      <c r="T30" s="753" t="s">
        <v>40</v>
      </c>
      <c r="U30" s="754" t="s">
        <v>40</v>
      </c>
      <c r="V30" s="188"/>
    </row>
    <row r="31" spans="1:22" s="20" customFormat="1" ht="15" customHeight="1">
      <c r="A31" s="60" t="str">
        <f>Parameters!R28</f>
        <v>C28</v>
      </c>
      <c r="B31" s="294" t="s">
        <v>42</v>
      </c>
      <c r="C31" s="294"/>
      <c r="D31" s="775" t="s">
        <v>633</v>
      </c>
      <c r="E31" s="775"/>
      <c r="F31" s="296">
        <v>677.59555977546245</v>
      </c>
      <c r="G31" s="469">
        <v>525.41285937092448</v>
      </c>
      <c r="H31" s="296">
        <v>495.24311723826082</v>
      </c>
      <c r="I31" s="469">
        <v>442.49990805983236</v>
      </c>
      <c r="J31" s="296">
        <v>401.30134708976482</v>
      </c>
      <c r="K31" s="469">
        <v>415.01573281465983</v>
      </c>
      <c r="L31" s="296">
        <v>311.67642168235233</v>
      </c>
      <c r="M31" s="482">
        <v>301.07900785860227</v>
      </c>
      <c r="N31" s="296">
        <v>347.33947986508417</v>
      </c>
      <c r="O31" s="469">
        <v>327.74654052339417</v>
      </c>
      <c r="P31" s="295">
        <v>324.39880563918933</v>
      </c>
      <c r="Q31" s="625">
        <v>280.3676903273892</v>
      </c>
      <c r="R31" s="459" t="s">
        <v>42</v>
      </c>
      <c r="S31" s="460"/>
      <c r="T31" s="753" t="s">
        <v>104</v>
      </c>
      <c r="U31" s="754" t="s">
        <v>104</v>
      </c>
      <c r="V31" s="188"/>
    </row>
    <row r="32" spans="1:22" s="20" customFormat="1" ht="27" customHeight="1">
      <c r="A32" s="60" t="str">
        <f>Parameters!R29</f>
        <v>C29_C30</v>
      </c>
      <c r="B32" s="294" t="s">
        <v>65</v>
      </c>
      <c r="C32" s="294"/>
      <c r="D32" s="775" t="s">
        <v>634</v>
      </c>
      <c r="E32" s="775"/>
      <c r="F32" s="296">
        <v>487.81261349743193</v>
      </c>
      <c r="G32" s="469">
        <v>439.28592808995455</v>
      </c>
      <c r="H32" s="296">
        <v>507.89041842185503</v>
      </c>
      <c r="I32" s="469">
        <v>471.76415499434739</v>
      </c>
      <c r="J32" s="296">
        <v>442.22763136804014</v>
      </c>
      <c r="K32" s="469">
        <v>415.74547482310186</v>
      </c>
      <c r="L32" s="296">
        <v>337.23612792744484</v>
      </c>
      <c r="M32" s="482">
        <v>276.09346255254542</v>
      </c>
      <c r="N32" s="296">
        <v>272.33954287117223</v>
      </c>
      <c r="O32" s="469">
        <v>194.48895302834075</v>
      </c>
      <c r="P32" s="295">
        <v>197.86775298294162</v>
      </c>
      <c r="Q32" s="625">
        <v>319.71438299017984</v>
      </c>
      <c r="R32" s="459" t="s">
        <v>65</v>
      </c>
      <c r="S32" s="460"/>
      <c r="T32" s="753" t="s">
        <v>64</v>
      </c>
      <c r="U32" s="754" t="s">
        <v>64</v>
      </c>
      <c r="V32" s="188"/>
    </row>
    <row r="33" spans="1:22" s="20" customFormat="1" ht="15" customHeight="1">
      <c r="A33" s="58" t="str">
        <f>Parameters!R30</f>
        <v>C29</v>
      </c>
      <c r="B33" s="290" t="s">
        <v>216</v>
      </c>
      <c r="C33" s="290"/>
      <c r="D33" s="770" t="s">
        <v>635</v>
      </c>
      <c r="E33" s="770"/>
      <c r="F33" s="292">
        <v>228.21708234962662</v>
      </c>
      <c r="G33" s="468">
        <v>208.52482399222109</v>
      </c>
      <c r="H33" s="292">
        <v>202.44609581468492</v>
      </c>
      <c r="I33" s="468">
        <v>192.68670507663404</v>
      </c>
      <c r="J33" s="292">
        <v>145.46495613357004</v>
      </c>
      <c r="K33" s="468">
        <v>110.17605550911975</v>
      </c>
      <c r="L33" s="292">
        <v>82.929368891446899</v>
      </c>
      <c r="M33" s="481">
        <v>43.39719750054072</v>
      </c>
      <c r="N33" s="292">
        <v>88.104169499933164</v>
      </c>
      <c r="O33" s="468">
        <v>57.188702227773732</v>
      </c>
      <c r="P33" s="291">
        <v>59.488196426806937</v>
      </c>
      <c r="Q33" s="515">
        <v>191.18008468112211</v>
      </c>
      <c r="R33" s="455" t="s">
        <v>216</v>
      </c>
      <c r="S33" s="456"/>
      <c r="T33" s="749" t="s">
        <v>105</v>
      </c>
      <c r="U33" s="750" t="s">
        <v>105</v>
      </c>
      <c r="V33" s="188"/>
    </row>
    <row r="34" spans="1:22" s="20" customFormat="1" ht="15" customHeight="1">
      <c r="A34" s="58" t="str">
        <f>Parameters!R31</f>
        <v>C30</v>
      </c>
      <c r="B34" s="290" t="s">
        <v>217</v>
      </c>
      <c r="C34" s="290"/>
      <c r="D34" s="770" t="s">
        <v>636</v>
      </c>
      <c r="E34" s="770"/>
      <c r="F34" s="292">
        <v>259.59553114780539</v>
      </c>
      <c r="G34" s="468">
        <v>230.76110409773347</v>
      </c>
      <c r="H34" s="292">
        <v>305.44432260717014</v>
      </c>
      <c r="I34" s="468">
        <v>279.0774499177133</v>
      </c>
      <c r="J34" s="292">
        <v>296.76267523447001</v>
      </c>
      <c r="K34" s="468">
        <v>305.56941931398217</v>
      </c>
      <c r="L34" s="292">
        <v>254.30675903599786</v>
      </c>
      <c r="M34" s="481">
        <v>232.69626505200469</v>
      </c>
      <c r="N34" s="292">
        <v>184.23537337123909</v>
      </c>
      <c r="O34" s="468">
        <v>137.30025080056703</v>
      </c>
      <c r="P34" s="291">
        <v>138.3795565561347</v>
      </c>
      <c r="Q34" s="515">
        <v>128.53429830905779</v>
      </c>
      <c r="R34" s="455" t="s">
        <v>217</v>
      </c>
      <c r="S34" s="456"/>
      <c r="T34" s="749" t="s">
        <v>129</v>
      </c>
      <c r="U34" s="750" t="s">
        <v>129</v>
      </c>
      <c r="V34" s="188"/>
    </row>
    <row r="35" spans="1:22" s="20" customFormat="1" ht="25.5" customHeight="1">
      <c r="A35" s="60" t="str">
        <f>Parameters!R32</f>
        <v>C31-C33</v>
      </c>
      <c r="B35" s="294" t="s">
        <v>67</v>
      </c>
      <c r="C35" s="294"/>
      <c r="D35" s="775" t="s">
        <v>637</v>
      </c>
      <c r="E35" s="775"/>
      <c r="F35" s="296">
        <v>415.45247514262536</v>
      </c>
      <c r="G35" s="469">
        <v>353.77692795024325</v>
      </c>
      <c r="H35" s="296">
        <v>310.89465800670644</v>
      </c>
      <c r="I35" s="469">
        <v>293.1379724675428</v>
      </c>
      <c r="J35" s="296">
        <v>252.35972572311505</v>
      </c>
      <c r="K35" s="469">
        <v>265.92393420246481</v>
      </c>
      <c r="L35" s="296">
        <v>384.3519882131144</v>
      </c>
      <c r="M35" s="482">
        <v>226.25795698473007</v>
      </c>
      <c r="N35" s="296">
        <v>216.89978056349506</v>
      </c>
      <c r="O35" s="469">
        <v>207.22136302566753</v>
      </c>
      <c r="P35" s="295">
        <v>156.28107463382011</v>
      </c>
      <c r="Q35" s="625">
        <v>144.70014027717193</v>
      </c>
      <c r="R35" s="459" t="s">
        <v>67</v>
      </c>
      <c r="S35" s="460"/>
      <c r="T35" s="753" t="s">
        <v>66</v>
      </c>
      <c r="U35" s="754" t="s">
        <v>66</v>
      </c>
      <c r="V35" s="188"/>
    </row>
    <row r="36" spans="1:22" s="20" customFormat="1" ht="15" customHeight="1">
      <c r="A36" s="58" t="str">
        <f>Parameters!R33</f>
        <v>C31_C32</v>
      </c>
      <c r="B36" s="290" t="s">
        <v>218</v>
      </c>
      <c r="C36" s="290"/>
      <c r="D36" s="770" t="s">
        <v>638</v>
      </c>
      <c r="E36" s="770"/>
      <c r="F36" s="292">
        <v>201.22966849400157</v>
      </c>
      <c r="G36" s="468">
        <v>202.42455485300067</v>
      </c>
      <c r="H36" s="292">
        <v>154.1544022487152</v>
      </c>
      <c r="I36" s="468">
        <v>140.31816373418945</v>
      </c>
      <c r="J36" s="292">
        <v>107.64130959751769</v>
      </c>
      <c r="K36" s="468">
        <v>98.392065565571116</v>
      </c>
      <c r="L36" s="292">
        <v>243.22268775916115</v>
      </c>
      <c r="M36" s="481">
        <v>81.197492475678914</v>
      </c>
      <c r="N36" s="292">
        <v>74.16777506336976</v>
      </c>
      <c r="O36" s="468">
        <v>75.885725143019854</v>
      </c>
      <c r="P36" s="291">
        <v>64.675866339275061</v>
      </c>
      <c r="Q36" s="515">
        <v>58.300009175051557</v>
      </c>
      <c r="R36" s="455" t="s">
        <v>218</v>
      </c>
      <c r="S36" s="456"/>
      <c r="T36" s="749" t="s">
        <v>219</v>
      </c>
      <c r="U36" s="750" t="s">
        <v>219</v>
      </c>
      <c r="V36" s="188"/>
    </row>
    <row r="37" spans="1:22" s="19" customFormat="1" ht="15" customHeight="1">
      <c r="A37" s="58" t="str">
        <f>Parameters!R34</f>
        <v>C33</v>
      </c>
      <c r="B37" s="290" t="s">
        <v>220</v>
      </c>
      <c r="C37" s="290"/>
      <c r="D37" s="770" t="s">
        <v>639</v>
      </c>
      <c r="E37" s="770"/>
      <c r="F37" s="292">
        <v>214.22280664862373</v>
      </c>
      <c r="G37" s="468">
        <v>151.35237309724258</v>
      </c>
      <c r="H37" s="292">
        <v>156.74025575799118</v>
      </c>
      <c r="I37" s="468">
        <v>152.81980873335334</v>
      </c>
      <c r="J37" s="292">
        <v>144.71841612559729</v>
      </c>
      <c r="K37" s="468">
        <v>167.53186863689371</v>
      </c>
      <c r="L37" s="292">
        <v>141.12930045395325</v>
      </c>
      <c r="M37" s="481">
        <v>145.0604645090512</v>
      </c>
      <c r="N37" s="292">
        <v>142.7320055001253</v>
      </c>
      <c r="O37" s="468">
        <v>131.3356378826476</v>
      </c>
      <c r="P37" s="291">
        <v>91.605208294545065</v>
      </c>
      <c r="Q37" s="515">
        <v>86.400131102120341</v>
      </c>
      <c r="R37" s="455" t="s">
        <v>220</v>
      </c>
      <c r="S37" s="456"/>
      <c r="T37" s="749" t="s">
        <v>221</v>
      </c>
      <c r="U37" s="750" t="s">
        <v>221</v>
      </c>
      <c r="V37" s="187"/>
    </row>
    <row r="38" spans="1:22" s="18" customFormat="1" ht="33" customHeight="1">
      <c r="A38" s="59" t="str">
        <f>Parameters!R35</f>
        <v>D</v>
      </c>
      <c r="B38" s="293" t="s">
        <v>47</v>
      </c>
      <c r="C38" s="293"/>
      <c r="D38" s="771" t="s">
        <v>640</v>
      </c>
      <c r="E38" s="771"/>
      <c r="F38" s="287">
        <v>562144.5781222831</v>
      </c>
      <c r="G38" s="467">
        <v>440250.67630578706</v>
      </c>
      <c r="H38" s="287">
        <v>497123.10283673013</v>
      </c>
      <c r="I38" s="467">
        <v>466745.72840117675</v>
      </c>
      <c r="J38" s="287">
        <v>437377.80549136747</v>
      </c>
      <c r="K38" s="467">
        <v>418346.72960041376</v>
      </c>
      <c r="L38" s="287">
        <v>389020.18526549439</v>
      </c>
      <c r="M38" s="480">
        <v>377980.44102657185</v>
      </c>
      <c r="N38" s="287">
        <v>267394.74141151749</v>
      </c>
      <c r="O38" s="467">
        <v>257303.23625871577</v>
      </c>
      <c r="P38" s="286">
        <v>237697.56176962279</v>
      </c>
      <c r="Q38" s="514">
        <v>194098.73537428249</v>
      </c>
      <c r="R38" s="457" t="s">
        <v>47</v>
      </c>
      <c r="S38" s="458"/>
      <c r="T38" s="751" t="s">
        <v>222</v>
      </c>
      <c r="U38" s="752" t="s">
        <v>222</v>
      </c>
      <c r="V38" s="186"/>
    </row>
    <row r="39" spans="1:22" s="18" customFormat="1" ht="33" customHeight="1">
      <c r="A39" s="59" t="str">
        <f>Parameters!R36</f>
        <v>E</v>
      </c>
      <c r="B39" s="293" t="s">
        <v>55</v>
      </c>
      <c r="C39" s="293"/>
      <c r="D39" s="771" t="s">
        <v>641</v>
      </c>
      <c r="E39" s="771"/>
      <c r="F39" s="480">
        <v>1522.52434359364</v>
      </c>
      <c r="G39" s="467">
        <v>1407.0510196133821</v>
      </c>
      <c r="H39" s="287">
        <v>1601.227385340761</v>
      </c>
      <c r="I39" s="467">
        <v>2015.1465605022745</v>
      </c>
      <c r="J39" s="287">
        <v>1845.1095494004767</v>
      </c>
      <c r="K39" s="467">
        <v>2026.6951675261118</v>
      </c>
      <c r="L39" s="287">
        <v>2047.8237248540552</v>
      </c>
      <c r="M39" s="480">
        <v>1392.9630400619294</v>
      </c>
      <c r="N39" s="287">
        <v>1502.0247766552134</v>
      </c>
      <c r="O39" s="467">
        <v>1595.7305448262275</v>
      </c>
      <c r="P39" s="286">
        <v>1238.9648139511103</v>
      </c>
      <c r="Q39" s="514">
        <v>1258.3177004787094</v>
      </c>
      <c r="R39" s="457" t="s">
        <v>55</v>
      </c>
      <c r="S39" s="458"/>
      <c r="T39" s="751" t="s">
        <v>54</v>
      </c>
      <c r="U39" s="752" t="s">
        <v>54</v>
      </c>
      <c r="V39" s="186"/>
    </row>
    <row r="40" spans="1:22" s="19" customFormat="1" ht="15" customHeight="1">
      <c r="A40" s="58" t="str">
        <f>Parameters!R37</f>
        <v>E36</v>
      </c>
      <c r="B40" s="290" t="s">
        <v>223</v>
      </c>
      <c r="C40" s="290"/>
      <c r="D40" s="770" t="s">
        <v>642</v>
      </c>
      <c r="E40" s="770"/>
      <c r="F40" s="292">
        <v>298.1387298164592</v>
      </c>
      <c r="G40" s="468">
        <v>269.27707948425558</v>
      </c>
      <c r="H40" s="292">
        <v>365.80933159483016</v>
      </c>
      <c r="I40" s="468">
        <v>370.24666311362085</v>
      </c>
      <c r="J40" s="292">
        <v>375.92422999979874</v>
      </c>
      <c r="K40" s="468">
        <v>331.95250142088372</v>
      </c>
      <c r="L40" s="292">
        <v>330.20397971062812</v>
      </c>
      <c r="M40" s="481">
        <v>258.20786377995842</v>
      </c>
      <c r="N40" s="292">
        <v>294.00600732345583</v>
      </c>
      <c r="O40" s="468">
        <v>302.01159027827435</v>
      </c>
      <c r="P40" s="291">
        <v>274.5414341133017</v>
      </c>
      <c r="Q40" s="515">
        <v>246.01891366586847</v>
      </c>
      <c r="R40" s="455" t="s">
        <v>223</v>
      </c>
      <c r="S40" s="456"/>
      <c r="T40" s="749" t="s">
        <v>224</v>
      </c>
      <c r="U40" s="750" t="s">
        <v>224</v>
      </c>
      <c r="V40" s="187"/>
    </row>
    <row r="41" spans="1:22" s="19" customFormat="1" ht="37.5" customHeight="1">
      <c r="A41" s="58" t="str">
        <f>Parameters!R38</f>
        <v>E37-E39</v>
      </c>
      <c r="B41" s="290" t="s">
        <v>225</v>
      </c>
      <c r="C41" s="290"/>
      <c r="D41" s="770" t="s">
        <v>643</v>
      </c>
      <c r="E41" s="770"/>
      <c r="F41" s="292">
        <v>1224.3856137771809</v>
      </c>
      <c r="G41" s="468">
        <v>1137.7739401291265</v>
      </c>
      <c r="H41" s="292">
        <v>1235.4180537459315</v>
      </c>
      <c r="I41" s="468">
        <v>1644.8998973886537</v>
      </c>
      <c r="J41" s="292">
        <v>1469.1853194006778</v>
      </c>
      <c r="K41" s="468">
        <v>1694.7426661052277</v>
      </c>
      <c r="L41" s="292">
        <v>1717.6197451434275</v>
      </c>
      <c r="M41" s="481">
        <v>1134.7551762819708</v>
      </c>
      <c r="N41" s="292">
        <v>1208.0187693317578</v>
      </c>
      <c r="O41" s="468">
        <v>1293.718954547953</v>
      </c>
      <c r="P41" s="291">
        <v>964.42337983780862</v>
      </c>
      <c r="Q41" s="515">
        <v>1012.2987868128406</v>
      </c>
      <c r="R41" s="455" t="s">
        <v>225</v>
      </c>
      <c r="S41" s="456"/>
      <c r="T41" s="749" t="s">
        <v>226</v>
      </c>
      <c r="U41" s="750" t="s">
        <v>226</v>
      </c>
      <c r="V41" s="187"/>
    </row>
    <row r="42" spans="1:22" s="18" customFormat="1" ht="20.25" customHeight="1">
      <c r="A42" s="61" t="str">
        <f>Parameters!R39</f>
        <v>F</v>
      </c>
      <c r="B42" s="293" t="s">
        <v>130</v>
      </c>
      <c r="C42" s="293"/>
      <c r="D42" s="771" t="s">
        <v>644</v>
      </c>
      <c r="E42" s="771"/>
      <c r="F42" s="287">
        <v>555.40107942093834</v>
      </c>
      <c r="G42" s="467">
        <v>654.81003410943549</v>
      </c>
      <c r="H42" s="287">
        <v>350.77037784517478</v>
      </c>
      <c r="I42" s="467">
        <v>320.66660421976979</v>
      </c>
      <c r="J42" s="287">
        <v>312.28630990354219</v>
      </c>
      <c r="K42" s="467">
        <v>304.03844886695782</v>
      </c>
      <c r="L42" s="287">
        <v>176.99071073455968</v>
      </c>
      <c r="M42" s="480">
        <v>283.30998697957727</v>
      </c>
      <c r="N42" s="287">
        <v>318.90287922976603</v>
      </c>
      <c r="O42" s="467">
        <v>513.13198344692773</v>
      </c>
      <c r="P42" s="286">
        <v>503.68966678896732</v>
      </c>
      <c r="Q42" s="514">
        <v>458.99347852972812</v>
      </c>
      <c r="R42" s="457" t="s">
        <v>130</v>
      </c>
      <c r="S42" s="458"/>
      <c r="T42" s="751" t="s">
        <v>131</v>
      </c>
      <c r="U42" s="752" t="s">
        <v>131</v>
      </c>
      <c r="V42" s="186"/>
    </row>
    <row r="43" spans="1:22" s="18" customFormat="1" ht="33.75" customHeight="1">
      <c r="A43" s="59" t="str">
        <f>Parameters!R40</f>
        <v>G</v>
      </c>
      <c r="B43" s="293" t="s">
        <v>57</v>
      </c>
      <c r="C43" s="293"/>
      <c r="D43" s="771" t="s">
        <v>645</v>
      </c>
      <c r="E43" s="771"/>
      <c r="F43" s="287">
        <v>4782.2287752506663</v>
      </c>
      <c r="G43" s="467">
        <v>4781.4874653133429</v>
      </c>
      <c r="H43" s="287">
        <v>5547.5420361971765</v>
      </c>
      <c r="I43" s="467">
        <v>4799.3556589042601</v>
      </c>
      <c r="J43" s="287">
        <v>4594.0676691727731</v>
      </c>
      <c r="K43" s="467">
        <v>4151.233791065486</v>
      </c>
      <c r="L43" s="287">
        <v>3709.2780246496127</v>
      </c>
      <c r="M43" s="480">
        <v>3581.1238585981305</v>
      </c>
      <c r="N43" s="287">
        <v>3710.2283967467047</v>
      </c>
      <c r="O43" s="467">
        <v>3670.4226364269143</v>
      </c>
      <c r="P43" s="286">
        <v>3383.8635047264238</v>
      </c>
      <c r="Q43" s="514">
        <v>2870.0655140677654</v>
      </c>
      <c r="R43" s="457" t="s">
        <v>57</v>
      </c>
      <c r="S43" s="458"/>
      <c r="T43" s="751" t="s">
        <v>56</v>
      </c>
      <c r="U43" s="752" t="s">
        <v>56</v>
      </c>
      <c r="V43" s="186"/>
    </row>
    <row r="44" spans="1:22" s="18" customFormat="1" ht="24.75" customHeight="1">
      <c r="A44" s="58" t="str">
        <f>Parameters!R41</f>
        <v>G45</v>
      </c>
      <c r="B44" s="290" t="s">
        <v>227</v>
      </c>
      <c r="C44" s="290"/>
      <c r="D44" s="770" t="s">
        <v>646</v>
      </c>
      <c r="E44" s="770"/>
      <c r="F44" s="292">
        <v>456.22005744549426</v>
      </c>
      <c r="G44" s="468">
        <v>484.1828724740098</v>
      </c>
      <c r="H44" s="292">
        <v>570.14622385394841</v>
      </c>
      <c r="I44" s="468">
        <v>508.00006285211441</v>
      </c>
      <c r="J44" s="292">
        <v>501.11750660845343</v>
      </c>
      <c r="K44" s="468">
        <v>474.46381574003357</v>
      </c>
      <c r="L44" s="292">
        <v>404.40250775689657</v>
      </c>
      <c r="M44" s="481">
        <v>397.26296302612167</v>
      </c>
      <c r="N44" s="292">
        <v>410.07567449149809</v>
      </c>
      <c r="O44" s="468">
        <v>415.04930110614669</v>
      </c>
      <c r="P44" s="291">
        <v>410.32073677168057</v>
      </c>
      <c r="Q44" s="515">
        <v>348.28588031341684</v>
      </c>
      <c r="R44" s="455" t="s">
        <v>227</v>
      </c>
      <c r="S44" s="456"/>
      <c r="T44" s="749" t="s">
        <v>228</v>
      </c>
      <c r="U44" s="750" t="s">
        <v>228</v>
      </c>
      <c r="V44" s="186"/>
    </row>
    <row r="45" spans="1:22" s="19" customFormat="1" ht="15" customHeight="1">
      <c r="A45" s="58" t="str">
        <f>Parameters!R42</f>
        <v>G46</v>
      </c>
      <c r="B45" s="290" t="s">
        <v>229</v>
      </c>
      <c r="C45" s="290"/>
      <c r="D45" s="770" t="s">
        <v>647</v>
      </c>
      <c r="E45" s="770"/>
      <c r="F45" s="292">
        <v>1719.7179119522061</v>
      </c>
      <c r="G45" s="468">
        <v>1642.7606064682348</v>
      </c>
      <c r="H45" s="292">
        <v>1869.8019148268186</v>
      </c>
      <c r="I45" s="468">
        <v>1591.01819963857</v>
      </c>
      <c r="J45" s="292">
        <v>1555.9277519583366</v>
      </c>
      <c r="K45" s="468">
        <v>1374.4396857657207</v>
      </c>
      <c r="L45" s="292">
        <v>1247.0582430861389</v>
      </c>
      <c r="M45" s="481">
        <v>1228.3951093634737</v>
      </c>
      <c r="N45" s="292">
        <v>1273.1695382460043</v>
      </c>
      <c r="O45" s="468">
        <v>1286.5593831122212</v>
      </c>
      <c r="P45" s="291">
        <v>1168.9337469132527</v>
      </c>
      <c r="Q45" s="515">
        <v>997.28381004640732</v>
      </c>
      <c r="R45" s="455" t="s">
        <v>229</v>
      </c>
      <c r="S45" s="456"/>
      <c r="T45" s="749" t="s">
        <v>230</v>
      </c>
      <c r="U45" s="750" t="s">
        <v>230</v>
      </c>
      <c r="V45" s="187"/>
    </row>
    <row r="46" spans="1:22" s="19" customFormat="1" ht="15" customHeight="1">
      <c r="A46" s="58" t="str">
        <f>Parameters!R43</f>
        <v>G47</v>
      </c>
      <c r="B46" s="290" t="s">
        <v>231</v>
      </c>
      <c r="C46" s="290"/>
      <c r="D46" s="770" t="s">
        <v>583</v>
      </c>
      <c r="E46" s="770"/>
      <c r="F46" s="292">
        <v>2606.2908058529656</v>
      </c>
      <c r="G46" s="468">
        <v>2654.543986371099</v>
      </c>
      <c r="H46" s="292">
        <v>3107.5938975164099</v>
      </c>
      <c r="I46" s="468">
        <v>2700.3373964135758</v>
      </c>
      <c r="J46" s="292">
        <v>2537.0224106059823</v>
      </c>
      <c r="K46" s="468">
        <v>2302.3302895597317</v>
      </c>
      <c r="L46" s="292">
        <v>2057.8172738065778</v>
      </c>
      <c r="M46" s="481">
        <v>1955.4657862085346</v>
      </c>
      <c r="N46" s="292">
        <v>2026.983184009202</v>
      </c>
      <c r="O46" s="468">
        <v>1968.813952208546</v>
      </c>
      <c r="P46" s="291">
        <v>1804.6090210414905</v>
      </c>
      <c r="Q46" s="515">
        <v>1524.4958237079413</v>
      </c>
      <c r="R46" s="455" t="s">
        <v>231</v>
      </c>
      <c r="S46" s="456"/>
      <c r="T46" s="749" t="s">
        <v>232</v>
      </c>
      <c r="U46" s="750" t="s">
        <v>232</v>
      </c>
      <c r="V46" s="187"/>
    </row>
    <row r="47" spans="1:22" s="19" customFormat="1" ht="20.25" customHeight="1">
      <c r="A47" s="59" t="str">
        <f>Parameters!R44</f>
        <v>H</v>
      </c>
      <c r="B47" s="293" t="s">
        <v>76</v>
      </c>
      <c r="C47" s="293"/>
      <c r="D47" s="771" t="s">
        <v>648</v>
      </c>
      <c r="E47" s="771"/>
      <c r="F47" s="287">
        <v>3212.2146115240112</v>
      </c>
      <c r="G47" s="467">
        <v>2863.4725394788584</v>
      </c>
      <c r="H47" s="287">
        <v>3176.6851498269939</v>
      </c>
      <c r="I47" s="467">
        <v>3013.8942337433737</v>
      </c>
      <c r="J47" s="287">
        <v>3059.3430054523456</v>
      </c>
      <c r="K47" s="467">
        <v>2837.7098739579515</v>
      </c>
      <c r="L47" s="287">
        <v>2789.2429429777312</v>
      </c>
      <c r="M47" s="480">
        <v>2856.199042171992</v>
      </c>
      <c r="N47" s="287">
        <v>3079.6795827157148</v>
      </c>
      <c r="O47" s="467">
        <v>3455.7041503993069</v>
      </c>
      <c r="P47" s="286">
        <v>3632.2818482939028</v>
      </c>
      <c r="Q47" s="514">
        <v>3614.489147533327</v>
      </c>
      <c r="R47" s="457" t="s">
        <v>76</v>
      </c>
      <c r="S47" s="458"/>
      <c r="T47" s="751" t="s">
        <v>75</v>
      </c>
      <c r="U47" s="752" t="s">
        <v>75</v>
      </c>
      <c r="V47" s="187"/>
    </row>
    <row r="48" spans="1:22" s="18" customFormat="1" ht="15" customHeight="1">
      <c r="A48" s="58" t="str">
        <f>Parameters!R45</f>
        <v>H49</v>
      </c>
      <c r="B48" s="290" t="s">
        <v>233</v>
      </c>
      <c r="C48" s="290"/>
      <c r="D48" s="770" t="s">
        <v>649</v>
      </c>
      <c r="E48" s="770"/>
      <c r="F48" s="292">
        <v>1712.2294976102198</v>
      </c>
      <c r="G48" s="468">
        <v>1600.2145043398091</v>
      </c>
      <c r="H48" s="292">
        <v>1721.9545366789584</v>
      </c>
      <c r="I48" s="468">
        <v>1645.2787301120163</v>
      </c>
      <c r="J48" s="292">
        <v>1599.7407828200519</v>
      </c>
      <c r="K48" s="468">
        <v>1471.7698234120951</v>
      </c>
      <c r="L48" s="292">
        <v>1370.8753622788156</v>
      </c>
      <c r="M48" s="481">
        <v>1391.2890870404806</v>
      </c>
      <c r="N48" s="292">
        <v>1529.1174377120549</v>
      </c>
      <c r="O48" s="468">
        <v>1687.4805212052781</v>
      </c>
      <c r="P48" s="291">
        <v>1659.0174070012313</v>
      </c>
      <c r="Q48" s="515">
        <v>1537.4018057680087</v>
      </c>
      <c r="R48" s="455" t="s">
        <v>233</v>
      </c>
      <c r="S48" s="456"/>
      <c r="T48" s="749" t="s">
        <v>234</v>
      </c>
      <c r="U48" s="750" t="s">
        <v>234</v>
      </c>
      <c r="V48" s="186"/>
    </row>
    <row r="49" spans="1:22" s="18" customFormat="1" ht="15" customHeight="1">
      <c r="A49" s="58" t="str">
        <f>Parameters!R46</f>
        <v>H50</v>
      </c>
      <c r="B49" s="290" t="s">
        <v>235</v>
      </c>
      <c r="C49" s="290"/>
      <c r="D49" s="770" t="s">
        <v>650</v>
      </c>
      <c r="E49" s="770"/>
      <c r="F49" s="292">
        <v>122.41077928639251</v>
      </c>
      <c r="G49" s="468">
        <v>62.146565632371846</v>
      </c>
      <c r="H49" s="292">
        <v>38.177283252063148</v>
      </c>
      <c r="I49" s="468">
        <v>34.464761366810571</v>
      </c>
      <c r="J49" s="292">
        <v>31.794905983157005</v>
      </c>
      <c r="K49" s="468">
        <v>35.999969690341565</v>
      </c>
      <c r="L49" s="292">
        <v>30.159274099190803</v>
      </c>
      <c r="M49" s="481">
        <v>25.46398001503302</v>
      </c>
      <c r="N49" s="292">
        <v>33.885151997483568</v>
      </c>
      <c r="O49" s="468">
        <v>21.267355144055067</v>
      </c>
      <c r="P49" s="291">
        <v>14.062205929487034</v>
      </c>
      <c r="Q49" s="515">
        <v>73.368635957834485</v>
      </c>
      <c r="R49" s="455" t="s">
        <v>235</v>
      </c>
      <c r="S49" s="456"/>
      <c r="T49" s="749" t="s">
        <v>133</v>
      </c>
      <c r="U49" s="750" t="s">
        <v>133</v>
      </c>
      <c r="V49" s="186"/>
    </row>
    <row r="50" spans="1:22" s="19" customFormat="1" ht="15" customHeight="1">
      <c r="A50" s="58" t="str">
        <f>Parameters!R47</f>
        <v>H51</v>
      </c>
      <c r="B50" s="290" t="s">
        <v>236</v>
      </c>
      <c r="C50" s="290"/>
      <c r="D50" s="770" t="s">
        <v>651</v>
      </c>
      <c r="E50" s="770"/>
      <c r="F50" s="292">
        <v>940.57870916159095</v>
      </c>
      <c r="G50" s="468">
        <v>793.43430327923033</v>
      </c>
      <c r="H50" s="292">
        <v>840.22252906453593</v>
      </c>
      <c r="I50" s="468">
        <v>828.99242080020178</v>
      </c>
      <c r="J50" s="292">
        <v>936.22759805415376</v>
      </c>
      <c r="K50" s="468">
        <v>887.90954959338728</v>
      </c>
      <c r="L50" s="292">
        <v>998.6947643993268</v>
      </c>
      <c r="M50" s="481">
        <v>1073.7570559704873</v>
      </c>
      <c r="N50" s="292">
        <v>1134.7619583512655</v>
      </c>
      <c r="O50" s="468">
        <v>1364.8322134462658</v>
      </c>
      <c r="P50" s="291">
        <v>1595.8160251312183</v>
      </c>
      <c r="Q50" s="515">
        <v>1695.1414214638189</v>
      </c>
      <c r="R50" s="455" t="s">
        <v>236</v>
      </c>
      <c r="S50" s="456"/>
      <c r="T50" s="749" t="s">
        <v>134</v>
      </c>
      <c r="U50" s="750" t="s">
        <v>134</v>
      </c>
      <c r="V50" s="187"/>
    </row>
    <row r="51" spans="1:22" s="19" customFormat="1" ht="15" customHeight="1">
      <c r="A51" s="58" t="str">
        <f>Parameters!R48</f>
        <v>H52</v>
      </c>
      <c r="B51" s="290" t="s">
        <v>237</v>
      </c>
      <c r="C51" s="290"/>
      <c r="D51" s="770" t="s">
        <v>652</v>
      </c>
      <c r="E51" s="770"/>
      <c r="F51" s="292">
        <v>231.09716292165751</v>
      </c>
      <c r="G51" s="468">
        <v>180.05902088960238</v>
      </c>
      <c r="H51" s="292">
        <v>316.42549632933071</v>
      </c>
      <c r="I51" s="468">
        <v>281.94893950441372</v>
      </c>
      <c r="J51" s="292">
        <v>279.94057783597981</v>
      </c>
      <c r="K51" s="468">
        <v>260.13248225777346</v>
      </c>
      <c r="L51" s="292">
        <v>238.07920121499623</v>
      </c>
      <c r="M51" s="481">
        <v>227.11609901609199</v>
      </c>
      <c r="N51" s="292">
        <v>241.73201373156633</v>
      </c>
      <c r="O51" s="468">
        <v>244.97599427922935</v>
      </c>
      <c r="P51" s="291">
        <v>236.68881609257426</v>
      </c>
      <c r="Q51" s="515">
        <v>201.53089372446064</v>
      </c>
      <c r="R51" s="455" t="s">
        <v>237</v>
      </c>
      <c r="S51" s="456"/>
      <c r="T51" s="749" t="s">
        <v>238</v>
      </c>
      <c r="U51" s="750" t="s">
        <v>238</v>
      </c>
      <c r="V51" s="187"/>
    </row>
    <row r="52" spans="1:22" s="19" customFormat="1" ht="15" customHeight="1">
      <c r="A52" s="58" t="str">
        <f>Parameters!R49</f>
        <v>H53</v>
      </c>
      <c r="B52" s="290" t="s">
        <v>239</v>
      </c>
      <c r="C52" s="290"/>
      <c r="D52" s="770" t="s">
        <v>653</v>
      </c>
      <c r="E52" s="770"/>
      <c r="F52" s="292">
        <v>205.89846254415073</v>
      </c>
      <c r="G52" s="468">
        <v>227.61814533784423</v>
      </c>
      <c r="H52" s="292">
        <v>259.90530450210542</v>
      </c>
      <c r="I52" s="468">
        <v>223.20938195993148</v>
      </c>
      <c r="J52" s="292">
        <v>211.63914075900331</v>
      </c>
      <c r="K52" s="468">
        <v>181.89804900435391</v>
      </c>
      <c r="L52" s="292">
        <v>151.43434098540166</v>
      </c>
      <c r="M52" s="481">
        <v>138.57282012989918</v>
      </c>
      <c r="N52" s="292">
        <v>140.18302092334449</v>
      </c>
      <c r="O52" s="468">
        <v>137.14806632447889</v>
      </c>
      <c r="P52" s="291">
        <v>126.69739413939234</v>
      </c>
      <c r="Q52" s="515">
        <v>107.04639061920457</v>
      </c>
      <c r="R52" s="455" t="s">
        <v>239</v>
      </c>
      <c r="S52" s="456"/>
      <c r="T52" s="749" t="s">
        <v>240</v>
      </c>
      <c r="U52" s="750" t="s">
        <v>240</v>
      </c>
      <c r="V52" s="187"/>
    </row>
    <row r="53" spans="1:22" s="18" customFormat="1" ht="34.5" customHeight="1">
      <c r="A53" s="59" t="str">
        <f>Parameters!R50</f>
        <v>I</v>
      </c>
      <c r="B53" s="293" t="s">
        <v>132</v>
      </c>
      <c r="C53" s="293"/>
      <c r="D53" s="771" t="s">
        <v>654</v>
      </c>
      <c r="E53" s="771"/>
      <c r="F53" s="287">
        <v>560.41409250634763</v>
      </c>
      <c r="G53" s="467">
        <v>550.77782588579601</v>
      </c>
      <c r="H53" s="287">
        <v>598.86046015818999</v>
      </c>
      <c r="I53" s="467">
        <v>525.07119774714704</v>
      </c>
      <c r="J53" s="287">
        <v>530.10780723016546</v>
      </c>
      <c r="K53" s="467">
        <v>475.85354097882669</v>
      </c>
      <c r="L53" s="287">
        <v>420.93018088405302</v>
      </c>
      <c r="M53" s="480">
        <v>403.61304487476264</v>
      </c>
      <c r="N53" s="287">
        <v>434.60801956158991</v>
      </c>
      <c r="O53" s="467">
        <v>450.23750552224834</v>
      </c>
      <c r="P53" s="286">
        <v>417.54223468983554</v>
      </c>
      <c r="Q53" s="514">
        <v>352.50257612928777</v>
      </c>
      <c r="R53" s="457" t="s">
        <v>132</v>
      </c>
      <c r="S53" s="458"/>
      <c r="T53" s="751" t="s">
        <v>241</v>
      </c>
      <c r="U53" s="752" t="s">
        <v>241</v>
      </c>
      <c r="V53" s="186"/>
    </row>
    <row r="54" spans="1:22" s="18" customFormat="1" ht="21" customHeight="1">
      <c r="A54" s="59" t="str">
        <f>Parameters!R51</f>
        <v>J</v>
      </c>
      <c r="B54" s="293" t="s">
        <v>78</v>
      </c>
      <c r="C54" s="293"/>
      <c r="D54" s="771" t="s">
        <v>655</v>
      </c>
      <c r="E54" s="771"/>
      <c r="F54" s="287">
        <v>507.93923041923784</v>
      </c>
      <c r="G54" s="467">
        <v>530.23673857012523</v>
      </c>
      <c r="H54" s="287">
        <v>607.47894869998663</v>
      </c>
      <c r="I54" s="467">
        <v>558.95874895728446</v>
      </c>
      <c r="J54" s="287">
        <v>564.71988391439322</v>
      </c>
      <c r="K54" s="467">
        <v>533.42413974464148</v>
      </c>
      <c r="L54" s="287">
        <v>501.21876292300794</v>
      </c>
      <c r="M54" s="480">
        <v>515.65261178313813</v>
      </c>
      <c r="N54" s="287">
        <v>556.91385845890795</v>
      </c>
      <c r="O54" s="467">
        <v>576.40421005187045</v>
      </c>
      <c r="P54" s="286">
        <v>554.88408188833421</v>
      </c>
      <c r="Q54" s="514">
        <v>472.26095655868613</v>
      </c>
      <c r="R54" s="457" t="s">
        <v>78</v>
      </c>
      <c r="S54" s="458"/>
      <c r="T54" s="751" t="s">
        <v>77</v>
      </c>
      <c r="U54" s="752" t="s">
        <v>77</v>
      </c>
      <c r="V54" s="186"/>
    </row>
    <row r="55" spans="1:22" s="18" customFormat="1" ht="37.5" customHeight="1">
      <c r="A55" s="60" t="str">
        <f>Parameters!R52</f>
        <v>J58-J60</v>
      </c>
      <c r="B55" s="294" t="s">
        <v>69</v>
      </c>
      <c r="C55" s="294"/>
      <c r="D55" s="775" t="s">
        <v>656</v>
      </c>
      <c r="E55" s="775"/>
      <c r="F55" s="296">
        <v>142.60923242529623</v>
      </c>
      <c r="G55" s="469">
        <v>181.23092748779558</v>
      </c>
      <c r="H55" s="296">
        <v>198.357962492534</v>
      </c>
      <c r="I55" s="469">
        <v>158.60466907421673</v>
      </c>
      <c r="J55" s="296">
        <v>156.85901047091988</v>
      </c>
      <c r="K55" s="469">
        <v>134.69642296199717</v>
      </c>
      <c r="L55" s="296">
        <v>122.74147925244083</v>
      </c>
      <c r="M55" s="482">
        <v>114.67025569449594</v>
      </c>
      <c r="N55" s="296">
        <v>90.416224626096465</v>
      </c>
      <c r="O55" s="469">
        <v>88.654604445811998</v>
      </c>
      <c r="P55" s="295">
        <v>76.796223081498766</v>
      </c>
      <c r="Q55" s="625">
        <v>66.212252412035156</v>
      </c>
      <c r="R55" s="459" t="s">
        <v>69</v>
      </c>
      <c r="S55" s="460"/>
      <c r="T55" s="753" t="s">
        <v>68</v>
      </c>
      <c r="U55" s="754" t="s">
        <v>68</v>
      </c>
      <c r="V55" s="186"/>
    </row>
    <row r="56" spans="1:22" s="19" customFormat="1" ht="15" customHeight="1">
      <c r="A56" s="58" t="str">
        <f>Parameters!R53</f>
        <v>J58</v>
      </c>
      <c r="B56" s="290" t="s">
        <v>242</v>
      </c>
      <c r="C56" s="290"/>
      <c r="D56" s="770" t="s">
        <v>584</v>
      </c>
      <c r="E56" s="770"/>
      <c r="F56" s="292">
        <v>87.886771429069512</v>
      </c>
      <c r="G56" s="468">
        <v>116.35279442416605</v>
      </c>
      <c r="H56" s="292">
        <v>130.05810579539227</v>
      </c>
      <c r="I56" s="468">
        <v>99.686753743652062</v>
      </c>
      <c r="J56" s="292">
        <v>97.799316980877933</v>
      </c>
      <c r="K56" s="468">
        <v>82.099726002114991</v>
      </c>
      <c r="L56" s="292">
        <v>73.172613857780277</v>
      </c>
      <c r="M56" s="481">
        <v>64.479252289455488</v>
      </c>
      <c r="N56" s="292">
        <v>65.307665899862457</v>
      </c>
      <c r="O56" s="468">
        <v>63.984549156255049</v>
      </c>
      <c r="P56" s="291">
        <v>54.617545727486664</v>
      </c>
      <c r="Q56" s="515">
        <v>46.722048885393434</v>
      </c>
      <c r="R56" s="455" t="s">
        <v>242</v>
      </c>
      <c r="S56" s="456"/>
      <c r="T56" s="749" t="s">
        <v>243</v>
      </c>
      <c r="U56" s="750" t="s">
        <v>243</v>
      </c>
      <c r="V56" s="187"/>
    </row>
    <row r="57" spans="1:22" s="19" customFormat="1" ht="37.5" customHeight="1">
      <c r="A57" s="58" t="str">
        <f>Parameters!R54</f>
        <v>J59_J60</v>
      </c>
      <c r="B57" s="290" t="s">
        <v>244</v>
      </c>
      <c r="C57" s="290"/>
      <c r="D57" s="770" t="s">
        <v>657</v>
      </c>
      <c r="E57" s="770"/>
      <c r="F57" s="292">
        <v>54.722460996226715</v>
      </c>
      <c r="G57" s="468">
        <v>64.878133063629534</v>
      </c>
      <c r="H57" s="292">
        <v>68.299856697141735</v>
      </c>
      <c r="I57" s="468">
        <v>58.917915330564654</v>
      </c>
      <c r="J57" s="292">
        <v>59.059693490041958</v>
      </c>
      <c r="K57" s="468">
        <v>52.596696959882159</v>
      </c>
      <c r="L57" s="292">
        <v>49.568865394660541</v>
      </c>
      <c r="M57" s="481">
        <v>50.191003405040441</v>
      </c>
      <c r="N57" s="292">
        <v>25.108558726233998</v>
      </c>
      <c r="O57" s="468">
        <v>24.670055289556949</v>
      </c>
      <c r="P57" s="291">
        <v>22.178677354012084</v>
      </c>
      <c r="Q57" s="515">
        <v>19.490203526641722</v>
      </c>
      <c r="R57" s="455" t="s">
        <v>244</v>
      </c>
      <c r="S57" s="456"/>
      <c r="T57" s="749" t="s">
        <v>245</v>
      </c>
      <c r="U57" s="750" t="s">
        <v>245</v>
      </c>
      <c r="V57" s="187"/>
    </row>
    <row r="58" spans="1:22" s="19" customFormat="1" ht="15" customHeight="1">
      <c r="A58" s="60" t="str">
        <f>Parameters!R55</f>
        <v>J61</v>
      </c>
      <c r="B58" s="294" t="s">
        <v>246</v>
      </c>
      <c r="C58" s="294"/>
      <c r="D58" s="775" t="s">
        <v>658</v>
      </c>
      <c r="E58" s="775"/>
      <c r="F58" s="296">
        <v>166.35499935840525</v>
      </c>
      <c r="G58" s="469">
        <v>138.36907098424209</v>
      </c>
      <c r="H58" s="296">
        <v>142.02713267400881</v>
      </c>
      <c r="I58" s="469">
        <v>128.34030901666307</v>
      </c>
      <c r="J58" s="296">
        <v>117.93966043420492</v>
      </c>
      <c r="K58" s="469">
        <v>169.52792367924835</v>
      </c>
      <c r="L58" s="296">
        <v>152.38271944926345</v>
      </c>
      <c r="M58" s="482">
        <v>151.06401192896766</v>
      </c>
      <c r="N58" s="296">
        <v>177.75685206446735</v>
      </c>
      <c r="O58" s="469">
        <v>176.44700948655242</v>
      </c>
      <c r="P58" s="295">
        <v>168.25844011390626</v>
      </c>
      <c r="Q58" s="625">
        <v>143.3466932555084</v>
      </c>
      <c r="R58" s="459" t="s">
        <v>246</v>
      </c>
      <c r="S58" s="460"/>
      <c r="T58" s="753" t="s">
        <v>247</v>
      </c>
      <c r="U58" s="754" t="s">
        <v>247</v>
      </c>
      <c r="V58" s="187"/>
    </row>
    <row r="59" spans="1:22" s="18" customFormat="1" ht="37.5" customHeight="1">
      <c r="A59" s="60" t="str">
        <f>Parameters!R56</f>
        <v>J62_J63</v>
      </c>
      <c r="B59" s="294" t="s">
        <v>249</v>
      </c>
      <c r="C59" s="294"/>
      <c r="D59" s="775" t="s">
        <v>659</v>
      </c>
      <c r="E59" s="775"/>
      <c r="F59" s="296">
        <v>198.97499863553628</v>
      </c>
      <c r="G59" s="469">
        <v>210.63674009808747</v>
      </c>
      <c r="H59" s="296">
        <v>267.09385353344379</v>
      </c>
      <c r="I59" s="469">
        <v>272.01377086640474</v>
      </c>
      <c r="J59" s="296">
        <v>289.92121300926834</v>
      </c>
      <c r="K59" s="469">
        <v>229.19979310339596</v>
      </c>
      <c r="L59" s="296">
        <v>226.09456422130356</v>
      </c>
      <c r="M59" s="482">
        <v>249.91834415967455</v>
      </c>
      <c r="N59" s="296">
        <v>288.74078176834405</v>
      </c>
      <c r="O59" s="469">
        <v>311.30259611950601</v>
      </c>
      <c r="P59" s="295">
        <v>309.82941869292921</v>
      </c>
      <c r="Q59" s="625">
        <v>262.70201089114261</v>
      </c>
      <c r="R59" s="459" t="s">
        <v>249</v>
      </c>
      <c r="S59" s="460"/>
      <c r="T59" s="753" t="s">
        <v>248</v>
      </c>
      <c r="U59" s="754" t="s">
        <v>248</v>
      </c>
      <c r="V59" s="186"/>
    </row>
    <row r="60" spans="1:22" s="18" customFormat="1" ht="20.25" customHeight="1">
      <c r="A60" s="59" t="str">
        <f>Parameters!R57</f>
        <v>K</v>
      </c>
      <c r="B60" s="293" t="s">
        <v>80</v>
      </c>
      <c r="C60" s="293"/>
      <c r="D60" s="771" t="s">
        <v>660</v>
      </c>
      <c r="E60" s="771"/>
      <c r="F60" s="287">
        <v>710.15550611623007</v>
      </c>
      <c r="G60" s="467">
        <v>727.57178346668991</v>
      </c>
      <c r="H60" s="287">
        <v>851.3169598754813</v>
      </c>
      <c r="I60" s="467">
        <v>764.78094973192731</v>
      </c>
      <c r="J60" s="287">
        <v>750.90681234072497</v>
      </c>
      <c r="K60" s="467">
        <v>684.0973701476106</v>
      </c>
      <c r="L60" s="287">
        <v>603.2421351189829</v>
      </c>
      <c r="M60" s="480">
        <v>560.24333426705334</v>
      </c>
      <c r="N60" s="287">
        <v>568.18471297269502</v>
      </c>
      <c r="O60" s="467">
        <v>546.98613973939814</v>
      </c>
      <c r="P60" s="286">
        <v>508.48862851830444</v>
      </c>
      <c r="Q60" s="514">
        <v>431.54561548378513</v>
      </c>
      <c r="R60" s="457" t="s">
        <v>80</v>
      </c>
      <c r="S60" s="458"/>
      <c r="T60" s="751" t="s">
        <v>79</v>
      </c>
      <c r="U60" s="752" t="s">
        <v>79</v>
      </c>
      <c r="V60" s="186"/>
    </row>
    <row r="61" spans="1:22" s="19" customFormat="1" ht="15" customHeight="1">
      <c r="A61" s="58" t="str">
        <f>Parameters!R58</f>
        <v>K64</v>
      </c>
      <c r="B61" s="290" t="s">
        <v>250</v>
      </c>
      <c r="C61" s="290"/>
      <c r="D61" s="770" t="s">
        <v>661</v>
      </c>
      <c r="E61" s="770"/>
      <c r="F61" s="292">
        <v>478.08016562574096</v>
      </c>
      <c r="G61" s="468">
        <v>508.58211642116834</v>
      </c>
      <c r="H61" s="292">
        <v>591.88029359981783</v>
      </c>
      <c r="I61" s="468">
        <v>525.02899912311068</v>
      </c>
      <c r="J61" s="292">
        <v>513.70892582659235</v>
      </c>
      <c r="K61" s="468">
        <v>470.4666202841704</v>
      </c>
      <c r="L61" s="292">
        <v>415.82628356791577</v>
      </c>
      <c r="M61" s="481">
        <v>374.32519842764367</v>
      </c>
      <c r="N61" s="292">
        <v>371.24686079320372</v>
      </c>
      <c r="O61" s="468">
        <v>346.26817569528492</v>
      </c>
      <c r="P61" s="291">
        <v>321.79776965991874</v>
      </c>
      <c r="Q61" s="515">
        <v>273.14195669387749</v>
      </c>
      <c r="R61" s="455" t="s">
        <v>250</v>
      </c>
      <c r="S61" s="456"/>
      <c r="T61" s="749" t="s">
        <v>251</v>
      </c>
      <c r="U61" s="750" t="s">
        <v>251</v>
      </c>
      <c r="V61" s="187"/>
    </row>
    <row r="62" spans="1:22" s="19" customFormat="1" ht="24.75" customHeight="1">
      <c r="A62" s="58" t="str">
        <f>Parameters!R59</f>
        <v>K65</v>
      </c>
      <c r="B62" s="290" t="s">
        <v>253</v>
      </c>
      <c r="C62" s="290"/>
      <c r="D62" s="770" t="s">
        <v>662</v>
      </c>
      <c r="E62" s="770"/>
      <c r="F62" s="292">
        <v>68.406653139076269</v>
      </c>
      <c r="G62" s="468">
        <v>70.605506537334065</v>
      </c>
      <c r="H62" s="292">
        <v>80.590897320270713</v>
      </c>
      <c r="I62" s="468">
        <v>71.982020658642156</v>
      </c>
      <c r="J62" s="292">
        <v>70.343504708301609</v>
      </c>
      <c r="K62" s="468">
        <v>62.860193858106207</v>
      </c>
      <c r="L62" s="292">
        <v>51.443571715970535</v>
      </c>
      <c r="M62" s="481">
        <v>47.697430216872377</v>
      </c>
      <c r="N62" s="292">
        <v>44.887202679768073</v>
      </c>
      <c r="O62" s="468">
        <v>46.840798659124921</v>
      </c>
      <c r="P62" s="291">
        <v>44.067064781923968</v>
      </c>
      <c r="Q62" s="515">
        <v>37.197522052938581</v>
      </c>
      <c r="R62" s="455" t="s">
        <v>253</v>
      </c>
      <c r="S62" s="456"/>
      <c r="T62" s="749" t="s">
        <v>252</v>
      </c>
      <c r="U62" s="750" t="s">
        <v>252</v>
      </c>
      <c r="V62" s="187"/>
    </row>
    <row r="63" spans="1:22" s="19" customFormat="1" ht="15" customHeight="1">
      <c r="A63" s="58" t="str">
        <f>Parameters!R60</f>
        <v>K66</v>
      </c>
      <c r="B63" s="290" t="s">
        <v>255</v>
      </c>
      <c r="C63" s="290"/>
      <c r="D63" s="770" t="s">
        <v>663</v>
      </c>
      <c r="E63" s="770"/>
      <c r="F63" s="292">
        <v>163.66868735141296</v>
      </c>
      <c r="G63" s="468">
        <v>148.38416050818751</v>
      </c>
      <c r="H63" s="292">
        <v>178.8457689553928</v>
      </c>
      <c r="I63" s="468">
        <v>167.76992995017446</v>
      </c>
      <c r="J63" s="292">
        <v>166.85438180583103</v>
      </c>
      <c r="K63" s="468">
        <v>150.77055600533396</v>
      </c>
      <c r="L63" s="292">
        <v>135.97227983509669</v>
      </c>
      <c r="M63" s="481">
        <v>138.2207056225372</v>
      </c>
      <c r="N63" s="292">
        <v>152.05064949972328</v>
      </c>
      <c r="O63" s="468">
        <v>153.87716538498825</v>
      </c>
      <c r="P63" s="291">
        <v>142.62379407646168</v>
      </c>
      <c r="Q63" s="515">
        <v>121.20613673696904</v>
      </c>
      <c r="R63" s="455" t="s">
        <v>255</v>
      </c>
      <c r="S63" s="456"/>
      <c r="T63" s="749" t="s">
        <v>254</v>
      </c>
      <c r="U63" s="750" t="s">
        <v>254</v>
      </c>
      <c r="V63" s="187"/>
    </row>
    <row r="64" spans="1:22" s="19" customFormat="1" ht="20.25" customHeight="1">
      <c r="A64" s="59" t="str">
        <f>Parameters!R61</f>
        <v>L</v>
      </c>
      <c r="B64" s="293" t="s">
        <v>135</v>
      </c>
      <c r="C64" s="293"/>
      <c r="D64" s="771" t="s">
        <v>585</v>
      </c>
      <c r="E64" s="771"/>
      <c r="F64" s="287">
        <v>406.63702006785604</v>
      </c>
      <c r="G64" s="467">
        <v>424.19595016199571</v>
      </c>
      <c r="H64" s="287">
        <v>497.19825979624693</v>
      </c>
      <c r="I64" s="467">
        <v>440.9985354031391</v>
      </c>
      <c r="J64" s="287">
        <v>422.75991033188012</v>
      </c>
      <c r="K64" s="467">
        <v>389.94266931702907</v>
      </c>
      <c r="L64" s="287">
        <v>347.75220724081055</v>
      </c>
      <c r="M64" s="480">
        <v>331.47515103832927</v>
      </c>
      <c r="N64" s="287">
        <v>351.79275761040162</v>
      </c>
      <c r="O64" s="467">
        <v>350.15693595855311</v>
      </c>
      <c r="P64" s="286">
        <v>324.69926231860825</v>
      </c>
      <c r="Q64" s="514">
        <v>274.75816501416631</v>
      </c>
      <c r="R64" s="457" t="s">
        <v>135</v>
      </c>
      <c r="S64" s="458"/>
      <c r="T64" s="751" t="s">
        <v>116</v>
      </c>
      <c r="U64" s="752" t="s">
        <v>116</v>
      </c>
      <c r="V64" s="187"/>
    </row>
    <row r="65" spans="1:22" s="19" customFormat="1" ht="21" customHeight="1">
      <c r="A65" s="59" t="str">
        <f>Parameters!R63</f>
        <v>M</v>
      </c>
      <c r="B65" s="293" t="s">
        <v>81</v>
      </c>
      <c r="C65" s="293"/>
      <c r="D65" s="771" t="s">
        <v>586</v>
      </c>
      <c r="E65" s="771"/>
      <c r="F65" s="296">
        <v>1097.2252241805734</v>
      </c>
      <c r="G65" s="469">
        <v>1079.8275042472198</v>
      </c>
      <c r="H65" s="296">
        <v>1245.5023814606468</v>
      </c>
      <c r="I65" s="469">
        <v>1175.7901603576706</v>
      </c>
      <c r="J65" s="296">
        <v>1172.3304046542526</v>
      </c>
      <c r="K65" s="469">
        <v>1102.1506834235679</v>
      </c>
      <c r="L65" s="296">
        <v>1022.284832211867</v>
      </c>
      <c r="M65" s="482">
        <v>1011.7730725497549</v>
      </c>
      <c r="N65" s="296">
        <v>1082.7935310713351</v>
      </c>
      <c r="O65" s="469">
        <v>1085.599447600395</v>
      </c>
      <c r="P65" s="295">
        <v>1022.4610998847396</v>
      </c>
      <c r="Q65" s="625">
        <v>868.21271274493074</v>
      </c>
      <c r="R65" s="457" t="s">
        <v>81</v>
      </c>
      <c r="S65" s="458"/>
      <c r="T65" s="751" t="s">
        <v>82</v>
      </c>
      <c r="U65" s="752" t="s">
        <v>82</v>
      </c>
      <c r="V65" s="187"/>
    </row>
    <row r="66" spans="1:22" s="19" customFormat="1" ht="54.75" customHeight="1">
      <c r="A66" s="60" t="str">
        <f>Parameters!R64</f>
        <v>M69-M71</v>
      </c>
      <c r="B66" s="294" t="s">
        <v>71</v>
      </c>
      <c r="C66" s="294"/>
      <c r="D66" s="775" t="s">
        <v>587</v>
      </c>
      <c r="E66" s="775"/>
      <c r="F66" s="292">
        <v>717.84095964626954</v>
      </c>
      <c r="G66" s="468">
        <v>709.20314183188543</v>
      </c>
      <c r="H66" s="292">
        <v>832.87491581129052</v>
      </c>
      <c r="I66" s="468">
        <v>789.86353346798592</v>
      </c>
      <c r="J66" s="292">
        <v>795.95643495016134</v>
      </c>
      <c r="K66" s="468">
        <v>768.16576675468173</v>
      </c>
      <c r="L66" s="292">
        <v>720.72401874683817</v>
      </c>
      <c r="M66" s="481">
        <v>697.99881674643757</v>
      </c>
      <c r="N66" s="292">
        <v>754.44629309035804</v>
      </c>
      <c r="O66" s="468">
        <v>746.74011896395189</v>
      </c>
      <c r="P66" s="291">
        <v>705.55708545448852</v>
      </c>
      <c r="Q66" s="515">
        <v>598.90427942417614</v>
      </c>
      <c r="R66" s="459" t="s">
        <v>71</v>
      </c>
      <c r="S66" s="460"/>
      <c r="T66" s="753" t="s">
        <v>70</v>
      </c>
      <c r="U66" s="754" t="s">
        <v>70</v>
      </c>
      <c r="V66" s="187"/>
    </row>
    <row r="67" spans="1:22" s="18" customFormat="1" ht="24.75" customHeight="1">
      <c r="A67" s="58" t="str">
        <f>Parameters!R65</f>
        <v>M69_M70</v>
      </c>
      <c r="B67" s="290" t="s">
        <v>258</v>
      </c>
      <c r="C67" s="290"/>
      <c r="D67" s="770" t="s">
        <v>588</v>
      </c>
      <c r="E67" s="770"/>
      <c r="F67" s="292">
        <v>467.54764539611483</v>
      </c>
      <c r="G67" s="468">
        <v>459.92099144006488</v>
      </c>
      <c r="H67" s="292">
        <v>547.97597744582617</v>
      </c>
      <c r="I67" s="468">
        <v>498.12337942257625</v>
      </c>
      <c r="J67" s="292">
        <v>518.72202302071969</v>
      </c>
      <c r="K67" s="468">
        <v>526.39721488603334</v>
      </c>
      <c r="L67" s="292">
        <v>501.12044330569171</v>
      </c>
      <c r="M67" s="481">
        <v>487.29364487556813</v>
      </c>
      <c r="N67" s="292">
        <v>538.53404221623157</v>
      </c>
      <c r="O67" s="468">
        <v>532.99331144425014</v>
      </c>
      <c r="P67" s="291">
        <v>498.76594185236308</v>
      </c>
      <c r="Q67" s="515">
        <v>423.02132923560572</v>
      </c>
      <c r="R67" s="455" t="s">
        <v>258</v>
      </c>
      <c r="S67" s="456"/>
      <c r="T67" s="749" t="s">
        <v>257</v>
      </c>
      <c r="U67" s="750" t="s">
        <v>257</v>
      </c>
      <c r="V67" s="186"/>
    </row>
    <row r="68" spans="1:22" s="18" customFormat="1" ht="15" customHeight="1">
      <c r="A68" s="58" t="str">
        <f>Parameters!R66</f>
        <v>M71</v>
      </c>
      <c r="B68" s="290" t="s">
        <v>260</v>
      </c>
      <c r="C68" s="290"/>
      <c r="D68" s="770" t="s">
        <v>589</v>
      </c>
      <c r="E68" s="770"/>
      <c r="F68" s="296">
        <v>251.55288141992494</v>
      </c>
      <c r="G68" s="469">
        <v>249.28215039182041</v>
      </c>
      <c r="H68" s="296">
        <v>284.89893836546429</v>
      </c>
      <c r="I68" s="469">
        <v>291.74015404540972</v>
      </c>
      <c r="J68" s="296">
        <v>277.23441192944171</v>
      </c>
      <c r="K68" s="469">
        <v>241.76855186864827</v>
      </c>
      <c r="L68" s="296">
        <v>219.60357544114649</v>
      </c>
      <c r="M68" s="482">
        <v>210.70517187086941</v>
      </c>
      <c r="N68" s="296">
        <v>215.91225087412661</v>
      </c>
      <c r="O68" s="469">
        <v>213.74680751970175</v>
      </c>
      <c r="P68" s="295">
        <v>206.7911436021254</v>
      </c>
      <c r="Q68" s="625">
        <v>175.88295018857042</v>
      </c>
      <c r="R68" s="455" t="s">
        <v>260</v>
      </c>
      <c r="S68" s="456"/>
      <c r="T68" s="749" t="s">
        <v>259</v>
      </c>
      <c r="U68" s="750" t="s">
        <v>259</v>
      </c>
      <c r="V68" s="186"/>
    </row>
    <row r="69" spans="1:22" s="18" customFormat="1" ht="15" customHeight="1">
      <c r="A69" s="60" t="str">
        <f>Parameters!R67</f>
        <v>M72</v>
      </c>
      <c r="B69" s="294" t="s">
        <v>261</v>
      </c>
      <c r="C69" s="294"/>
      <c r="D69" s="775" t="s">
        <v>590</v>
      </c>
      <c r="E69" s="775"/>
      <c r="F69" s="296">
        <v>120.79155206305735</v>
      </c>
      <c r="G69" s="469">
        <v>116.21288160473382</v>
      </c>
      <c r="H69" s="296">
        <v>138.67496494757623</v>
      </c>
      <c r="I69" s="469">
        <v>121.56720960015963</v>
      </c>
      <c r="J69" s="296">
        <v>122.36759173661135</v>
      </c>
      <c r="K69" s="469">
        <v>113.37087804947114</v>
      </c>
      <c r="L69" s="296">
        <v>97.126092928145837</v>
      </c>
      <c r="M69" s="482">
        <v>94.085155559613355</v>
      </c>
      <c r="N69" s="296">
        <v>97.349892683351172</v>
      </c>
      <c r="O69" s="469">
        <v>100.83383495217009</v>
      </c>
      <c r="P69" s="295">
        <v>93.351107826075364</v>
      </c>
      <c r="Q69" s="625">
        <v>79.262780916493838</v>
      </c>
      <c r="R69" s="459" t="s">
        <v>261</v>
      </c>
      <c r="S69" s="460"/>
      <c r="T69" s="753" t="s">
        <v>262</v>
      </c>
      <c r="U69" s="754" t="s">
        <v>262</v>
      </c>
      <c r="V69" s="186"/>
    </row>
    <row r="70" spans="1:22" s="18" customFormat="1" ht="25.5" customHeight="1">
      <c r="A70" s="60" t="str">
        <f>Parameters!R68</f>
        <v>M73-M75</v>
      </c>
      <c r="B70" s="294" t="s">
        <v>73</v>
      </c>
      <c r="C70" s="294"/>
      <c r="D70" s="775" t="s">
        <v>591</v>
      </c>
      <c r="E70" s="775"/>
      <c r="F70" s="292">
        <v>256.9244968167614</v>
      </c>
      <c r="G70" s="468">
        <v>254.41148081060061</v>
      </c>
      <c r="H70" s="292">
        <v>273.95250070177997</v>
      </c>
      <c r="I70" s="468">
        <v>264.35941728952508</v>
      </c>
      <c r="J70" s="292">
        <v>254.00637796747992</v>
      </c>
      <c r="K70" s="468">
        <v>220.61403861941508</v>
      </c>
      <c r="L70" s="292">
        <v>204.43472053688285</v>
      </c>
      <c r="M70" s="481">
        <v>219.68910024370396</v>
      </c>
      <c r="N70" s="292">
        <v>230.99734529762554</v>
      </c>
      <c r="O70" s="468">
        <v>238.02549368427293</v>
      </c>
      <c r="P70" s="291">
        <v>223.5529066041758</v>
      </c>
      <c r="Q70" s="515">
        <v>190.04565240426086</v>
      </c>
      <c r="R70" s="459" t="s">
        <v>73</v>
      </c>
      <c r="S70" s="460"/>
      <c r="T70" s="753" t="s">
        <v>72</v>
      </c>
      <c r="U70" s="754" t="s">
        <v>72</v>
      </c>
      <c r="V70" s="186"/>
    </row>
    <row r="71" spans="1:22" s="18" customFormat="1" ht="15" customHeight="1">
      <c r="A71" s="58" t="str">
        <f>Parameters!R69</f>
        <v>M73</v>
      </c>
      <c r="B71" s="290" t="s">
        <v>263</v>
      </c>
      <c r="C71" s="290"/>
      <c r="D71" s="770" t="s">
        <v>592</v>
      </c>
      <c r="E71" s="770"/>
      <c r="F71" s="292">
        <v>140.95429838811353</v>
      </c>
      <c r="G71" s="468">
        <v>138.76906584073964</v>
      </c>
      <c r="H71" s="292">
        <v>155.89755534854646</v>
      </c>
      <c r="I71" s="468">
        <v>146.72125828078114</v>
      </c>
      <c r="J71" s="292">
        <v>136.37513587430144</v>
      </c>
      <c r="K71" s="468">
        <v>120.21497487656914</v>
      </c>
      <c r="L71" s="292">
        <v>109.64425026956927</v>
      </c>
      <c r="M71" s="481">
        <v>116.87618044626166</v>
      </c>
      <c r="N71" s="292">
        <v>121.2420254130307</v>
      </c>
      <c r="O71" s="468">
        <v>118.00748344424045</v>
      </c>
      <c r="P71" s="291">
        <v>115.55576147535464</v>
      </c>
      <c r="Q71" s="515">
        <v>98.397294761481263</v>
      </c>
      <c r="R71" s="455" t="s">
        <v>263</v>
      </c>
      <c r="S71" s="456"/>
      <c r="T71" s="749" t="s">
        <v>264</v>
      </c>
      <c r="U71" s="750" t="s">
        <v>264</v>
      </c>
      <c r="V71" s="186"/>
    </row>
    <row r="72" spans="1:22" s="19" customFormat="1" ht="15" customHeight="1">
      <c r="A72" s="58" t="str">
        <f>Parameters!R70</f>
        <v>M74_M75</v>
      </c>
      <c r="B72" s="290" t="s">
        <v>266</v>
      </c>
      <c r="C72" s="290"/>
      <c r="D72" s="770" t="s">
        <v>593</v>
      </c>
      <c r="E72" s="770"/>
      <c r="F72" s="287">
        <v>116.37884691336356</v>
      </c>
      <c r="G72" s="467">
        <v>115.64241496986098</v>
      </c>
      <c r="H72" s="287">
        <v>118.05494535323352</v>
      </c>
      <c r="I72" s="467">
        <v>117.6381590087439</v>
      </c>
      <c r="J72" s="287">
        <v>117.63124209317851</v>
      </c>
      <c r="K72" s="467">
        <v>100.399063742846</v>
      </c>
      <c r="L72" s="287">
        <v>94.790470267313594</v>
      </c>
      <c r="M72" s="480">
        <v>102.81291979744233</v>
      </c>
      <c r="N72" s="287">
        <v>109.75531988459488</v>
      </c>
      <c r="O72" s="467">
        <v>120.01801024003248</v>
      </c>
      <c r="P72" s="286">
        <v>107.99714512882119</v>
      </c>
      <c r="Q72" s="514">
        <v>91.648357642779573</v>
      </c>
      <c r="R72" s="455" t="s">
        <v>266</v>
      </c>
      <c r="S72" s="456"/>
      <c r="T72" s="749" t="s">
        <v>265</v>
      </c>
      <c r="U72" s="750" t="s">
        <v>265</v>
      </c>
      <c r="V72" s="187"/>
    </row>
    <row r="73" spans="1:22" s="19" customFormat="1" ht="33.75" customHeight="1">
      <c r="A73" s="59" t="str">
        <f>Parameters!R71</f>
        <v>N</v>
      </c>
      <c r="B73" s="293" t="s">
        <v>83</v>
      </c>
      <c r="C73" s="293"/>
      <c r="D73" s="771" t="s">
        <v>594</v>
      </c>
      <c r="E73" s="771"/>
      <c r="F73" s="292">
        <v>763.92696558300452</v>
      </c>
      <c r="G73" s="468">
        <v>819.09945829590743</v>
      </c>
      <c r="H73" s="292">
        <v>1037.4107620135208</v>
      </c>
      <c r="I73" s="468">
        <v>914.26837768042628</v>
      </c>
      <c r="J73" s="292">
        <v>914.45344718141132</v>
      </c>
      <c r="K73" s="468">
        <v>861.15965825744559</v>
      </c>
      <c r="L73" s="292">
        <v>785.99096212431937</v>
      </c>
      <c r="M73" s="481">
        <v>799.13417865986867</v>
      </c>
      <c r="N73" s="292">
        <v>877.77845103783784</v>
      </c>
      <c r="O73" s="468">
        <v>909.98021940688648</v>
      </c>
      <c r="P73" s="291">
        <v>815.0501106744905</v>
      </c>
      <c r="Q73" s="515">
        <v>690.22982871038312</v>
      </c>
      <c r="R73" s="457" t="s">
        <v>83</v>
      </c>
      <c r="S73" s="458"/>
      <c r="T73" s="751" t="s">
        <v>84</v>
      </c>
      <c r="U73" s="752" t="s">
        <v>84</v>
      </c>
      <c r="V73" s="187"/>
    </row>
    <row r="74" spans="1:22" s="19" customFormat="1" ht="15" customHeight="1">
      <c r="A74" s="58" t="str">
        <f>Parameters!R72</f>
        <v>N77</v>
      </c>
      <c r="B74" s="290" t="s">
        <v>268</v>
      </c>
      <c r="C74" s="290"/>
      <c r="D74" s="770" t="s">
        <v>595</v>
      </c>
      <c r="E74" s="770"/>
      <c r="F74" s="292">
        <v>37.018443025852889</v>
      </c>
      <c r="G74" s="468">
        <v>35.51783857648126</v>
      </c>
      <c r="H74" s="292">
        <v>47.093603484235018</v>
      </c>
      <c r="I74" s="468">
        <v>41.418682592466666</v>
      </c>
      <c r="J74" s="292">
        <v>46.557178219470309</v>
      </c>
      <c r="K74" s="468">
        <v>40.768734213108544</v>
      </c>
      <c r="L74" s="292">
        <v>39.114046341731736</v>
      </c>
      <c r="M74" s="481">
        <v>43.678653390030242</v>
      </c>
      <c r="N74" s="292">
        <v>45.050228724002189</v>
      </c>
      <c r="O74" s="468">
        <v>48.221117582865382</v>
      </c>
      <c r="P74" s="291">
        <v>49.746814247011521</v>
      </c>
      <c r="Q74" s="515">
        <v>42.852257522780583</v>
      </c>
      <c r="R74" s="455" t="s">
        <v>268</v>
      </c>
      <c r="S74" s="456"/>
      <c r="T74" s="749" t="s">
        <v>267</v>
      </c>
      <c r="U74" s="750" t="s">
        <v>267</v>
      </c>
      <c r="V74" s="187"/>
    </row>
    <row r="75" spans="1:22" s="19" customFormat="1" ht="15" customHeight="1">
      <c r="A75" s="58" t="str">
        <f>Parameters!R73</f>
        <v>N78</v>
      </c>
      <c r="B75" s="290" t="s">
        <v>269</v>
      </c>
      <c r="C75" s="290"/>
      <c r="D75" s="770" t="s">
        <v>596</v>
      </c>
      <c r="E75" s="770"/>
      <c r="F75" s="292">
        <v>131.50916206826875</v>
      </c>
      <c r="G75" s="468">
        <v>141.67282459079854</v>
      </c>
      <c r="H75" s="292">
        <v>203.76008721239393</v>
      </c>
      <c r="I75" s="468">
        <v>217.09050782665585</v>
      </c>
      <c r="J75" s="292">
        <v>234.80758636457119</v>
      </c>
      <c r="K75" s="468">
        <v>246.01077975706156</v>
      </c>
      <c r="L75" s="292">
        <v>258.94412072922086</v>
      </c>
      <c r="M75" s="481">
        <v>274.28646454966076</v>
      </c>
      <c r="N75" s="292">
        <v>298.90243817474374</v>
      </c>
      <c r="O75" s="468">
        <v>302.1680674050105</v>
      </c>
      <c r="P75" s="291">
        <v>235.33330269163625</v>
      </c>
      <c r="Q75" s="515">
        <v>198.89067102144108</v>
      </c>
      <c r="R75" s="455" t="s">
        <v>269</v>
      </c>
      <c r="S75" s="456"/>
      <c r="T75" s="749" t="s">
        <v>270</v>
      </c>
      <c r="U75" s="750" t="s">
        <v>270</v>
      </c>
      <c r="V75" s="187"/>
    </row>
    <row r="76" spans="1:22" s="19" customFormat="1" ht="25.5" customHeight="1">
      <c r="A76" s="58" t="str">
        <f>Parameters!R74</f>
        <v>N79</v>
      </c>
      <c r="B76" s="290" t="s">
        <v>272</v>
      </c>
      <c r="C76" s="290"/>
      <c r="D76" s="770" t="s">
        <v>597</v>
      </c>
      <c r="E76" s="770"/>
      <c r="F76" s="292">
        <v>37.765451512789944</v>
      </c>
      <c r="G76" s="468">
        <v>40.042404178006265</v>
      </c>
      <c r="H76" s="292">
        <v>47.779618818761676</v>
      </c>
      <c r="I76" s="468">
        <v>37.940649721786158</v>
      </c>
      <c r="J76" s="292">
        <v>40.016954716878651</v>
      </c>
      <c r="K76" s="468">
        <v>30.649936536265173</v>
      </c>
      <c r="L76" s="292">
        <v>27.899769335519405</v>
      </c>
      <c r="M76" s="481">
        <v>27.693567909523207</v>
      </c>
      <c r="N76" s="292">
        <v>31.970537891734168</v>
      </c>
      <c r="O76" s="468">
        <v>30.084114414061006</v>
      </c>
      <c r="P76" s="291">
        <v>29.134004795811595</v>
      </c>
      <c r="Q76" s="515">
        <v>24.612130423128161</v>
      </c>
      <c r="R76" s="455" t="s">
        <v>272</v>
      </c>
      <c r="S76" s="456"/>
      <c r="T76" s="749" t="s">
        <v>271</v>
      </c>
      <c r="U76" s="750" t="s">
        <v>271</v>
      </c>
      <c r="V76" s="187"/>
    </row>
    <row r="77" spans="1:22" s="19" customFormat="1" ht="54.75" customHeight="1">
      <c r="A77" s="58" t="str">
        <f>Parameters!R75</f>
        <v>N80-N82</v>
      </c>
      <c r="B77" s="290" t="s">
        <v>274</v>
      </c>
      <c r="C77" s="290"/>
      <c r="D77" s="770" t="s">
        <v>598</v>
      </c>
      <c r="E77" s="770"/>
      <c r="F77" s="287">
        <v>557.63390897609293</v>
      </c>
      <c r="G77" s="467">
        <v>601.86639095062151</v>
      </c>
      <c r="H77" s="287">
        <v>738.77745249813029</v>
      </c>
      <c r="I77" s="467">
        <v>617.81853753951782</v>
      </c>
      <c r="J77" s="287">
        <v>593.07172788049115</v>
      </c>
      <c r="K77" s="467">
        <v>543.7302077510102</v>
      </c>
      <c r="L77" s="287">
        <v>460.03302571784741</v>
      </c>
      <c r="M77" s="480">
        <v>453.47549281065443</v>
      </c>
      <c r="N77" s="287">
        <v>501.8552462473578</v>
      </c>
      <c r="O77" s="467">
        <v>529.50692000494951</v>
      </c>
      <c r="P77" s="286">
        <v>500.83598894003126</v>
      </c>
      <c r="Q77" s="514">
        <v>423.8747697430332</v>
      </c>
      <c r="R77" s="455" t="s">
        <v>274</v>
      </c>
      <c r="S77" s="456"/>
      <c r="T77" s="749" t="s">
        <v>273</v>
      </c>
      <c r="U77" s="750" t="s">
        <v>273</v>
      </c>
      <c r="V77" s="187"/>
    </row>
    <row r="78" spans="1:22" s="19" customFormat="1" ht="33.75" customHeight="1">
      <c r="A78" s="59" t="str">
        <f>Parameters!R76</f>
        <v>O</v>
      </c>
      <c r="B78" s="293" t="s">
        <v>138</v>
      </c>
      <c r="C78" s="293"/>
      <c r="D78" s="771" t="s">
        <v>599</v>
      </c>
      <c r="E78" s="771"/>
      <c r="F78" s="287">
        <v>1876.9410500678468</v>
      </c>
      <c r="G78" s="467">
        <v>2101.8162108966517</v>
      </c>
      <c r="H78" s="287">
        <v>2444.4684874441032</v>
      </c>
      <c r="I78" s="467">
        <v>2102.9764926373523</v>
      </c>
      <c r="J78" s="287">
        <v>2060.3980511684485</v>
      </c>
      <c r="K78" s="467">
        <v>1871.8541042300103</v>
      </c>
      <c r="L78" s="287">
        <v>1643.3706757706404</v>
      </c>
      <c r="M78" s="480">
        <v>1552.9457890809044</v>
      </c>
      <c r="N78" s="287">
        <v>1570.2480358701505</v>
      </c>
      <c r="O78" s="467">
        <v>1512.1129530749754</v>
      </c>
      <c r="P78" s="286">
        <v>1407.8074997443698</v>
      </c>
      <c r="Q78" s="514">
        <v>1191.1625975257932</v>
      </c>
      <c r="R78" s="457" t="s">
        <v>138</v>
      </c>
      <c r="S78" s="458"/>
      <c r="T78" s="751" t="s">
        <v>136</v>
      </c>
      <c r="U78" s="752" t="s">
        <v>136</v>
      </c>
      <c r="V78" s="187"/>
    </row>
    <row r="79" spans="1:22" s="19" customFormat="1" ht="20.25" customHeight="1">
      <c r="A79" s="59" t="str">
        <f>Parameters!R77</f>
        <v>P</v>
      </c>
      <c r="B79" s="293" t="s">
        <v>295</v>
      </c>
      <c r="C79" s="293"/>
      <c r="D79" s="771" t="s">
        <v>600</v>
      </c>
      <c r="E79" s="771"/>
      <c r="F79" s="287">
        <v>2124.8087311447321</v>
      </c>
      <c r="G79" s="467">
        <v>2327.1068697964588</v>
      </c>
      <c r="H79" s="287">
        <v>2712.2828753522749</v>
      </c>
      <c r="I79" s="467">
        <v>2387.4415536357483</v>
      </c>
      <c r="J79" s="287">
        <v>2326.7136632321203</v>
      </c>
      <c r="K79" s="467">
        <v>2132.2855670938538</v>
      </c>
      <c r="L79" s="287">
        <v>1894.3138664018359</v>
      </c>
      <c r="M79" s="480">
        <v>1811.6329375915468</v>
      </c>
      <c r="N79" s="287">
        <v>1843.0335883188204</v>
      </c>
      <c r="O79" s="467">
        <v>1801.1867666505475</v>
      </c>
      <c r="P79" s="286">
        <v>1670.5239503792161</v>
      </c>
      <c r="Q79" s="514">
        <v>1408.0439461876636</v>
      </c>
      <c r="R79" s="457" t="s">
        <v>295</v>
      </c>
      <c r="S79" s="458"/>
      <c r="T79" s="751" t="s">
        <v>137</v>
      </c>
      <c r="U79" s="752" t="s">
        <v>137</v>
      </c>
      <c r="V79" s="187"/>
    </row>
    <row r="80" spans="1:22" s="19" customFormat="1" ht="20.25" customHeight="1">
      <c r="A80" s="59" t="str">
        <f>Parameters!R78</f>
        <v>Q</v>
      </c>
      <c r="B80" s="293" t="s">
        <v>85</v>
      </c>
      <c r="C80" s="293"/>
      <c r="D80" s="771" t="s">
        <v>601</v>
      </c>
      <c r="E80" s="771"/>
      <c r="F80" s="292">
        <v>1484.7906719710136</v>
      </c>
      <c r="G80" s="468">
        <v>1628.6039852642803</v>
      </c>
      <c r="H80" s="292">
        <v>1925.143594881167</v>
      </c>
      <c r="I80" s="468">
        <v>1711.6102354711493</v>
      </c>
      <c r="J80" s="292">
        <v>1698.4731599692489</v>
      </c>
      <c r="K80" s="468">
        <v>1562.6761613882106</v>
      </c>
      <c r="L80" s="292">
        <v>1398.040035490943</v>
      </c>
      <c r="M80" s="481">
        <v>1344.7204801186806</v>
      </c>
      <c r="N80" s="292">
        <v>1389.0737709582211</v>
      </c>
      <c r="O80" s="468">
        <v>1356.8505500320812</v>
      </c>
      <c r="P80" s="291">
        <v>1281.1959465013824</v>
      </c>
      <c r="Q80" s="515">
        <v>1081.0867642221192</v>
      </c>
      <c r="R80" s="457" t="s">
        <v>85</v>
      </c>
      <c r="S80" s="458"/>
      <c r="T80" s="751" t="s">
        <v>86</v>
      </c>
      <c r="U80" s="752" t="s">
        <v>86</v>
      </c>
      <c r="V80" s="187"/>
    </row>
    <row r="81" spans="1:22" s="19" customFormat="1" ht="14.25" customHeight="1">
      <c r="A81" s="58" t="str">
        <f>Parameters!R79</f>
        <v>Q86</v>
      </c>
      <c r="B81" s="290" t="s">
        <v>275</v>
      </c>
      <c r="C81" s="290"/>
      <c r="D81" s="770" t="s">
        <v>601</v>
      </c>
      <c r="E81" s="770"/>
      <c r="F81" s="292">
        <v>1164.2636930905667</v>
      </c>
      <c r="G81" s="468">
        <v>1278.1725737934191</v>
      </c>
      <c r="H81" s="292">
        <v>1505.2378729275024</v>
      </c>
      <c r="I81" s="468">
        <v>1339.7949368299153</v>
      </c>
      <c r="J81" s="292">
        <v>1324.3944951246958</v>
      </c>
      <c r="K81" s="468">
        <v>1220.1664729533447</v>
      </c>
      <c r="L81" s="292">
        <v>1089.8793824096977</v>
      </c>
      <c r="M81" s="481">
        <v>1044.5900182172022</v>
      </c>
      <c r="N81" s="292">
        <v>1074.2314615090027</v>
      </c>
      <c r="O81" s="468">
        <v>1043.3982957229309</v>
      </c>
      <c r="P81" s="291">
        <v>980.20788272400182</v>
      </c>
      <c r="Q81" s="515">
        <v>827.2356382232997</v>
      </c>
      <c r="R81" s="455" t="s">
        <v>275</v>
      </c>
      <c r="S81" s="456"/>
      <c r="T81" s="749" t="s">
        <v>276</v>
      </c>
      <c r="U81" s="750" t="s">
        <v>276</v>
      </c>
      <c r="V81" s="187"/>
    </row>
    <row r="82" spans="1:22" s="19" customFormat="1" ht="14.25" customHeight="1">
      <c r="A82" s="58" t="str">
        <f>Parameters!R80</f>
        <v>Q87_Q88</v>
      </c>
      <c r="B82" s="290" t="s">
        <v>278</v>
      </c>
      <c r="C82" s="290"/>
      <c r="D82" s="770" t="s">
        <v>602</v>
      </c>
      <c r="E82" s="770"/>
      <c r="F82" s="287">
        <v>320.52697888044634</v>
      </c>
      <c r="G82" s="467">
        <v>350.43141147086101</v>
      </c>
      <c r="H82" s="287">
        <v>419.90572195366479</v>
      </c>
      <c r="I82" s="467">
        <v>371.81529864123422</v>
      </c>
      <c r="J82" s="287">
        <v>374.07866484455332</v>
      </c>
      <c r="K82" s="467">
        <v>342.50968843486572</v>
      </c>
      <c r="L82" s="287">
        <v>308.16065308124507</v>
      </c>
      <c r="M82" s="480">
        <v>300.1304619014781</v>
      </c>
      <c r="N82" s="287">
        <v>314.84230944921842</v>
      </c>
      <c r="O82" s="467">
        <v>313.45225430915031</v>
      </c>
      <c r="P82" s="286">
        <v>300.9880637773806</v>
      </c>
      <c r="Q82" s="514">
        <v>253.85112599881947</v>
      </c>
      <c r="R82" s="455" t="s">
        <v>278</v>
      </c>
      <c r="S82" s="456"/>
      <c r="T82" s="749" t="s">
        <v>277</v>
      </c>
      <c r="U82" s="750" t="s">
        <v>277</v>
      </c>
      <c r="V82" s="187"/>
    </row>
    <row r="83" spans="1:22" s="19" customFormat="1" ht="20.25" customHeight="1">
      <c r="A83" s="59" t="str">
        <f>Parameters!R81</f>
        <v>R</v>
      </c>
      <c r="B83" s="293" t="s">
        <v>87</v>
      </c>
      <c r="C83" s="293"/>
      <c r="D83" s="771" t="s">
        <v>603</v>
      </c>
      <c r="E83" s="771"/>
      <c r="F83" s="292">
        <v>320.92284864046832</v>
      </c>
      <c r="G83" s="468">
        <v>324.48822014628303</v>
      </c>
      <c r="H83" s="292">
        <v>379.77543515971041</v>
      </c>
      <c r="I83" s="468">
        <v>344.39511806934831</v>
      </c>
      <c r="J83" s="292">
        <v>321.26575612235206</v>
      </c>
      <c r="K83" s="468">
        <v>277.48474855339225</v>
      </c>
      <c r="L83" s="292">
        <v>250.58478093521873</v>
      </c>
      <c r="M83" s="481">
        <v>239.50316945843849</v>
      </c>
      <c r="N83" s="292">
        <v>248.62781077943052</v>
      </c>
      <c r="O83" s="468">
        <v>246.29332577937831</v>
      </c>
      <c r="P83" s="291">
        <v>229.57943672475821</v>
      </c>
      <c r="Q83" s="515">
        <v>195.41536640638512</v>
      </c>
      <c r="R83" s="457" t="s">
        <v>87</v>
      </c>
      <c r="S83" s="458"/>
      <c r="T83" s="751" t="s">
        <v>88</v>
      </c>
      <c r="U83" s="752" t="s">
        <v>88</v>
      </c>
      <c r="V83" s="187"/>
    </row>
    <row r="84" spans="1:22" s="19" customFormat="1" ht="37.5" customHeight="1">
      <c r="A84" s="58" t="str">
        <f>Parameters!R82</f>
        <v>R90-R92</v>
      </c>
      <c r="B84" s="290" t="s">
        <v>280</v>
      </c>
      <c r="C84" s="290"/>
      <c r="D84" s="770" t="s">
        <v>604</v>
      </c>
      <c r="E84" s="770"/>
      <c r="F84" s="292">
        <v>226.52044364285109</v>
      </c>
      <c r="G84" s="468">
        <v>233.13369828141504</v>
      </c>
      <c r="H84" s="292">
        <v>272.74982967469083</v>
      </c>
      <c r="I84" s="468">
        <v>242.96985805272172</v>
      </c>
      <c r="J84" s="292">
        <v>229.79969536196393</v>
      </c>
      <c r="K84" s="468">
        <v>187.0902574771869</v>
      </c>
      <c r="L84" s="292">
        <v>171.82774706843102</v>
      </c>
      <c r="M84" s="481">
        <v>164.0333652653849</v>
      </c>
      <c r="N84" s="292">
        <v>168.6785511134488</v>
      </c>
      <c r="O84" s="468">
        <v>167.60502288448993</v>
      </c>
      <c r="P84" s="291">
        <v>154.99002218054605</v>
      </c>
      <c r="Q84" s="515">
        <v>131.67818703269921</v>
      </c>
      <c r="R84" s="455" t="s">
        <v>280</v>
      </c>
      <c r="S84" s="456"/>
      <c r="T84" s="749" t="s">
        <v>279</v>
      </c>
      <c r="U84" s="750" t="s">
        <v>279</v>
      </c>
      <c r="V84" s="187"/>
    </row>
    <row r="85" spans="1:22" s="19" customFormat="1" ht="14.25" customHeight="1">
      <c r="A85" s="58" t="str">
        <f>Parameters!R83</f>
        <v>R93</v>
      </c>
      <c r="B85" s="290" t="s">
        <v>281</v>
      </c>
      <c r="C85" s="290"/>
      <c r="D85" s="770" t="s">
        <v>605</v>
      </c>
      <c r="E85" s="770"/>
      <c r="F85" s="287">
        <v>94.402404997617182</v>
      </c>
      <c r="G85" s="467">
        <v>91.354521864868076</v>
      </c>
      <c r="H85" s="287">
        <v>107.02560548501964</v>
      </c>
      <c r="I85" s="467">
        <v>101.42526001662657</v>
      </c>
      <c r="J85" s="287">
        <v>91.466060760388103</v>
      </c>
      <c r="K85" s="467">
        <v>90.39449107620527</v>
      </c>
      <c r="L85" s="287">
        <v>78.757033866787737</v>
      </c>
      <c r="M85" s="480">
        <v>75.469804193053633</v>
      </c>
      <c r="N85" s="287">
        <v>79.949259665981685</v>
      </c>
      <c r="O85" s="467">
        <v>78.68830289488838</v>
      </c>
      <c r="P85" s="286">
        <v>74.589414544212204</v>
      </c>
      <c r="Q85" s="514">
        <v>63.737179373685919</v>
      </c>
      <c r="R85" s="455" t="s">
        <v>281</v>
      </c>
      <c r="S85" s="456"/>
      <c r="T85" s="749" t="s">
        <v>282</v>
      </c>
      <c r="U85" s="750" t="s">
        <v>282</v>
      </c>
      <c r="V85" s="187"/>
    </row>
    <row r="86" spans="1:22" s="19" customFormat="1" ht="20.25" customHeight="1">
      <c r="A86" s="59" t="str">
        <f>Parameters!R84</f>
        <v>S</v>
      </c>
      <c r="B86" s="293" t="s">
        <v>89</v>
      </c>
      <c r="C86" s="293"/>
      <c r="D86" s="771" t="s">
        <v>606</v>
      </c>
      <c r="E86" s="771"/>
      <c r="F86" s="292">
        <v>440.6407212547814</v>
      </c>
      <c r="G86" s="468">
        <v>454.2822289393971</v>
      </c>
      <c r="H86" s="292">
        <v>515.7557537220996</v>
      </c>
      <c r="I86" s="468">
        <v>486.75579337629921</v>
      </c>
      <c r="J86" s="292">
        <v>479.1523453079601</v>
      </c>
      <c r="K86" s="468">
        <v>516.13716354500218</v>
      </c>
      <c r="L86" s="292">
        <v>454.12679849943476</v>
      </c>
      <c r="M86" s="481">
        <v>451.79554802225096</v>
      </c>
      <c r="N86" s="292">
        <v>487.87323041063468</v>
      </c>
      <c r="O86" s="468">
        <v>498.48234287552606</v>
      </c>
      <c r="P86" s="291">
        <v>476.61804492837706</v>
      </c>
      <c r="Q86" s="515">
        <v>406.15167953087257</v>
      </c>
      <c r="R86" s="457" t="s">
        <v>89</v>
      </c>
      <c r="S86" s="458"/>
      <c r="T86" s="751" t="s">
        <v>90</v>
      </c>
      <c r="U86" s="752" t="s">
        <v>90</v>
      </c>
      <c r="V86" s="187"/>
    </row>
    <row r="87" spans="1:22" s="18" customFormat="1" ht="14.25" customHeight="1">
      <c r="A87" s="58" t="str">
        <f>Parameters!R85</f>
        <v>S94</v>
      </c>
      <c r="B87" s="290" t="s">
        <v>283</v>
      </c>
      <c r="C87" s="290"/>
      <c r="D87" s="770" t="s">
        <v>607</v>
      </c>
      <c r="E87" s="770"/>
      <c r="F87" s="292">
        <v>162.16127361596443</v>
      </c>
      <c r="G87" s="468">
        <v>163.75170870894641</v>
      </c>
      <c r="H87" s="292">
        <v>186.52905588211948</v>
      </c>
      <c r="I87" s="468">
        <v>174.82581073929649</v>
      </c>
      <c r="J87" s="292">
        <v>170.70999788171105</v>
      </c>
      <c r="K87" s="468">
        <v>229.59249968976948</v>
      </c>
      <c r="L87" s="292">
        <v>199.77905760885804</v>
      </c>
      <c r="M87" s="481">
        <v>189.32765181164865</v>
      </c>
      <c r="N87" s="292">
        <v>210.25490127310221</v>
      </c>
      <c r="O87" s="468">
        <v>202.4848208661941</v>
      </c>
      <c r="P87" s="291">
        <v>190.61215371013463</v>
      </c>
      <c r="Q87" s="515">
        <v>161.35049571348901</v>
      </c>
      <c r="R87" s="455" t="s">
        <v>283</v>
      </c>
      <c r="S87" s="456"/>
      <c r="T87" s="749" t="s">
        <v>284</v>
      </c>
      <c r="U87" s="750" t="s">
        <v>284</v>
      </c>
      <c r="V87" s="186"/>
    </row>
    <row r="88" spans="1:22" s="18" customFormat="1" ht="14.25" customHeight="1">
      <c r="A88" s="58" t="str">
        <f>Parameters!R86</f>
        <v>S95</v>
      </c>
      <c r="B88" s="290" t="s">
        <v>286</v>
      </c>
      <c r="C88" s="290"/>
      <c r="D88" s="770" t="s">
        <v>608</v>
      </c>
      <c r="E88" s="770"/>
      <c r="F88" s="292">
        <v>61.371589615741421</v>
      </c>
      <c r="G88" s="468">
        <v>61.431672979610035</v>
      </c>
      <c r="H88" s="292">
        <v>60.41477605407173</v>
      </c>
      <c r="I88" s="468">
        <v>57.665359412730325</v>
      </c>
      <c r="J88" s="292">
        <v>57.95379793412279</v>
      </c>
      <c r="K88" s="468">
        <v>55.085167555963302</v>
      </c>
      <c r="L88" s="292">
        <v>47.591190550739654</v>
      </c>
      <c r="M88" s="481">
        <v>48.27876694008809</v>
      </c>
      <c r="N88" s="292">
        <v>50.013365672324817</v>
      </c>
      <c r="O88" s="468">
        <v>50.937751099331706</v>
      </c>
      <c r="P88" s="291">
        <v>41.382374713262699</v>
      </c>
      <c r="Q88" s="515">
        <v>35.12923908313568</v>
      </c>
      <c r="R88" s="455" t="s">
        <v>286</v>
      </c>
      <c r="S88" s="456"/>
      <c r="T88" s="749" t="s">
        <v>285</v>
      </c>
      <c r="U88" s="750" t="s">
        <v>285</v>
      </c>
      <c r="V88" s="186"/>
    </row>
    <row r="89" spans="1:22" s="18" customFormat="1" ht="14.25" customHeight="1">
      <c r="A89" s="58" t="str">
        <f>Parameters!R87</f>
        <v>S96</v>
      </c>
      <c r="B89" s="290" t="s">
        <v>287</v>
      </c>
      <c r="C89" s="290"/>
      <c r="D89" s="770" t="s">
        <v>609</v>
      </c>
      <c r="E89" s="770"/>
      <c r="F89" s="287">
        <v>217.10785802307558</v>
      </c>
      <c r="G89" s="467">
        <v>229.09884725084072</v>
      </c>
      <c r="H89" s="287">
        <v>268.81192178590828</v>
      </c>
      <c r="I89" s="467">
        <v>254.26462322427236</v>
      </c>
      <c r="J89" s="287">
        <v>250.48854949212628</v>
      </c>
      <c r="K89" s="467">
        <v>231.45949629926926</v>
      </c>
      <c r="L89" s="287">
        <v>206.75655033983705</v>
      </c>
      <c r="M89" s="480">
        <v>214.18912927051426</v>
      </c>
      <c r="N89" s="287">
        <v>227.60496346520773</v>
      </c>
      <c r="O89" s="467">
        <v>245.0597709100002</v>
      </c>
      <c r="P89" s="286">
        <v>244.62351650497973</v>
      </c>
      <c r="Q89" s="514">
        <v>209.67194473424794</v>
      </c>
      <c r="R89" s="455" t="s">
        <v>287</v>
      </c>
      <c r="S89" s="456"/>
      <c r="T89" s="749" t="s">
        <v>288</v>
      </c>
      <c r="U89" s="750" t="s">
        <v>288</v>
      </c>
      <c r="V89" s="186"/>
    </row>
    <row r="90" spans="1:22" s="18" customFormat="1" ht="45" customHeight="1">
      <c r="A90" s="59" t="str">
        <f>Parameters!R88</f>
        <v>T</v>
      </c>
      <c r="B90" s="293" t="s">
        <v>290</v>
      </c>
      <c r="C90" s="293"/>
      <c r="D90" s="771" t="s">
        <v>610</v>
      </c>
      <c r="E90" s="771"/>
      <c r="F90" s="287">
        <v>0</v>
      </c>
      <c r="G90" s="467">
        <v>0</v>
      </c>
      <c r="H90" s="287">
        <v>0</v>
      </c>
      <c r="I90" s="287">
        <v>0</v>
      </c>
      <c r="J90" s="287">
        <v>0</v>
      </c>
      <c r="K90" s="467">
        <v>0</v>
      </c>
      <c r="L90" s="287">
        <v>0</v>
      </c>
      <c r="M90" s="480">
        <v>0</v>
      </c>
      <c r="N90" s="287">
        <v>0</v>
      </c>
      <c r="O90" s="467">
        <v>0</v>
      </c>
      <c r="P90" s="286">
        <v>0</v>
      </c>
      <c r="Q90" s="514">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299">
        <v>0</v>
      </c>
      <c r="G91" s="299">
        <v>0</v>
      </c>
      <c r="H91" s="299">
        <v>0</v>
      </c>
      <c r="I91" s="306">
        <v>0</v>
      </c>
      <c r="J91" s="299">
        <v>0</v>
      </c>
      <c r="K91" s="299">
        <v>0</v>
      </c>
      <c r="L91" s="299">
        <v>0</v>
      </c>
      <c r="M91" s="299">
        <v>0</v>
      </c>
      <c r="N91" s="299">
        <v>0</v>
      </c>
      <c r="O91" s="306">
        <v>0</v>
      </c>
      <c r="P91" s="298">
        <v>0</v>
      </c>
      <c r="Q91" s="472">
        <v>0</v>
      </c>
      <c r="R91" s="473" t="s">
        <v>291</v>
      </c>
      <c r="S91" s="474"/>
      <c r="T91" s="755" t="s">
        <v>292</v>
      </c>
      <c r="U91" s="756" t="s">
        <v>292</v>
      </c>
      <c r="V91" s="186"/>
    </row>
    <row r="92" spans="1:22" ht="45" customHeight="1">
      <c r="A92" s="68" t="str">
        <f>Parameters!R90</f>
        <v>HH</v>
      </c>
      <c r="B92" s="854" t="s">
        <v>705</v>
      </c>
      <c r="C92" s="854"/>
      <c r="D92" s="854"/>
      <c r="E92" s="855"/>
      <c r="F92" s="301">
        <v>116550.27014112043</v>
      </c>
      <c r="G92" s="470">
        <v>119213.43499660162</v>
      </c>
      <c r="H92" s="301">
        <v>136654.97670333477</v>
      </c>
      <c r="I92" s="470">
        <v>118205.10470806833</v>
      </c>
      <c r="J92" s="301">
        <v>124679.68184962019</v>
      </c>
      <c r="K92" s="470">
        <v>120167.43820658878</v>
      </c>
      <c r="L92" s="301">
        <v>110024.62413057797</v>
      </c>
      <c r="M92" s="483">
        <v>107889.15566584675</v>
      </c>
      <c r="N92" s="301">
        <v>114306.67462926275</v>
      </c>
      <c r="O92" s="470">
        <v>113694.22869634467</v>
      </c>
      <c r="P92" s="300">
        <v>106911.99188534958</v>
      </c>
      <c r="Q92" s="627">
        <v>90652.165084524881</v>
      </c>
      <c r="R92" s="856" t="s">
        <v>706</v>
      </c>
      <c r="S92" s="758"/>
      <c r="T92" s="758"/>
      <c r="U92" s="759"/>
      <c r="V92" s="26"/>
    </row>
    <row r="93" spans="1:22" ht="13.8">
      <c r="A93" s="68" t="str">
        <f>Parameters!R91</f>
        <v>HH_TRA</v>
      </c>
      <c r="B93" s="442"/>
      <c r="C93" s="443"/>
      <c r="D93" s="767" t="s">
        <v>126</v>
      </c>
      <c r="E93" s="767"/>
      <c r="F93" s="301">
        <v>272.68835070044082</v>
      </c>
      <c r="G93" s="470">
        <v>118.03325524162489</v>
      </c>
      <c r="H93" s="301">
        <v>127.48913491476554</v>
      </c>
      <c r="I93" s="470">
        <v>127.40827294835161</v>
      </c>
      <c r="J93" s="301">
        <v>133.57584050018843</v>
      </c>
      <c r="K93" s="470">
        <v>130.16117562877199</v>
      </c>
      <c r="L93" s="301">
        <v>137.40707519796882</v>
      </c>
      <c r="M93" s="483">
        <v>149.10708982676073</v>
      </c>
      <c r="N93" s="301">
        <v>177.24202628274094</v>
      </c>
      <c r="O93" s="470">
        <v>203.84805492466532</v>
      </c>
      <c r="P93" s="300">
        <v>197.29279006957918</v>
      </c>
      <c r="Q93" s="627">
        <v>188.50632109386407</v>
      </c>
      <c r="R93" s="462"/>
      <c r="S93" s="317"/>
      <c r="T93" s="760" t="s">
        <v>126</v>
      </c>
      <c r="U93" s="761"/>
      <c r="V93" s="26"/>
    </row>
    <row r="94" spans="1:22" ht="13.8">
      <c r="A94" s="62" t="str">
        <f>Parameters!R92</f>
        <v>HH_HEAT</v>
      </c>
      <c r="B94" s="442"/>
      <c r="C94" s="443"/>
      <c r="D94" s="767" t="s">
        <v>674</v>
      </c>
      <c r="E94" s="767"/>
      <c r="F94" s="301">
        <v>116252.28212999999</v>
      </c>
      <c r="G94" s="470">
        <v>119078.79485799999</v>
      </c>
      <c r="H94" s="301">
        <v>136507.92681400001</v>
      </c>
      <c r="I94" s="470">
        <v>118063.13593999998</v>
      </c>
      <c r="J94" s="301">
        <v>124527.3003</v>
      </c>
      <c r="K94" s="470">
        <v>120020.17976</v>
      </c>
      <c r="L94" s="301">
        <v>109859.28230000001</v>
      </c>
      <c r="M94" s="483">
        <v>107718.53967999999</v>
      </c>
      <c r="N94" s="301">
        <v>114110.99913</v>
      </c>
      <c r="O94" s="470">
        <v>113462.87305900001</v>
      </c>
      <c r="P94" s="300">
        <v>106678.6756021</v>
      </c>
      <c r="Q94" s="627">
        <v>90439.428587691014</v>
      </c>
      <c r="R94" s="462"/>
      <c r="S94" s="317"/>
      <c r="T94" s="760" t="s">
        <v>392</v>
      </c>
      <c r="U94" s="761"/>
      <c r="V94" s="26"/>
    </row>
    <row r="95" spans="1:22" ht="15" customHeight="1" thickBot="1">
      <c r="A95" s="62" t="str">
        <f>Parameters!R93</f>
        <v>HH_OTH</v>
      </c>
      <c r="B95" s="444"/>
      <c r="C95" s="445"/>
      <c r="D95" s="769" t="s">
        <v>675</v>
      </c>
      <c r="E95" s="769"/>
      <c r="F95" s="301">
        <v>25.299660419999999</v>
      </c>
      <c r="G95" s="298">
        <v>16.606883359999998</v>
      </c>
      <c r="H95" s="299">
        <v>19.560754419999999</v>
      </c>
      <c r="I95" s="471">
        <v>14.560495119999999</v>
      </c>
      <c r="J95" s="299">
        <v>18.805709119999996</v>
      </c>
      <c r="K95" s="299">
        <v>17.097270959999999</v>
      </c>
      <c r="L95" s="299">
        <v>27.934755379999999</v>
      </c>
      <c r="M95" s="299">
        <v>21.508896020000002</v>
      </c>
      <c r="N95" s="299">
        <v>18.433472980000001</v>
      </c>
      <c r="O95" s="299">
        <v>27.507582419999999</v>
      </c>
      <c r="P95" s="298">
        <v>36.023493179999996</v>
      </c>
      <c r="Q95" s="472">
        <v>24.230175740000004</v>
      </c>
      <c r="R95" s="463"/>
      <c r="S95" s="318"/>
      <c r="T95" s="762" t="s">
        <v>127</v>
      </c>
      <c r="U95" s="763"/>
      <c r="V95" s="26"/>
    </row>
    <row r="96" spans="1:22" s="26" customFormat="1">
      <c r="A96" s="52"/>
      <c r="E96" s="228"/>
      <c r="F96" s="228"/>
      <c r="H96" s="228"/>
      <c r="O96" s="220"/>
      <c r="P96" s="220"/>
      <c r="Q96" s="220"/>
    </row>
    <row r="97" spans="1:17" s="26" customFormat="1">
      <c r="A97" s="52"/>
      <c r="O97" s="220"/>
      <c r="P97" s="220"/>
      <c r="Q97" s="220"/>
    </row>
    <row r="98" spans="1:17" s="26" customFormat="1">
      <c r="A98" s="52"/>
      <c r="O98" s="220"/>
      <c r="P98" s="220"/>
      <c r="Q98" s="220"/>
    </row>
    <row r="99" spans="1:17" s="26" customFormat="1">
      <c r="A99" s="52"/>
      <c r="O99" s="220"/>
      <c r="P99" s="220"/>
      <c r="Q99" s="220"/>
    </row>
    <row r="100" spans="1:17" s="26" customFormat="1">
      <c r="A100" s="52"/>
      <c r="O100" s="220"/>
      <c r="P100" s="220"/>
      <c r="Q100" s="220"/>
    </row>
    <row r="101" spans="1:17" s="26" customFormat="1">
      <c r="A101" s="52"/>
      <c r="O101" s="220"/>
      <c r="P101" s="220"/>
      <c r="Q101" s="220"/>
    </row>
    <row r="102" spans="1:17" s="26" customFormat="1">
      <c r="A102" s="52"/>
      <c r="O102" s="220"/>
      <c r="P102" s="220"/>
      <c r="Q102" s="220"/>
    </row>
    <row r="103" spans="1:17" s="26" customFormat="1">
      <c r="A103" s="52"/>
      <c r="O103" s="220"/>
      <c r="P103" s="220"/>
      <c r="Q103" s="220"/>
    </row>
    <row r="104" spans="1:17" s="26" customFormat="1">
      <c r="A104" s="52"/>
      <c r="O104" s="220"/>
      <c r="P104" s="220"/>
      <c r="Q104" s="220"/>
    </row>
    <row r="105" spans="1:17" s="26" customFormat="1">
      <c r="A105" s="52"/>
      <c r="O105" s="220"/>
      <c r="P105" s="220"/>
      <c r="Q105" s="220"/>
    </row>
    <row r="106" spans="1:17" s="26" customFormat="1">
      <c r="A106" s="52"/>
      <c r="O106" s="220"/>
      <c r="P106" s="220"/>
      <c r="Q106" s="220"/>
    </row>
    <row r="107" spans="1:17" s="26" customFormat="1">
      <c r="A107" s="52"/>
      <c r="O107" s="220"/>
      <c r="P107" s="220"/>
      <c r="Q107" s="220"/>
    </row>
    <row r="108" spans="1:17" s="26" customFormat="1">
      <c r="A108" s="52"/>
      <c r="O108" s="220"/>
      <c r="P108" s="220"/>
      <c r="Q108" s="220"/>
    </row>
    <row r="109" spans="1:17" s="26" customFormat="1">
      <c r="A109" s="52"/>
      <c r="F109" s="13"/>
      <c r="G109" s="13"/>
      <c r="H109" s="13"/>
      <c r="I109" s="13"/>
      <c r="J109" s="13"/>
      <c r="K109" s="13"/>
      <c r="L109" s="13"/>
      <c r="M109" s="13"/>
      <c r="N109" s="13"/>
      <c r="O109" s="216"/>
      <c r="P109" s="220"/>
      <c r="Q109" s="220"/>
    </row>
    <row r="110" spans="1:17">
      <c r="P110" s="220"/>
    </row>
    <row r="111" spans="1:17">
      <c r="P111" s="220"/>
    </row>
    <row r="112" spans="1:17">
      <c r="M112" s="26"/>
      <c r="P112" s="220"/>
    </row>
    <row r="113" spans="13:16">
      <c r="M113" s="26"/>
      <c r="P113" s="220"/>
    </row>
    <row r="114" spans="13:16">
      <c r="P114" s="220"/>
    </row>
    <row r="115" spans="13:16">
      <c r="P115" s="220"/>
    </row>
    <row r="116" spans="13:16">
      <c r="P116" s="220"/>
    </row>
    <row r="117" spans="13:16">
      <c r="P117" s="220"/>
    </row>
    <row r="118" spans="13:16">
      <c r="P118" s="220"/>
    </row>
    <row r="119" spans="13:16">
      <c r="P119" s="220"/>
    </row>
    <row r="120" spans="13:16">
      <c r="P120" s="220"/>
    </row>
    <row r="121" spans="13:16">
      <c r="P121" s="220"/>
    </row>
    <row r="122" spans="13:16">
      <c r="P122" s="220"/>
    </row>
    <row r="123" spans="13:16">
      <c r="P123" s="220"/>
    </row>
    <row r="124" spans="13:16">
      <c r="P124" s="220"/>
    </row>
    <row r="125" spans="13:16">
      <c r="P125" s="220"/>
    </row>
    <row r="126" spans="13:16">
      <c r="P126" s="220"/>
    </row>
    <row r="127" spans="13:16">
      <c r="P127" s="220"/>
    </row>
    <row r="128" spans="13:16">
      <c r="P128" s="220"/>
    </row>
    <row r="129" spans="16:16">
      <c r="P129" s="220"/>
    </row>
    <row r="130" spans="16:16">
      <c r="P130" s="220"/>
    </row>
    <row r="131" spans="16:16">
      <c r="P131" s="220"/>
    </row>
    <row r="132" spans="16:16">
      <c r="P132" s="220"/>
    </row>
    <row r="133" spans="16:16">
      <c r="P133" s="220"/>
    </row>
    <row r="134" spans="16:16">
      <c r="P134" s="220"/>
    </row>
    <row r="135" spans="16:16">
      <c r="P135" s="220"/>
    </row>
    <row r="136" spans="16:16">
      <c r="P136" s="220"/>
    </row>
    <row r="137" spans="16:16">
      <c r="P137" s="220"/>
    </row>
    <row r="138" spans="16:16">
      <c r="P138" s="220"/>
    </row>
    <row r="139" spans="16:16">
      <c r="P139" s="220"/>
    </row>
    <row r="140" spans="16:16">
      <c r="P140" s="220"/>
    </row>
    <row r="141" spans="16:16">
      <c r="P141" s="220"/>
    </row>
    <row r="142" spans="16:16">
      <c r="P142" s="220"/>
    </row>
    <row r="143" spans="16:16">
      <c r="P143" s="220"/>
    </row>
    <row r="144" spans="16:16">
      <c r="P144" s="220"/>
    </row>
    <row r="145" spans="16:16">
      <c r="P145" s="220"/>
    </row>
    <row r="146" spans="16:16">
      <c r="P146" s="220"/>
    </row>
    <row r="147" spans="16:16">
      <c r="P147" s="220"/>
    </row>
    <row r="148" spans="16:16">
      <c r="P148" s="220"/>
    </row>
    <row r="149" spans="16:16">
      <c r="P149" s="220"/>
    </row>
    <row r="150" spans="16:16">
      <c r="P150" s="220"/>
    </row>
    <row r="151" spans="16:16">
      <c r="P151" s="220"/>
    </row>
    <row r="152" spans="16:16">
      <c r="P152" s="220"/>
    </row>
    <row r="153" spans="16:16">
      <c r="P153" s="220"/>
    </row>
    <row r="154" spans="16:16">
      <c r="P154" s="220"/>
    </row>
    <row r="155" spans="16:16">
      <c r="P155" s="220"/>
    </row>
    <row r="156" spans="16:16">
      <c r="P156" s="220"/>
    </row>
    <row r="157" spans="16:16">
      <c r="P157" s="220"/>
    </row>
    <row r="158" spans="16:16">
      <c r="P158" s="220"/>
    </row>
    <row r="159" spans="16:16">
      <c r="P159" s="220"/>
    </row>
    <row r="160" spans="16:16">
      <c r="P160" s="220"/>
    </row>
    <row r="161" spans="16:16">
      <c r="P161" s="220"/>
    </row>
    <row r="162" spans="16:16">
      <c r="P162" s="220"/>
    </row>
    <row r="163" spans="16:16">
      <c r="P163" s="220"/>
    </row>
    <row r="164" spans="16:16">
      <c r="P164" s="220"/>
    </row>
    <row r="165" spans="16:16">
      <c r="P165" s="220"/>
    </row>
    <row r="166" spans="16:16">
      <c r="P166" s="220"/>
    </row>
    <row r="167" spans="16:16">
      <c r="P167" s="220"/>
    </row>
    <row r="168" spans="16:16">
      <c r="P168" s="220"/>
    </row>
    <row r="169" spans="16:16">
      <c r="P169" s="220"/>
    </row>
    <row r="170" spans="16:16">
      <c r="P170" s="220"/>
    </row>
    <row r="171" spans="16:16">
      <c r="P171" s="220"/>
    </row>
    <row r="172" spans="16:16">
      <c r="P172" s="220"/>
    </row>
    <row r="173" spans="16:16">
      <c r="P173" s="220"/>
    </row>
    <row r="174" spans="16:16">
      <c r="P174" s="220"/>
    </row>
    <row r="175" spans="16:16">
      <c r="P175" s="220"/>
    </row>
    <row r="176" spans="16:16">
      <c r="P176" s="220"/>
    </row>
    <row r="177" spans="16:16">
      <c r="P177" s="220"/>
    </row>
    <row r="178" spans="16:16">
      <c r="P178" s="220"/>
    </row>
    <row r="179" spans="16:16">
      <c r="P179" s="220"/>
    </row>
    <row r="180" spans="16:16">
      <c r="P180" s="220"/>
    </row>
    <row r="181" spans="16:16">
      <c r="P181" s="220"/>
    </row>
    <row r="182" spans="16:16">
      <c r="P182" s="220"/>
    </row>
    <row r="183" spans="16:16">
      <c r="P183" s="220"/>
    </row>
    <row r="184" spans="16:16">
      <c r="P184" s="220"/>
    </row>
    <row r="185" spans="16:16">
      <c r="P185" s="220"/>
    </row>
    <row r="186" spans="16:16">
      <c r="P186" s="220"/>
    </row>
    <row r="187" spans="16:16">
      <c r="P187" s="220"/>
    </row>
    <row r="188" spans="16:16">
      <c r="P188" s="220"/>
    </row>
    <row r="189" spans="16:16">
      <c r="P189" s="220"/>
    </row>
    <row r="190" spans="16:16">
      <c r="P190" s="220"/>
    </row>
    <row r="191" spans="16:16">
      <c r="P191" s="220"/>
    </row>
    <row r="192" spans="16:16">
      <c r="P192" s="220"/>
    </row>
    <row r="193" spans="16:16">
      <c r="P193" s="220"/>
    </row>
    <row r="194" spans="16:16">
      <c r="P194" s="220"/>
    </row>
    <row r="195" spans="16:16">
      <c r="P195" s="220"/>
    </row>
    <row r="196" spans="16:16">
      <c r="P196" s="220"/>
    </row>
    <row r="197" spans="16:16">
      <c r="P197" s="220"/>
    </row>
    <row r="198" spans="16:16">
      <c r="P198" s="220"/>
    </row>
    <row r="199" spans="16:16">
      <c r="P199" s="220"/>
    </row>
    <row r="200" spans="16:16">
      <c r="P200" s="220"/>
    </row>
    <row r="201" spans="16:16">
      <c r="P201" s="220"/>
    </row>
    <row r="202" spans="16:16">
      <c r="P202" s="220"/>
    </row>
    <row r="203" spans="16:16">
      <c r="P203" s="220"/>
    </row>
    <row r="204" spans="16:16">
      <c r="P204" s="220"/>
    </row>
    <row r="205" spans="16:16">
      <c r="P205" s="220"/>
    </row>
    <row r="206" spans="16:16">
      <c r="P206" s="220"/>
    </row>
    <row r="207" spans="16:16">
      <c r="P207" s="220"/>
    </row>
    <row r="208" spans="16:16">
      <c r="P208" s="220"/>
    </row>
    <row r="209" spans="16:16">
      <c r="P209" s="220"/>
    </row>
    <row r="210" spans="16:16">
      <c r="P210" s="220"/>
    </row>
    <row r="211" spans="16:16">
      <c r="P211" s="220"/>
    </row>
    <row r="212" spans="16:16">
      <c r="P212" s="220"/>
    </row>
    <row r="213" spans="16:16">
      <c r="P213" s="220"/>
    </row>
    <row r="214" spans="16:16">
      <c r="P214" s="220"/>
    </row>
    <row r="215" spans="16:16">
      <c r="P215" s="220"/>
    </row>
    <row r="216" spans="16:16">
      <c r="P216" s="220"/>
    </row>
    <row r="217" spans="16:16">
      <c r="P217" s="220"/>
    </row>
    <row r="218" spans="16:16">
      <c r="P218" s="220"/>
    </row>
    <row r="219" spans="16:16">
      <c r="P219" s="220"/>
    </row>
    <row r="220" spans="16:16">
      <c r="P220" s="220"/>
    </row>
    <row r="221" spans="16:16">
      <c r="P221" s="220"/>
    </row>
    <row r="222" spans="16:16">
      <c r="P222" s="220"/>
    </row>
    <row r="223" spans="16:16">
      <c r="P223" s="220"/>
    </row>
    <row r="224" spans="16:16">
      <c r="P224" s="220"/>
    </row>
    <row r="225" spans="16:16">
      <c r="P225" s="220"/>
    </row>
    <row r="226" spans="16:16">
      <c r="P226" s="220"/>
    </row>
    <row r="227" spans="16:16">
      <c r="P227" s="220"/>
    </row>
    <row r="228" spans="16:16">
      <c r="P228" s="220"/>
    </row>
    <row r="229" spans="16:16">
      <c r="P229" s="220"/>
    </row>
    <row r="230" spans="16:16">
      <c r="P230" s="220"/>
    </row>
    <row r="231" spans="16:16">
      <c r="P231" s="220"/>
    </row>
    <row r="232" spans="16:16">
      <c r="P232" s="220"/>
    </row>
    <row r="233" spans="16:16">
      <c r="P233" s="220"/>
    </row>
    <row r="234" spans="16:16">
      <c r="P234" s="220"/>
    </row>
    <row r="235" spans="16:16">
      <c r="P235" s="220"/>
    </row>
    <row r="236" spans="16:16">
      <c r="P236" s="220"/>
    </row>
    <row r="237" spans="16:16">
      <c r="P237" s="220"/>
    </row>
    <row r="238" spans="16:16">
      <c r="P238" s="220"/>
    </row>
    <row r="239" spans="16:16">
      <c r="P239" s="220"/>
    </row>
    <row r="240" spans="16:16">
      <c r="P240" s="220"/>
    </row>
    <row r="241" spans="16:16">
      <c r="P241" s="220"/>
    </row>
    <row r="242" spans="16:16">
      <c r="P242" s="220"/>
    </row>
    <row r="243" spans="16:16">
      <c r="P243" s="220"/>
    </row>
    <row r="244" spans="16:16">
      <c r="P244" s="220"/>
    </row>
    <row r="245" spans="16:16">
      <c r="P245" s="220"/>
    </row>
    <row r="246" spans="16:16">
      <c r="P246" s="220"/>
    </row>
    <row r="247" spans="16:16">
      <c r="P247" s="220"/>
    </row>
    <row r="248" spans="16:16">
      <c r="P248" s="220"/>
    </row>
    <row r="249" spans="16:16">
      <c r="P249" s="220"/>
    </row>
    <row r="250" spans="16:16">
      <c r="P250" s="220"/>
    </row>
    <row r="251" spans="16:16">
      <c r="P251" s="220"/>
    </row>
    <row r="252" spans="16:16">
      <c r="P252" s="220"/>
    </row>
    <row r="253" spans="16:16">
      <c r="P253" s="220"/>
    </row>
    <row r="254" spans="16:16">
      <c r="P254" s="220"/>
    </row>
    <row r="255" spans="16:16">
      <c r="P255" s="220"/>
    </row>
    <row r="256" spans="16:16">
      <c r="P256" s="220"/>
    </row>
    <row r="257" spans="16:16">
      <c r="P257" s="220"/>
    </row>
    <row r="258" spans="16:16">
      <c r="P258" s="220"/>
    </row>
    <row r="259" spans="16:16">
      <c r="P259" s="220"/>
    </row>
    <row r="260" spans="16:16">
      <c r="P260" s="220"/>
    </row>
    <row r="261" spans="16:16">
      <c r="P261" s="220"/>
    </row>
    <row r="262" spans="16:16">
      <c r="P262" s="220"/>
    </row>
    <row r="263" spans="16:16">
      <c r="P263" s="220"/>
    </row>
    <row r="264" spans="16:16">
      <c r="P264" s="220"/>
    </row>
    <row r="265" spans="16:16">
      <c r="P265" s="220"/>
    </row>
    <row r="266" spans="16:16">
      <c r="P266" s="220"/>
    </row>
    <row r="267" spans="16:16">
      <c r="P267" s="220"/>
    </row>
    <row r="268" spans="16:16">
      <c r="P268" s="220"/>
    </row>
    <row r="269" spans="16:16">
      <c r="P269" s="220"/>
    </row>
    <row r="270" spans="16:16">
      <c r="P270" s="220"/>
    </row>
    <row r="271" spans="16:16">
      <c r="P271" s="220"/>
    </row>
    <row r="272" spans="16:16">
      <c r="P272" s="220"/>
    </row>
    <row r="273" spans="16:16">
      <c r="P273" s="220"/>
    </row>
    <row r="274" spans="16:16">
      <c r="P274" s="220"/>
    </row>
    <row r="275" spans="16:16">
      <c r="P275" s="220"/>
    </row>
    <row r="276" spans="16:16">
      <c r="P276" s="220"/>
    </row>
    <row r="277" spans="16:16">
      <c r="P277" s="220"/>
    </row>
    <row r="278" spans="16:16">
      <c r="P278" s="220"/>
    </row>
    <row r="279" spans="16:16">
      <c r="P279" s="220"/>
    </row>
    <row r="280" spans="16:16">
      <c r="P280" s="220"/>
    </row>
    <row r="281" spans="16:16">
      <c r="P281" s="220"/>
    </row>
    <row r="282" spans="16:16">
      <c r="P282" s="220"/>
    </row>
    <row r="283" spans="16:16">
      <c r="P283" s="220"/>
    </row>
    <row r="284" spans="16:16">
      <c r="P284" s="220"/>
    </row>
    <row r="285" spans="16:16">
      <c r="P285" s="220"/>
    </row>
    <row r="286" spans="16:16">
      <c r="P286" s="220"/>
    </row>
    <row r="287" spans="16:16">
      <c r="P287" s="220"/>
    </row>
    <row r="288" spans="16:16">
      <c r="P288" s="220"/>
    </row>
    <row r="289" spans="16:16">
      <c r="P289" s="220"/>
    </row>
    <row r="290" spans="16:16">
      <c r="P290" s="220"/>
    </row>
    <row r="291" spans="16:16">
      <c r="P291" s="220"/>
    </row>
    <row r="292" spans="16:16">
      <c r="P292" s="220"/>
    </row>
    <row r="293" spans="16:16">
      <c r="P293" s="220"/>
    </row>
    <row r="294" spans="16:16">
      <c r="P294" s="220"/>
    </row>
    <row r="295" spans="16:16">
      <c r="P295" s="220"/>
    </row>
    <row r="296" spans="16:16">
      <c r="P296" s="220"/>
    </row>
    <row r="297" spans="16:16">
      <c r="P297" s="220"/>
    </row>
    <row r="298" spans="16:16">
      <c r="P298" s="220"/>
    </row>
    <row r="299" spans="16:16">
      <c r="P299" s="220"/>
    </row>
    <row r="300" spans="16:16">
      <c r="P300" s="220"/>
    </row>
    <row r="301" spans="16:16">
      <c r="P301" s="220"/>
    </row>
    <row r="302" spans="16:16">
      <c r="P302" s="220"/>
    </row>
    <row r="303" spans="16:16">
      <c r="P303" s="220"/>
    </row>
    <row r="304" spans="16:16">
      <c r="P304" s="220"/>
    </row>
    <row r="305" spans="16:16">
      <c r="P305" s="220"/>
    </row>
    <row r="306" spans="16:16">
      <c r="P306" s="220"/>
    </row>
    <row r="307" spans="16:16">
      <c r="P307" s="220"/>
    </row>
    <row r="308" spans="16:16">
      <c r="P308" s="220"/>
    </row>
    <row r="309" spans="16:16">
      <c r="P309" s="220"/>
    </row>
    <row r="310" spans="16:16">
      <c r="P310" s="220"/>
    </row>
    <row r="311" spans="16:16">
      <c r="P311" s="220"/>
    </row>
    <row r="312" spans="16:16">
      <c r="P312" s="220"/>
    </row>
    <row r="313" spans="16:16">
      <c r="P313" s="220"/>
    </row>
    <row r="314" spans="16:16">
      <c r="P314" s="220"/>
    </row>
    <row r="315" spans="16:16">
      <c r="P315" s="220"/>
    </row>
    <row r="316" spans="16:16">
      <c r="P316" s="220"/>
    </row>
    <row r="317" spans="16:16">
      <c r="P317" s="220"/>
    </row>
    <row r="318" spans="16:16">
      <c r="P318" s="220"/>
    </row>
    <row r="319" spans="16:16">
      <c r="P319" s="220"/>
    </row>
    <row r="320" spans="16:16">
      <c r="P320" s="220"/>
    </row>
    <row r="321" spans="16:16">
      <c r="P321" s="220"/>
    </row>
    <row r="322" spans="16:16">
      <c r="P322" s="220"/>
    </row>
    <row r="323" spans="16:16">
      <c r="P323" s="220"/>
    </row>
    <row r="324" spans="16:16">
      <c r="P324" s="220"/>
    </row>
    <row r="325" spans="16:16">
      <c r="P325" s="220"/>
    </row>
    <row r="326" spans="16:16">
      <c r="P326" s="220"/>
    </row>
    <row r="327" spans="16:16">
      <c r="P327" s="220"/>
    </row>
    <row r="328" spans="16:16">
      <c r="P328" s="220"/>
    </row>
    <row r="329" spans="16:16">
      <c r="P329" s="220"/>
    </row>
    <row r="330" spans="16:16">
      <c r="P330" s="220"/>
    </row>
    <row r="331" spans="16:16">
      <c r="P331" s="220"/>
    </row>
    <row r="332" spans="16:16">
      <c r="P332" s="220"/>
    </row>
    <row r="333" spans="16:16">
      <c r="P333" s="220"/>
    </row>
    <row r="334" spans="16:16">
      <c r="P334" s="220"/>
    </row>
    <row r="335" spans="16:16">
      <c r="P335" s="220"/>
    </row>
    <row r="336" spans="16:16">
      <c r="P336" s="220"/>
    </row>
    <row r="337" spans="16:16">
      <c r="P337" s="220"/>
    </row>
    <row r="338" spans="16:16">
      <c r="P338" s="220"/>
    </row>
    <row r="339" spans="16:16">
      <c r="P339" s="220"/>
    </row>
    <row r="340" spans="16:16">
      <c r="P340" s="220"/>
    </row>
    <row r="341" spans="16:16">
      <c r="P341" s="220"/>
    </row>
    <row r="342" spans="16:16">
      <c r="P342" s="220"/>
    </row>
    <row r="343" spans="16:16">
      <c r="P343" s="220"/>
    </row>
    <row r="344" spans="16:16">
      <c r="P344" s="220"/>
    </row>
    <row r="345" spans="16:16">
      <c r="P345" s="220"/>
    </row>
    <row r="346" spans="16:16">
      <c r="P346" s="220"/>
    </row>
    <row r="347" spans="16:16">
      <c r="P347" s="220"/>
    </row>
    <row r="348" spans="16:16">
      <c r="P348" s="220"/>
    </row>
    <row r="349" spans="16:16">
      <c r="P349" s="220"/>
    </row>
    <row r="350" spans="16:16">
      <c r="P350" s="220"/>
    </row>
    <row r="351" spans="16:16">
      <c r="P351" s="220"/>
    </row>
    <row r="352" spans="16:16">
      <c r="P352" s="220"/>
    </row>
    <row r="353" spans="16:16">
      <c r="P353" s="220"/>
    </row>
    <row r="354" spans="16:16">
      <c r="P354" s="220"/>
    </row>
    <row r="355" spans="16:16">
      <c r="P355" s="220"/>
    </row>
    <row r="356" spans="16:16">
      <c r="P356" s="220"/>
    </row>
    <row r="357" spans="16:16">
      <c r="P357" s="220"/>
    </row>
    <row r="358" spans="16:16">
      <c r="P358" s="220"/>
    </row>
    <row r="359" spans="16:16">
      <c r="P359" s="220"/>
    </row>
    <row r="360" spans="16:16">
      <c r="P360" s="220"/>
    </row>
    <row r="361" spans="16:16">
      <c r="P361" s="220"/>
    </row>
    <row r="362" spans="16:16">
      <c r="P362" s="220"/>
    </row>
    <row r="363" spans="16:16">
      <c r="P363" s="220"/>
    </row>
    <row r="364" spans="16:16">
      <c r="P364" s="220"/>
    </row>
    <row r="365" spans="16:16">
      <c r="P365" s="220"/>
    </row>
    <row r="366" spans="16:16">
      <c r="P366" s="220"/>
    </row>
    <row r="367" spans="16:16">
      <c r="P367" s="220"/>
    </row>
    <row r="368" spans="16:16">
      <c r="P368" s="220"/>
    </row>
    <row r="369" spans="16:16">
      <c r="P369" s="220"/>
    </row>
    <row r="370" spans="16:16">
      <c r="P370" s="220"/>
    </row>
    <row r="371" spans="16:16">
      <c r="P371" s="220"/>
    </row>
    <row r="372" spans="16:16">
      <c r="P372" s="220"/>
    </row>
    <row r="373" spans="16:16">
      <c r="P373" s="220"/>
    </row>
    <row r="374" spans="16:16">
      <c r="P374" s="220"/>
    </row>
    <row r="375" spans="16:16">
      <c r="P375" s="220"/>
    </row>
    <row r="376" spans="16:16">
      <c r="P376" s="220"/>
    </row>
    <row r="377" spans="16:16">
      <c r="P377" s="220"/>
    </row>
    <row r="378" spans="16:16">
      <c r="P378" s="220"/>
    </row>
    <row r="379" spans="16:16">
      <c r="P379" s="220"/>
    </row>
    <row r="380" spans="16:16">
      <c r="P380" s="220"/>
    </row>
    <row r="381" spans="16:16">
      <c r="P381" s="220"/>
    </row>
    <row r="382" spans="16:16">
      <c r="P382" s="220"/>
    </row>
    <row r="383" spans="16:16">
      <c r="P383" s="220"/>
    </row>
    <row r="384" spans="16:16">
      <c r="P384" s="220"/>
    </row>
    <row r="385" spans="16:16">
      <c r="P385" s="220"/>
    </row>
    <row r="386" spans="16:16">
      <c r="P386" s="220"/>
    </row>
    <row r="387" spans="16:16">
      <c r="P387" s="220"/>
    </row>
    <row r="388" spans="16:16">
      <c r="P388" s="220"/>
    </row>
    <row r="389" spans="16:16">
      <c r="P389" s="220"/>
    </row>
    <row r="390" spans="16:16">
      <c r="P390" s="220"/>
    </row>
    <row r="391" spans="16:16">
      <c r="P391" s="220"/>
    </row>
    <row r="392" spans="16:16">
      <c r="P392" s="220"/>
    </row>
    <row r="393" spans="16:16">
      <c r="P393" s="220"/>
    </row>
    <row r="394" spans="16:16">
      <c r="P394" s="220"/>
    </row>
    <row r="395" spans="16:16">
      <c r="P395" s="220"/>
    </row>
    <row r="396" spans="16:16">
      <c r="P396" s="220"/>
    </row>
    <row r="397" spans="16:16">
      <c r="P397" s="220"/>
    </row>
    <row r="398" spans="16:16">
      <c r="P398" s="220"/>
    </row>
    <row r="399" spans="16:16">
      <c r="P399" s="220"/>
    </row>
    <row r="400" spans="16:16">
      <c r="P400" s="220"/>
    </row>
    <row r="401" spans="16:16">
      <c r="P401" s="220"/>
    </row>
    <row r="402" spans="16:16">
      <c r="P402" s="220"/>
    </row>
    <row r="403" spans="16:16">
      <c r="P403" s="220"/>
    </row>
    <row r="404" spans="16:16">
      <c r="P404" s="220"/>
    </row>
    <row r="405" spans="16:16">
      <c r="P405" s="220"/>
    </row>
    <row r="406" spans="16:16">
      <c r="P406" s="220"/>
    </row>
    <row r="407" spans="16:16">
      <c r="P407" s="220"/>
    </row>
    <row r="408" spans="16:16">
      <c r="P408" s="220"/>
    </row>
    <row r="409" spans="16:16">
      <c r="P409" s="220"/>
    </row>
    <row r="410" spans="16:16">
      <c r="P410" s="220"/>
    </row>
    <row r="411" spans="16:16">
      <c r="P411" s="220"/>
    </row>
    <row r="412" spans="16:16">
      <c r="P412" s="220"/>
    </row>
    <row r="413" spans="16:16">
      <c r="P413" s="220"/>
    </row>
    <row r="414" spans="16:16">
      <c r="P414" s="220"/>
    </row>
    <row r="415" spans="16:16">
      <c r="P415" s="220"/>
    </row>
    <row r="416" spans="16:16">
      <c r="P416" s="220"/>
    </row>
    <row r="417" spans="16:16">
      <c r="P417" s="220"/>
    </row>
    <row r="418" spans="16:16">
      <c r="P418" s="220"/>
    </row>
    <row r="419" spans="16:16">
      <c r="P419" s="220"/>
    </row>
    <row r="420" spans="16:16">
      <c r="P420" s="220"/>
    </row>
    <row r="421" spans="16:16">
      <c r="P421" s="220"/>
    </row>
    <row r="422" spans="16:16">
      <c r="P422" s="220"/>
    </row>
    <row r="423" spans="16:16">
      <c r="P423" s="220"/>
    </row>
    <row r="424" spans="16:16">
      <c r="P424" s="220"/>
    </row>
    <row r="425" spans="16:16">
      <c r="P425" s="220"/>
    </row>
    <row r="426" spans="16:16">
      <c r="P426" s="220"/>
    </row>
    <row r="427" spans="16:16">
      <c r="P427" s="220"/>
    </row>
    <row r="428" spans="16:16">
      <c r="P428" s="220"/>
    </row>
    <row r="429" spans="16:16">
      <c r="P429" s="220"/>
    </row>
    <row r="430" spans="16:16">
      <c r="P430" s="220"/>
    </row>
    <row r="431" spans="16:16">
      <c r="P431" s="220"/>
    </row>
    <row r="432" spans="16:16">
      <c r="P432" s="220"/>
    </row>
    <row r="433" spans="16:16">
      <c r="P433" s="220"/>
    </row>
    <row r="434" spans="16:16">
      <c r="P434" s="220"/>
    </row>
    <row r="435" spans="16:16">
      <c r="P435" s="220"/>
    </row>
    <row r="436" spans="16:16">
      <c r="P436" s="220"/>
    </row>
    <row r="437" spans="16:16">
      <c r="P437" s="220"/>
    </row>
    <row r="438" spans="16:16">
      <c r="P438" s="220"/>
    </row>
    <row r="439" spans="16:16">
      <c r="P439" s="220"/>
    </row>
    <row r="440" spans="16:16">
      <c r="P440" s="220"/>
    </row>
    <row r="441" spans="16:16">
      <c r="P441" s="220"/>
    </row>
    <row r="442" spans="16:16">
      <c r="P442" s="220"/>
    </row>
    <row r="443" spans="16:16">
      <c r="P443" s="220"/>
    </row>
    <row r="444" spans="16:16">
      <c r="P444" s="220"/>
    </row>
    <row r="445" spans="16:16">
      <c r="P445" s="220"/>
    </row>
    <row r="446" spans="16:16">
      <c r="P446" s="220"/>
    </row>
    <row r="447" spans="16:16">
      <c r="P447" s="220"/>
    </row>
    <row r="448" spans="16:16">
      <c r="P448" s="220"/>
    </row>
    <row r="449" spans="16:16">
      <c r="P449" s="220"/>
    </row>
    <row r="450" spans="16:16">
      <c r="P450" s="220"/>
    </row>
    <row r="451" spans="16:16">
      <c r="P451" s="220"/>
    </row>
    <row r="452" spans="16:16">
      <c r="P452" s="220"/>
    </row>
    <row r="453" spans="16:16">
      <c r="P453" s="220"/>
    </row>
    <row r="454" spans="16:16">
      <c r="P454" s="220"/>
    </row>
    <row r="455" spans="16:16">
      <c r="P455" s="220"/>
    </row>
    <row r="456" spans="16:16">
      <c r="P456" s="220"/>
    </row>
    <row r="457" spans="16:16">
      <c r="P457" s="220"/>
    </row>
    <row r="458" spans="16:16">
      <c r="P458" s="220"/>
    </row>
    <row r="459" spans="16:16">
      <c r="P459" s="220"/>
    </row>
    <row r="460" spans="16:16">
      <c r="P460" s="220"/>
    </row>
    <row r="461" spans="16:16">
      <c r="P461" s="220"/>
    </row>
    <row r="462" spans="16:16">
      <c r="P462" s="220"/>
    </row>
    <row r="463" spans="16:16">
      <c r="P463" s="220"/>
    </row>
    <row r="464" spans="16:16">
      <c r="P464" s="220"/>
    </row>
    <row r="465" spans="16:16">
      <c r="P465" s="220"/>
    </row>
    <row r="466" spans="16:16">
      <c r="P466" s="220"/>
    </row>
    <row r="467" spans="16:16">
      <c r="P467" s="220"/>
    </row>
    <row r="468" spans="16:16">
      <c r="P468" s="220"/>
    </row>
    <row r="469" spans="16:16">
      <c r="P469" s="220"/>
    </row>
    <row r="470" spans="16:16">
      <c r="P470" s="220"/>
    </row>
    <row r="471" spans="16:16">
      <c r="P471" s="220"/>
    </row>
    <row r="472" spans="16:16">
      <c r="P472" s="220"/>
    </row>
    <row r="473" spans="16:16">
      <c r="P473" s="220"/>
    </row>
    <row r="474" spans="16:16">
      <c r="P474" s="220"/>
    </row>
    <row r="475" spans="16:16">
      <c r="P475" s="220"/>
    </row>
    <row r="476" spans="16:16">
      <c r="P476" s="220"/>
    </row>
    <row r="477" spans="16:16">
      <c r="P477" s="220"/>
    </row>
    <row r="478" spans="16:16">
      <c r="P478" s="220"/>
    </row>
    <row r="479" spans="16:16">
      <c r="P479" s="220"/>
    </row>
    <row r="480" spans="16:16">
      <c r="P480" s="220"/>
    </row>
    <row r="481" spans="16:16">
      <c r="P481" s="220"/>
    </row>
    <row r="482" spans="16:16">
      <c r="P482" s="220"/>
    </row>
    <row r="483" spans="16:16">
      <c r="P483" s="220"/>
    </row>
    <row r="484" spans="16:16">
      <c r="P484" s="220"/>
    </row>
    <row r="485" spans="16:16">
      <c r="P485" s="220"/>
    </row>
    <row r="486" spans="16:16">
      <c r="P486" s="220"/>
    </row>
    <row r="487" spans="16:16">
      <c r="P487" s="220"/>
    </row>
    <row r="488" spans="16:16">
      <c r="P488" s="220"/>
    </row>
    <row r="489" spans="16:16">
      <c r="P489" s="220"/>
    </row>
    <row r="490" spans="16:16">
      <c r="P490" s="220"/>
    </row>
    <row r="491" spans="16:16">
      <c r="P491" s="220"/>
    </row>
    <row r="492" spans="16:16">
      <c r="P492" s="220"/>
    </row>
    <row r="493" spans="16:16">
      <c r="P493" s="220"/>
    </row>
    <row r="494" spans="16:16">
      <c r="P494" s="220"/>
    </row>
    <row r="495" spans="16:16">
      <c r="P495" s="220"/>
    </row>
    <row r="496" spans="16:16">
      <c r="P496" s="220"/>
    </row>
    <row r="497" spans="16:16">
      <c r="P497" s="220"/>
    </row>
    <row r="498" spans="16:16">
      <c r="P498" s="220"/>
    </row>
    <row r="499" spans="16:16">
      <c r="P499" s="220"/>
    </row>
    <row r="500" spans="16:16">
      <c r="P500" s="220"/>
    </row>
    <row r="501" spans="16:16">
      <c r="P501" s="220"/>
    </row>
    <row r="502" spans="16:16">
      <c r="P502" s="220"/>
    </row>
    <row r="503" spans="16:16">
      <c r="P503" s="220"/>
    </row>
    <row r="504" spans="16:16">
      <c r="P504" s="220"/>
    </row>
    <row r="505" spans="16:16">
      <c r="P505" s="220"/>
    </row>
    <row r="506" spans="16:16">
      <c r="P506" s="220"/>
    </row>
    <row r="507" spans="16:16">
      <c r="P507" s="220"/>
    </row>
    <row r="508" spans="16:16">
      <c r="P508" s="220"/>
    </row>
    <row r="509" spans="16:16">
      <c r="P509" s="220"/>
    </row>
    <row r="510" spans="16:16">
      <c r="P510" s="220"/>
    </row>
    <row r="511" spans="16:16">
      <c r="P511" s="220"/>
    </row>
    <row r="512" spans="16:16">
      <c r="P512" s="220"/>
    </row>
    <row r="513" spans="16:16">
      <c r="P513" s="220"/>
    </row>
    <row r="514" spans="16:16">
      <c r="P514" s="220"/>
    </row>
    <row r="515" spans="16:16">
      <c r="P515" s="220"/>
    </row>
    <row r="516" spans="16:16">
      <c r="P516" s="220"/>
    </row>
    <row r="517" spans="16:16">
      <c r="P517" s="220"/>
    </row>
    <row r="518" spans="16:16">
      <c r="P518" s="220"/>
    </row>
    <row r="519" spans="16:16">
      <c r="P519" s="220"/>
    </row>
    <row r="520" spans="16:16">
      <c r="P520" s="220"/>
    </row>
    <row r="521" spans="16:16">
      <c r="P521" s="220"/>
    </row>
    <row r="522" spans="16:16">
      <c r="P522" s="220"/>
    </row>
    <row r="523" spans="16:16">
      <c r="P523" s="220"/>
    </row>
    <row r="524" spans="16:16">
      <c r="P524" s="220"/>
    </row>
    <row r="525" spans="16:16">
      <c r="P525" s="220"/>
    </row>
    <row r="526" spans="16:16">
      <c r="P526" s="220"/>
    </row>
    <row r="527" spans="16:16">
      <c r="P527" s="220"/>
    </row>
    <row r="528" spans="16:16">
      <c r="P528" s="220"/>
    </row>
    <row r="529" spans="16:16">
      <c r="P529" s="220"/>
    </row>
    <row r="530" spans="16:16">
      <c r="P530" s="220"/>
    </row>
    <row r="531" spans="16:16">
      <c r="P531" s="220"/>
    </row>
    <row r="532" spans="16:16">
      <c r="P532" s="220"/>
    </row>
    <row r="533" spans="16:16">
      <c r="P533" s="220"/>
    </row>
    <row r="534" spans="16:16">
      <c r="P534" s="220"/>
    </row>
    <row r="535" spans="16:16">
      <c r="P535" s="220"/>
    </row>
    <row r="536" spans="16:16">
      <c r="P536" s="220"/>
    </row>
    <row r="537" spans="16:16">
      <c r="P537" s="220"/>
    </row>
    <row r="538" spans="16:16">
      <c r="P538" s="220"/>
    </row>
    <row r="539" spans="16:16">
      <c r="P539" s="220"/>
    </row>
    <row r="540" spans="16:16">
      <c r="P540" s="220"/>
    </row>
    <row r="541" spans="16:16">
      <c r="P541" s="220"/>
    </row>
    <row r="542" spans="16:16">
      <c r="P542" s="220"/>
    </row>
    <row r="543" spans="16:16">
      <c r="P543" s="220"/>
    </row>
    <row r="544" spans="16:16">
      <c r="P544" s="220"/>
    </row>
    <row r="545" spans="16:16">
      <c r="P545" s="220"/>
    </row>
    <row r="546" spans="16:16">
      <c r="P546" s="220"/>
    </row>
    <row r="547" spans="16:16">
      <c r="P547" s="220"/>
    </row>
    <row r="548" spans="16:16">
      <c r="P548" s="220"/>
    </row>
    <row r="549" spans="16:16">
      <c r="P549" s="220"/>
    </row>
    <row r="550" spans="16:16">
      <c r="P550" s="220"/>
    </row>
    <row r="551" spans="16:16">
      <c r="P551" s="220"/>
    </row>
    <row r="552" spans="16:16">
      <c r="P552" s="220"/>
    </row>
    <row r="553" spans="16:16">
      <c r="P553" s="220"/>
    </row>
    <row r="554" spans="16:16">
      <c r="P554" s="220"/>
    </row>
    <row r="555" spans="16:16">
      <c r="P555" s="220"/>
    </row>
    <row r="556" spans="16:16">
      <c r="P556" s="220"/>
    </row>
    <row r="557" spans="16:16">
      <c r="P557" s="220"/>
    </row>
    <row r="558" spans="16:16">
      <c r="P558" s="220"/>
    </row>
    <row r="559" spans="16:16">
      <c r="P559" s="220"/>
    </row>
    <row r="560" spans="16:16">
      <c r="P560" s="220"/>
    </row>
    <row r="561" spans="16:16">
      <c r="P561" s="220"/>
    </row>
    <row r="562" spans="16:16">
      <c r="P562" s="220"/>
    </row>
    <row r="563" spans="16:16">
      <c r="P563" s="220"/>
    </row>
    <row r="564" spans="16:16">
      <c r="P564" s="220"/>
    </row>
    <row r="565" spans="16:16">
      <c r="P565" s="220"/>
    </row>
    <row r="566" spans="16:16">
      <c r="P566" s="220"/>
    </row>
    <row r="567" spans="16:16">
      <c r="P567" s="220"/>
    </row>
    <row r="568" spans="16:16">
      <c r="P568" s="220"/>
    </row>
    <row r="569" spans="16:16">
      <c r="P569" s="220"/>
    </row>
    <row r="570" spans="16:16">
      <c r="P570" s="220"/>
    </row>
    <row r="571" spans="16:16">
      <c r="P571" s="220"/>
    </row>
    <row r="572" spans="16:16">
      <c r="P572" s="220"/>
    </row>
    <row r="573" spans="16:16">
      <c r="P573" s="220"/>
    </row>
    <row r="574" spans="16:16">
      <c r="P574" s="220"/>
    </row>
    <row r="575" spans="16:16">
      <c r="P575" s="220"/>
    </row>
    <row r="576" spans="16:16">
      <c r="P576" s="220"/>
    </row>
    <row r="577" spans="16:16">
      <c r="P577" s="220"/>
    </row>
    <row r="578" spans="16:16">
      <c r="P578" s="220"/>
    </row>
    <row r="579" spans="16:16">
      <c r="P579" s="220"/>
    </row>
    <row r="580" spans="16:16">
      <c r="P580" s="220"/>
    </row>
    <row r="581" spans="16:16">
      <c r="P581" s="220"/>
    </row>
    <row r="582" spans="16:16">
      <c r="P582" s="220"/>
    </row>
    <row r="583" spans="16:16">
      <c r="P583" s="220"/>
    </row>
    <row r="584" spans="16:16">
      <c r="P584" s="220"/>
    </row>
    <row r="585" spans="16:16">
      <c r="P585" s="220"/>
    </row>
    <row r="586" spans="16:16">
      <c r="P586" s="220"/>
    </row>
    <row r="587" spans="16:16">
      <c r="P587" s="220"/>
    </row>
    <row r="588" spans="16:16">
      <c r="P588" s="220"/>
    </row>
    <row r="589" spans="16:16">
      <c r="P589" s="220"/>
    </row>
    <row r="590" spans="16:16">
      <c r="P590" s="220"/>
    </row>
    <row r="591" spans="16:16">
      <c r="P591" s="220"/>
    </row>
    <row r="592" spans="16:16">
      <c r="P592" s="220"/>
    </row>
    <row r="593" spans="16:16">
      <c r="P593" s="220"/>
    </row>
    <row r="594" spans="16:16">
      <c r="P594" s="220"/>
    </row>
    <row r="595" spans="16:16">
      <c r="P595" s="220"/>
    </row>
    <row r="596" spans="16:16">
      <c r="P596" s="220"/>
    </row>
    <row r="597" spans="16:16">
      <c r="P597" s="220"/>
    </row>
    <row r="598" spans="16:16">
      <c r="P598" s="220"/>
    </row>
    <row r="599" spans="16:16">
      <c r="P599" s="220"/>
    </row>
    <row r="600" spans="16:16">
      <c r="P600" s="220"/>
    </row>
    <row r="601" spans="16:16">
      <c r="P601" s="220"/>
    </row>
    <row r="602" spans="16:16">
      <c r="P602" s="220"/>
    </row>
    <row r="603" spans="16:16">
      <c r="P603" s="220"/>
    </row>
    <row r="604" spans="16:16">
      <c r="P604" s="220"/>
    </row>
    <row r="605" spans="16:16">
      <c r="P605" s="220"/>
    </row>
    <row r="606" spans="16:16">
      <c r="P606" s="220"/>
    </row>
    <row r="607" spans="16:16">
      <c r="P607" s="220"/>
    </row>
    <row r="608" spans="16:16">
      <c r="P608" s="220"/>
    </row>
    <row r="609" spans="16:16">
      <c r="P609" s="220"/>
    </row>
    <row r="610" spans="16:16">
      <c r="P610" s="220"/>
    </row>
    <row r="611" spans="16:16">
      <c r="P611" s="220"/>
    </row>
    <row r="612" spans="16:16">
      <c r="P612" s="220"/>
    </row>
    <row r="613" spans="16:16">
      <c r="P613" s="220"/>
    </row>
    <row r="614" spans="16:16">
      <c r="P614" s="220"/>
    </row>
    <row r="615" spans="16:16">
      <c r="P615" s="220"/>
    </row>
    <row r="616" spans="16:16">
      <c r="P616" s="220"/>
    </row>
    <row r="617" spans="16:16">
      <c r="P617" s="220"/>
    </row>
    <row r="618" spans="16:16">
      <c r="P618" s="220"/>
    </row>
    <row r="619" spans="16:16">
      <c r="P619" s="220"/>
    </row>
    <row r="620" spans="16:16">
      <c r="P620" s="220"/>
    </row>
    <row r="621" spans="16:16">
      <c r="P621" s="220"/>
    </row>
    <row r="622" spans="16:16">
      <c r="P622" s="220"/>
    </row>
    <row r="623" spans="16:16">
      <c r="P623" s="220"/>
    </row>
    <row r="624" spans="16:16">
      <c r="P624" s="220"/>
    </row>
    <row r="625" spans="16:16">
      <c r="P625" s="220"/>
    </row>
    <row r="626" spans="16:16">
      <c r="P626" s="220"/>
    </row>
    <row r="627" spans="16:16">
      <c r="P627" s="220"/>
    </row>
    <row r="628" spans="16:16">
      <c r="P628" s="220"/>
    </row>
    <row r="629" spans="16:16">
      <c r="P629" s="220"/>
    </row>
    <row r="630" spans="16:16">
      <c r="P630" s="220"/>
    </row>
    <row r="631" spans="16:16">
      <c r="P631" s="220"/>
    </row>
    <row r="632" spans="16:16">
      <c r="P632" s="220"/>
    </row>
    <row r="633" spans="16:16">
      <c r="P633" s="220"/>
    </row>
    <row r="634" spans="16:16">
      <c r="P634" s="220"/>
    </row>
    <row r="635" spans="16:16">
      <c r="P635" s="220"/>
    </row>
    <row r="636" spans="16:16">
      <c r="P636" s="220"/>
    </row>
    <row r="637" spans="16:16">
      <c r="P637" s="220"/>
    </row>
    <row r="638" spans="16:16">
      <c r="P638" s="220"/>
    </row>
    <row r="639" spans="16:16">
      <c r="P639" s="220"/>
    </row>
    <row r="640" spans="16:16">
      <c r="P640" s="220"/>
    </row>
    <row r="641" spans="16:16">
      <c r="P641" s="220"/>
    </row>
    <row r="642" spans="16:16">
      <c r="P642" s="220"/>
    </row>
    <row r="643" spans="16:16">
      <c r="P643" s="220"/>
    </row>
    <row r="644" spans="16:16">
      <c r="P644" s="220"/>
    </row>
    <row r="645" spans="16:16">
      <c r="P645" s="220"/>
    </row>
    <row r="646" spans="16:16">
      <c r="P646" s="220"/>
    </row>
    <row r="647" spans="16:16">
      <c r="P647" s="220"/>
    </row>
    <row r="648" spans="16:16">
      <c r="P648" s="220"/>
    </row>
    <row r="649" spans="16:16">
      <c r="P649" s="220"/>
    </row>
    <row r="650" spans="16:16">
      <c r="P650" s="220"/>
    </row>
    <row r="651" spans="16:16">
      <c r="P651" s="220"/>
    </row>
    <row r="652" spans="16:16">
      <c r="P652" s="220"/>
    </row>
    <row r="653" spans="16:16">
      <c r="P653" s="220"/>
    </row>
    <row r="654" spans="16:16">
      <c r="P654" s="220"/>
    </row>
    <row r="655" spans="16:16">
      <c r="P655" s="220"/>
    </row>
    <row r="656" spans="16:16">
      <c r="P656" s="220"/>
    </row>
    <row r="657" spans="16:16">
      <c r="P657" s="220"/>
    </row>
    <row r="658" spans="16:16">
      <c r="P658" s="220"/>
    </row>
    <row r="659" spans="16:16">
      <c r="P659" s="220"/>
    </row>
    <row r="660" spans="16:16">
      <c r="P660" s="220"/>
    </row>
    <row r="661" spans="16:16">
      <c r="P661" s="220"/>
    </row>
    <row r="662" spans="16:16">
      <c r="P662" s="220"/>
    </row>
    <row r="663" spans="16:16">
      <c r="P663" s="220"/>
    </row>
    <row r="664" spans="16:16">
      <c r="P664" s="220"/>
    </row>
    <row r="665" spans="16:16">
      <c r="P665" s="220"/>
    </row>
    <row r="666" spans="16:16">
      <c r="P666" s="220"/>
    </row>
    <row r="667" spans="16:16">
      <c r="P667" s="220"/>
    </row>
    <row r="668" spans="16:16">
      <c r="P668" s="220"/>
    </row>
    <row r="669" spans="16:16">
      <c r="P669" s="220"/>
    </row>
    <row r="670" spans="16:16">
      <c r="P670" s="220"/>
    </row>
    <row r="671" spans="16:16">
      <c r="P671" s="220"/>
    </row>
    <row r="672" spans="16:16">
      <c r="P672" s="220"/>
    </row>
    <row r="673" spans="16:16">
      <c r="P673" s="220"/>
    </row>
    <row r="674" spans="16:16">
      <c r="P674" s="220"/>
    </row>
    <row r="675" spans="16:16">
      <c r="P675" s="220"/>
    </row>
    <row r="676" spans="16:16">
      <c r="P676" s="220"/>
    </row>
    <row r="677" spans="16:16">
      <c r="P677" s="220"/>
    </row>
    <row r="678" spans="16:16">
      <c r="P678" s="220"/>
    </row>
    <row r="679" spans="16:16">
      <c r="P679" s="220"/>
    </row>
    <row r="680" spans="16:16">
      <c r="P680" s="220"/>
    </row>
    <row r="681" spans="16:16">
      <c r="P681" s="220"/>
    </row>
    <row r="682" spans="16:16">
      <c r="P682" s="220"/>
    </row>
    <row r="683" spans="16:16">
      <c r="P683" s="220"/>
    </row>
    <row r="684" spans="16:16">
      <c r="P684" s="220"/>
    </row>
    <row r="685" spans="16:16">
      <c r="P685" s="220"/>
    </row>
    <row r="686" spans="16:16">
      <c r="P686" s="220"/>
    </row>
    <row r="687" spans="16:16">
      <c r="P687" s="220"/>
    </row>
    <row r="688" spans="16:16">
      <c r="P688" s="220"/>
    </row>
    <row r="689" spans="16:16">
      <c r="P689" s="220"/>
    </row>
    <row r="690" spans="16:16">
      <c r="P690" s="220"/>
    </row>
    <row r="691" spans="16:16">
      <c r="P691" s="220"/>
    </row>
    <row r="692" spans="16:16">
      <c r="P692" s="220"/>
    </row>
    <row r="693" spans="16:16">
      <c r="P693" s="220"/>
    </row>
    <row r="694" spans="16:16">
      <c r="P694" s="220"/>
    </row>
    <row r="695" spans="16:16">
      <c r="P695" s="220"/>
    </row>
    <row r="696" spans="16:16">
      <c r="P696" s="220"/>
    </row>
    <row r="697" spans="16:16">
      <c r="P697" s="220"/>
    </row>
    <row r="698" spans="16:16">
      <c r="P698" s="220"/>
    </row>
    <row r="699" spans="16:16">
      <c r="P699" s="220"/>
    </row>
    <row r="700" spans="16:16">
      <c r="P700" s="220"/>
    </row>
    <row r="701" spans="16:16">
      <c r="P701" s="220"/>
    </row>
    <row r="702" spans="16:16">
      <c r="P702" s="220"/>
    </row>
    <row r="703" spans="16:16">
      <c r="P703" s="220"/>
    </row>
    <row r="704" spans="16:16">
      <c r="P704" s="220"/>
    </row>
    <row r="705" spans="16:16">
      <c r="P705" s="220"/>
    </row>
    <row r="706" spans="16:16">
      <c r="P706" s="220"/>
    </row>
    <row r="707" spans="16:16">
      <c r="P707" s="220"/>
    </row>
    <row r="708" spans="16:16">
      <c r="P708" s="220"/>
    </row>
    <row r="709" spans="16:16">
      <c r="P709" s="220"/>
    </row>
    <row r="710" spans="16:16">
      <c r="P710" s="220"/>
    </row>
    <row r="711" spans="16:16">
      <c r="P711" s="220"/>
    </row>
    <row r="712" spans="16:16">
      <c r="P712" s="220"/>
    </row>
    <row r="713" spans="16:16">
      <c r="P713" s="220"/>
    </row>
    <row r="714" spans="16:16">
      <c r="P714" s="220"/>
    </row>
    <row r="715" spans="16:16">
      <c r="P715" s="220"/>
    </row>
    <row r="716" spans="16:16">
      <c r="P716" s="220"/>
    </row>
    <row r="717" spans="16:16">
      <c r="P717" s="220"/>
    </row>
    <row r="718" spans="16:16">
      <c r="P718" s="220"/>
    </row>
    <row r="719" spans="16:16">
      <c r="P719" s="220"/>
    </row>
    <row r="720" spans="16:16">
      <c r="P720" s="220"/>
    </row>
    <row r="721" spans="16:16">
      <c r="P721" s="220"/>
    </row>
    <row r="722" spans="16:16">
      <c r="P722" s="220"/>
    </row>
    <row r="723" spans="16:16">
      <c r="P723" s="220"/>
    </row>
    <row r="724" spans="16:16">
      <c r="P724" s="220"/>
    </row>
    <row r="725" spans="16:16">
      <c r="P725" s="220"/>
    </row>
    <row r="726" spans="16:16">
      <c r="P726" s="220"/>
    </row>
    <row r="727" spans="16:16">
      <c r="P727" s="220"/>
    </row>
    <row r="728" spans="16:16">
      <c r="P728" s="220"/>
    </row>
    <row r="729" spans="16:16">
      <c r="P729" s="220"/>
    </row>
    <row r="730" spans="16:16">
      <c r="P730" s="220"/>
    </row>
    <row r="731" spans="16:16">
      <c r="P731" s="220"/>
    </row>
    <row r="732" spans="16:16">
      <c r="P732" s="220"/>
    </row>
    <row r="733" spans="16:16">
      <c r="P733" s="220"/>
    </row>
    <row r="734" spans="16:16">
      <c r="P734" s="220"/>
    </row>
    <row r="735" spans="16:16">
      <c r="P735" s="220"/>
    </row>
    <row r="736" spans="16:16">
      <c r="P736" s="220"/>
    </row>
    <row r="737" spans="16:16">
      <c r="P737" s="220"/>
    </row>
    <row r="738" spans="16:16">
      <c r="P738" s="220"/>
    </row>
    <row r="739" spans="16:16">
      <c r="P739" s="220"/>
    </row>
    <row r="740" spans="16:16">
      <c r="P740" s="220"/>
    </row>
    <row r="741" spans="16:16">
      <c r="P741" s="220"/>
    </row>
    <row r="742" spans="16:16">
      <c r="P742" s="220"/>
    </row>
    <row r="743" spans="16:16">
      <c r="P743" s="220"/>
    </row>
    <row r="744" spans="16:16">
      <c r="P744" s="220"/>
    </row>
    <row r="745" spans="16:16">
      <c r="P745" s="220"/>
    </row>
    <row r="746" spans="16:16">
      <c r="P746" s="220"/>
    </row>
    <row r="747" spans="16:16">
      <c r="P747" s="220"/>
    </row>
    <row r="748" spans="16:16">
      <c r="P748" s="220"/>
    </row>
    <row r="749" spans="16:16">
      <c r="P749" s="220"/>
    </row>
    <row r="750" spans="16:16">
      <c r="P750" s="220"/>
    </row>
    <row r="751" spans="16:16">
      <c r="P751" s="220"/>
    </row>
    <row r="752" spans="16:16">
      <c r="P752" s="220"/>
    </row>
    <row r="753" spans="16:16">
      <c r="P753" s="220"/>
    </row>
    <row r="754" spans="16:16">
      <c r="P754" s="220"/>
    </row>
    <row r="755" spans="16:16">
      <c r="P755" s="220"/>
    </row>
    <row r="756" spans="16:16">
      <c r="P756" s="220"/>
    </row>
    <row r="757" spans="16:16">
      <c r="P757" s="220"/>
    </row>
    <row r="758" spans="16:16">
      <c r="P758" s="220"/>
    </row>
    <row r="759" spans="16:16">
      <c r="P759" s="220"/>
    </row>
    <row r="760" spans="16:16">
      <c r="P760" s="220"/>
    </row>
    <row r="761" spans="16:16">
      <c r="P761" s="220"/>
    </row>
    <row r="762" spans="16:16">
      <c r="P762" s="220"/>
    </row>
    <row r="763" spans="16:16">
      <c r="P763" s="220"/>
    </row>
    <row r="764" spans="16:16">
      <c r="P764" s="220"/>
    </row>
    <row r="765" spans="16:16">
      <c r="P765" s="220"/>
    </row>
    <row r="766" spans="16:16">
      <c r="P766" s="220"/>
    </row>
    <row r="767" spans="16:16">
      <c r="P767" s="220"/>
    </row>
    <row r="768" spans="16:16">
      <c r="P768" s="220"/>
    </row>
    <row r="769" spans="16:16">
      <c r="P769" s="220"/>
    </row>
    <row r="770" spans="16:16">
      <c r="P770" s="220"/>
    </row>
    <row r="771" spans="16:16">
      <c r="P771" s="220"/>
    </row>
    <row r="772" spans="16:16">
      <c r="P772" s="220"/>
    </row>
    <row r="773" spans="16:16">
      <c r="P773" s="220"/>
    </row>
    <row r="774" spans="16:16">
      <c r="P774" s="220"/>
    </row>
    <row r="775" spans="16:16">
      <c r="P775" s="220"/>
    </row>
    <row r="776" spans="16:16">
      <c r="P776" s="220"/>
    </row>
    <row r="777" spans="16:16">
      <c r="P777" s="220"/>
    </row>
    <row r="778" spans="16:16">
      <c r="P778" s="220"/>
    </row>
    <row r="779" spans="16:16">
      <c r="P779" s="220"/>
    </row>
    <row r="780" spans="16:16">
      <c r="P780" s="220"/>
    </row>
    <row r="781" spans="16:16">
      <c r="P781" s="220"/>
    </row>
    <row r="782" spans="16:16">
      <c r="P782" s="220"/>
    </row>
    <row r="783" spans="16:16">
      <c r="P783" s="220"/>
    </row>
    <row r="784" spans="16:16">
      <c r="P784" s="220"/>
    </row>
    <row r="785" spans="16:16">
      <c r="P785" s="220"/>
    </row>
    <row r="786" spans="16:16">
      <c r="P786" s="220"/>
    </row>
    <row r="787" spans="16:16">
      <c r="P787" s="220"/>
    </row>
    <row r="788" spans="16:16">
      <c r="P788" s="220"/>
    </row>
    <row r="789" spans="16:16">
      <c r="P789" s="220"/>
    </row>
    <row r="790" spans="16:16">
      <c r="P790" s="220"/>
    </row>
    <row r="791" spans="16:16">
      <c r="P791" s="220"/>
    </row>
    <row r="792" spans="16:16">
      <c r="P792" s="220"/>
    </row>
    <row r="793" spans="16:16">
      <c r="P793" s="220"/>
    </row>
    <row r="794" spans="16:16">
      <c r="P794" s="220"/>
    </row>
    <row r="795" spans="16:16">
      <c r="P795" s="220"/>
    </row>
    <row r="796" spans="16:16">
      <c r="P796" s="220"/>
    </row>
    <row r="797" spans="16:16">
      <c r="P797" s="220"/>
    </row>
    <row r="798" spans="16:16">
      <c r="P798" s="220"/>
    </row>
    <row r="799" spans="16:16">
      <c r="P799" s="220"/>
    </row>
    <row r="800" spans="16:16">
      <c r="P800" s="220"/>
    </row>
    <row r="801" spans="16:16">
      <c r="P801" s="220"/>
    </row>
    <row r="802" spans="16:16">
      <c r="P802" s="220"/>
    </row>
    <row r="803" spans="16:16">
      <c r="P803" s="220"/>
    </row>
    <row r="804" spans="16:16">
      <c r="P804" s="220"/>
    </row>
    <row r="805" spans="16:16">
      <c r="P805" s="220"/>
    </row>
    <row r="806" spans="16:16">
      <c r="P806" s="220"/>
    </row>
    <row r="807" spans="16:16">
      <c r="P807" s="220"/>
    </row>
    <row r="808" spans="16:16">
      <c r="P808" s="220"/>
    </row>
    <row r="809" spans="16:16">
      <c r="P809" s="220"/>
    </row>
    <row r="810" spans="16:16">
      <c r="P810" s="220"/>
    </row>
    <row r="811" spans="16:16">
      <c r="P811" s="220"/>
    </row>
    <row r="812" spans="16:16">
      <c r="P812" s="220"/>
    </row>
    <row r="813" spans="16:16">
      <c r="P813" s="220"/>
    </row>
    <row r="814" spans="16:16">
      <c r="P814" s="220"/>
    </row>
    <row r="815" spans="16:16">
      <c r="P815" s="220"/>
    </row>
    <row r="816" spans="16:16">
      <c r="P816" s="220"/>
    </row>
    <row r="817" spans="16:16">
      <c r="P817" s="220"/>
    </row>
    <row r="818" spans="16:16">
      <c r="P818" s="220"/>
    </row>
    <row r="819" spans="16:16">
      <c r="P819" s="220"/>
    </row>
    <row r="820" spans="16:16">
      <c r="P820" s="220"/>
    </row>
    <row r="821" spans="16:16">
      <c r="P821" s="220"/>
    </row>
    <row r="822" spans="16:16">
      <c r="P822" s="220"/>
    </row>
    <row r="823" spans="16:16">
      <c r="P823" s="220"/>
    </row>
    <row r="824" spans="16:16">
      <c r="P824" s="220"/>
    </row>
    <row r="825" spans="16:16">
      <c r="P825" s="220"/>
    </row>
    <row r="826" spans="16:16">
      <c r="P826" s="220"/>
    </row>
    <row r="827" spans="16:16">
      <c r="P827" s="220"/>
    </row>
    <row r="828" spans="16:16">
      <c r="P828" s="220"/>
    </row>
    <row r="829" spans="16:16">
      <c r="P829" s="220"/>
    </row>
    <row r="830" spans="16:16">
      <c r="P830" s="220"/>
    </row>
    <row r="831" spans="16:16">
      <c r="P831" s="220"/>
    </row>
    <row r="832" spans="16:16">
      <c r="P832" s="220"/>
    </row>
    <row r="833" spans="16:16">
      <c r="P833" s="220"/>
    </row>
    <row r="834" spans="16:16">
      <c r="P834" s="220"/>
    </row>
    <row r="835" spans="16:16">
      <c r="P835" s="220"/>
    </row>
    <row r="836" spans="16:16">
      <c r="P836" s="220"/>
    </row>
    <row r="837" spans="16:16">
      <c r="P837" s="220"/>
    </row>
    <row r="838" spans="16:16">
      <c r="P838" s="220"/>
    </row>
    <row r="839" spans="16:16">
      <c r="P839" s="220"/>
    </row>
    <row r="840" spans="16:16">
      <c r="P840" s="220"/>
    </row>
    <row r="841" spans="16:16">
      <c r="P841" s="220"/>
    </row>
    <row r="842" spans="16:16">
      <c r="P842" s="220"/>
    </row>
    <row r="843" spans="16:16">
      <c r="P843" s="220"/>
    </row>
    <row r="844" spans="16:16">
      <c r="P844" s="220"/>
    </row>
    <row r="845" spans="16:16">
      <c r="P845" s="220"/>
    </row>
    <row r="846" spans="16:16">
      <c r="P846" s="220"/>
    </row>
    <row r="847" spans="16:16">
      <c r="P847" s="220"/>
    </row>
    <row r="848" spans="16:16">
      <c r="P848" s="220"/>
    </row>
    <row r="849" spans="16:16">
      <c r="P849" s="220"/>
    </row>
    <row r="850" spans="16:16">
      <c r="P850" s="220"/>
    </row>
    <row r="851" spans="16:16">
      <c r="P851" s="220"/>
    </row>
    <row r="852" spans="16:16">
      <c r="P852" s="220"/>
    </row>
    <row r="853" spans="16:16">
      <c r="P853" s="220"/>
    </row>
    <row r="854" spans="16:16">
      <c r="P854" s="220"/>
    </row>
    <row r="855" spans="16:16">
      <c r="P855" s="220"/>
    </row>
    <row r="856" spans="16:16">
      <c r="P856" s="220"/>
    </row>
    <row r="857" spans="16:16">
      <c r="P857" s="220"/>
    </row>
    <row r="858" spans="16:16">
      <c r="P858" s="220"/>
    </row>
    <row r="859" spans="16:16">
      <c r="P859" s="220"/>
    </row>
    <row r="860" spans="16:16">
      <c r="P860" s="220"/>
    </row>
    <row r="861" spans="16:16">
      <c r="P861" s="220"/>
    </row>
    <row r="862" spans="16:16">
      <c r="P862" s="220"/>
    </row>
    <row r="863" spans="16:16">
      <c r="P863" s="220"/>
    </row>
    <row r="864" spans="16:16">
      <c r="P864" s="220"/>
    </row>
    <row r="865" spans="16:16">
      <c r="P865" s="220"/>
    </row>
    <row r="866" spans="16:16">
      <c r="P866" s="220"/>
    </row>
    <row r="867" spans="16:16">
      <c r="P867" s="220"/>
    </row>
    <row r="868" spans="16:16">
      <c r="P868" s="220"/>
    </row>
    <row r="869" spans="16:16">
      <c r="P869" s="220"/>
    </row>
    <row r="870" spans="16:16">
      <c r="P870" s="220"/>
    </row>
    <row r="871" spans="16:16">
      <c r="P871" s="220"/>
    </row>
    <row r="872" spans="16:16">
      <c r="P872" s="220"/>
    </row>
    <row r="873" spans="16:16">
      <c r="P873" s="220"/>
    </row>
    <row r="874" spans="16:16">
      <c r="P874" s="220"/>
    </row>
    <row r="875" spans="16:16">
      <c r="P875" s="220"/>
    </row>
    <row r="876" spans="16:16">
      <c r="P876" s="220"/>
    </row>
    <row r="877" spans="16:16">
      <c r="P877" s="220"/>
    </row>
    <row r="878" spans="16:16">
      <c r="P878" s="220"/>
    </row>
    <row r="879" spans="16:16">
      <c r="P879" s="220"/>
    </row>
    <row r="880" spans="16:16">
      <c r="P880" s="220"/>
    </row>
    <row r="881" spans="16:16">
      <c r="P881" s="220"/>
    </row>
    <row r="882" spans="16:16">
      <c r="P882" s="220"/>
    </row>
    <row r="883" spans="16:16">
      <c r="P883" s="220"/>
    </row>
    <row r="884" spans="16:16">
      <c r="P884" s="220"/>
    </row>
    <row r="885" spans="16:16">
      <c r="P885" s="220"/>
    </row>
    <row r="886" spans="16:16">
      <c r="P886" s="220"/>
    </row>
    <row r="887" spans="16:16">
      <c r="P887" s="220"/>
    </row>
    <row r="888" spans="16:16">
      <c r="P888" s="220"/>
    </row>
    <row r="889" spans="16:16">
      <c r="P889" s="220"/>
    </row>
    <row r="890" spans="16:16">
      <c r="P890" s="220"/>
    </row>
    <row r="891" spans="16:16">
      <c r="P891" s="220"/>
    </row>
    <row r="892" spans="16:16">
      <c r="P892" s="220"/>
    </row>
    <row r="893" spans="16:16">
      <c r="P893" s="220"/>
    </row>
    <row r="894" spans="16:16">
      <c r="P894" s="220"/>
    </row>
    <row r="895" spans="16:16">
      <c r="P895" s="220"/>
    </row>
    <row r="896" spans="16:16">
      <c r="P896" s="220"/>
    </row>
    <row r="897" spans="16:16">
      <c r="P897" s="220"/>
    </row>
    <row r="898" spans="16:16">
      <c r="P898" s="220"/>
    </row>
    <row r="899" spans="16:16">
      <c r="P899" s="220"/>
    </row>
    <row r="900" spans="16:16">
      <c r="P900" s="220"/>
    </row>
    <row r="901" spans="16:16">
      <c r="P901" s="220"/>
    </row>
    <row r="902" spans="16:16">
      <c r="P902" s="220"/>
    </row>
    <row r="903" spans="16:16">
      <c r="P903" s="220"/>
    </row>
    <row r="904" spans="16:16">
      <c r="P904" s="220"/>
    </row>
    <row r="905" spans="16:16">
      <c r="P905" s="220"/>
    </row>
    <row r="906" spans="16:16">
      <c r="P906" s="220"/>
    </row>
    <row r="907" spans="16:16">
      <c r="P907" s="220"/>
    </row>
    <row r="908" spans="16:16">
      <c r="P908" s="220"/>
    </row>
    <row r="909" spans="16:16">
      <c r="P909" s="220"/>
    </row>
    <row r="910" spans="16:16">
      <c r="P910" s="220"/>
    </row>
    <row r="911" spans="16:16">
      <c r="P911" s="220"/>
    </row>
    <row r="912" spans="16:16">
      <c r="P912" s="220"/>
    </row>
    <row r="913" spans="16:16">
      <c r="P913" s="220"/>
    </row>
    <row r="914" spans="16:16">
      <c r="P914" s="220"/>
    </row>
    <row r="915" spans="16:16">
      <c r="P915" s="220"/>
    </row>
    <row r="916" spans="16:16">
      <c r="P916" s="220"/>
    </row>
    <row r="917" spans="16:16">
      <c r="P917" s="220"/>
    </row>
    <row r="918" spans="16:16">
      <c r="P918" s="220"/>
    </row>
    <row r="919" spans="16:16">
      <c r="P919" s="220"/>
    </row>
    <row r="920" spans="16:16">
      <c r="P920" s="220"/>
    </row>
    <row r="921" spans="16:16">
      <c r="P921" s="220"/>
    </row>
    <row r="922" spans="16:16">
      <c r="P922" s="220"/>
    </row>
    <row r="923" spans="16:16">
      <c r="P923" s="220"/>
    </row>
    <row r="924" spans="16:16">
      <c r="P924" s="220"/>
    </row>
    <row r="925" spans="16:16">
      <c r="P925" s="220"/>
    </row>
    <row r="926" spans="16:16">
      <c r="P926" s="220"/>
    </row>
    <row r="927" spans="16:16">
      <c r="P927" s="220"/>
    </row>
    <row r="928" spans="16:16">
      <c r="P928" s="220"/>
    </row>
    <row r="929" spans="16:16">
      <c r="P929" s="220"/>
    </row>
    <row r="930" spans="16:16">
      <c r="P930" s="220"/>
    </row>
    <row r="931" spans="16:16">
      <c r="P931" s="220"/>
    </row>
    <row r="932" spans="16:16">
      <c r="P932" s="220"/>
    </row>
    <row r="933" spans="16:16">
      <c r="P933" s="220"/>
    </row>
    <row r="934" spans="16:16">
      <c r="P934" s="220"/>
    </row>
    <row r="935" spans="16:16">
      <c r="P935" s="220"/>
    </row>
    <row r="936" spans="16:16">
      <c r="P936" s="220"/>
    </row>
    <row r="937" spans="16:16">
      <c r="P937" s="220"/>
    </row>
    <row r="938" spans="16:16">
      <c r="P938" s="220"/>
    </row>
    <row r="939" spans="16:16">
      <c r="P939" s="220"/>
    </row>
    <row r="940" spans="16:16">
      <c r="P940" s="220"/>
    </row>
    <row r="941" spans="16:16">
      <c r="P941" s="220"/>
    </row>
    <row r="942" spans="16:16">
      <c r="P942" s="220"/>
    </row>
    <row r="943" spans="16:16">
      <c r="P943" s="220"/>
    </row>
    <row r="944" spans="16:16">
      <c r="P944" s="220"/>
    </row>
    <row r="945" spans="16:16">
      <c r="P945" s="220"/>
    </row>
    <row r="946" spans="16:16">
      <c r="P946" s="220"/>
    </row>
    <row r="947" spans="16:16">
      <c r="P947" s="220"/>
    </row>
    <row r="948" spans="16:16">
      <c r="P948" s="220"/>
    </row>
    <row r="949" spans="16:16">
      <c r="P949" s="220"/>
    </row>
    <row r="950" spans="16:16">
      <c r="P950" s="220"/>
    </row>
    <row r="951" spans="16:16">
      <c r="P951" s="220"/>
    </row>
    <row r="952" spans="16:16">
      <c r="P952" s="220"/>
    </row>
    <row r="953" spans="16:16">
      <c r="P953" s="220"/>
    </row>
    <row r="954" spans="16:16">
      <c r="P954" s="220"/>
    </row>
    <row r="955" spans="16:16">
      <c r="P955" s="220"/>
    </row>
    <row r="956" spans="16:16">
      <c r="P956" s="220"/>
    </row>
    <row r="957" spans="16:16">
      <c r="P957" s="220"/>
    </row>
    <row r="958" spans="16:16">
      <c r="P958" s="220"/>
    </row>
    <row r="959" spans="16:16">
      <c r="P959" s="220"/>
    </row>
    <row r="960" spans="16:16">
      <c r="P960" s="220"/>
    </row>
    <row r="961" spans="16:16">
      <c r="P961" s="220"/>
    </row>
    <row r="962" spans="16:16">
      <c r="P962" s="220"/>
    </row>
    <row r="963" spans="16:16">
      <c r="P963" s="220"/>
    </row>
    <row r="964" spans="16:16">
      <c r="P964" s="220"/>
    </row>
    <row r="965" spans="16:16">
      <c r="P965" s="220"/>
    </row>
    <row r="966" spans="16:16">
      <c r="P966" s="220"/>
    </row>
    <row r="967" spans="16:16">
      <c r="P967" s="220"/>
    </row>
    <row r="968" spans="16:16">
      <c r="P968" s="220"/>
    </row>
    <row r="969" spans="16:16">
      <c r="P969" s="220"/>
    </row>
    <row r="970" spans="16:16">
      <c r="P970" s="220"/>
    </row>
    <row r="971" spans="16:16">
      <c r="P971" s="220"/>
    </row>
    <row r="972" spans="16:16">
      <c r="P972" s="220"/>
    </row>
    <row r="973" spans="16:16">
      <c r="P973" s="220"/>
    </row>
    <row r="974" spans="16:16">
      <c r="P974" s="220"/>
    </row>
    <row r="975" spans="16:16">
      <c r="P975" s="220"/>
    </row>
    <row r="976" spans="16:16">
      <c r="P976" s="220"/>
    </row>
    <row r="977" spans="16:16">
      <c r="P977" s="220"/>
    </row>
    <row r="978" spans="16:16">
      <c r="P978" s="220"/>
    </row>
    <row r="979" spans="16:16">
      <c r="P979" s="220"/>
    </row>
    <row r="980" spans="16:16">
      <c r="P980" s="220"/>
    </row>
    <row r="981" spans="16:16">
      <c r="P981" s="220"/>
    </row>
    <row r="982" spans="16:16">
      <c r="P982" s="220"/>
    </row>
    <row r="983" spans="16:16">
      <c r="P983" s="220"/>
    </row>
    <row r="984" spans="16:16">
      <c r="P984" s="220"/>
    </row>
    <row r="985" spans="16:16">
      <c r="P985" s="220"/>
    </row>
    <row r="986" spans="16:16">
      <c r="P986" s="220"/>
    </row>
    <row r="987" spans="16:16">
      <c r="P987" s="220"/>
    </row>
    <row r="988" spans="16:16">
      <c r="P988" s="220"/>
    </row>
    <row r="989" spans="16:16">
      <c r="P989" s="220"/>
    </row>
    <row r="990" spans="16:16">
      <c r="P990" s="220"/>
    </row>
    <row r="991" spans="16:16">
      <c r="P991" s="220"/>
    </row>
    <row r="992" spans="16:16">
      <c r="P992" s="220"/>
    </row>
    <row r="993" spans="16:16">
      <c r="P993" s="220"/>
    </row>
    <row r="994" spans="16:16">
      <c r="P994" s="220"/>
    </row>
    <row r="995" spans="16:16">
      <c r="P995" s="220"/>
    </row>
    <row r="996" spans="16:16">
      <c r="P996" s="220"/>
    </row>
    <row r="997" spans="16:16">
      <c r="P997" s="220"/>
    </row>
    <row r="998" spans="16:16">
      <c r="P998" s="220"/>
    </row>
    <row r="999" spans="16:16">
      <c r="P999" s="220"/>
    </row>
    <row r="1000" spans="16:16">
      <c r="P1000" s="220"/>
    </row>
    <row r="1001" spans="16:16">
      <c r="P1001" s="220"/>
    </row>
    <row r="1002" spans="16:16">
      <c r="P1002" s="220"/>
    </row>
    <row r="1003" spans="16:16">
      <c r="P1003" s="220"/>
    </row>
    <row r="1004" spans="16:16">
      <c r="P1004" s="220"/>
    </row>
    <row r="1005" spans="16:16">
      <c r="P1005" s="220"/>
    </row>
    <row r="1006" spans="16:16">
      <c r="P1006" s="220"/>
    </row>
    <row r="1007" spans="16:16">
      <c r="P1007" s="220"/>
    </row>
    <row r="1008" spans="16:16">
      <c r="P1008" s="220"/>
    </row>
    <row r="1009" spans="16:16">
      <c r="P1009" s="220"/>
    </row>
    <row r="1010" spans="16:16">
      <c r="P1010" s="220"/>
    </row>
    <row r="1011" spans="16:16">
      <c r="P1011" s="220"/>
    </row>
    <row r="1012" spans="16:16">
      <c r="P1012" s="220"/>
    </row>
    <row r="1013" spans="16:16">
      <c r="P1013" s="220"/>
    </row>
    <row r="1014" spans="16:16">
      <c r="P1014" s="220"/>
    </row>
    <row r="1015" spans="16:16">
      <c r="P1015" s="220"/>
    </row>
    <row r="1016" spans="16:16">
      <c r="P1016" s="220"/>
    </row>
    <row r="1017" spans="16:16">
      <c r="P1017" s="220"/>
    </row>
    <row r="1018" spans="16:16">
      <c r="P1018" s="220"/>
    </row>
    <row r="1019" spans="16:16">
      <c r="P1019" s="220"/>
    </row>
    <row r="1020" spans="16:16">
      <c r="P1020" s="220"/>
    </row>
    <row r="1021" spans="16:16">
      <c r="P1021" s="220"/>
    </row>
    <row r="1022" spans="16:16">
      <c r="P1022" s="220"/>
    </row>
    <row r="1023" spans="16:16">
      <c r="P1023" s="220"/>
    </row>
    <row r="1024" spans="16:16">
      <c r="P1024" s="220"/>
    </row>
    <row r="1025" spans="16:16">
      <c r="P1025" s="220"/>
    </row>
    <row r="1026" spans="16:16">
      <c r="P1026" s="220"/>
    </row>
    <row r="1027" spans="16:16">
      <c r="P1027" s="220"/>
    </row>
    <row r="1028" spans="16:16">
      <c r="P1028" s="220"/>
    </row>
    <row r="1029" spans="16:16">
      <c r="P1029" s="220"/>
    </row>
    <row r="1030" spans="16:16">
      <c r="P1030" s="220"/>
    </row>
    <row r="1031" spans="16:16">
      <c r="P1031" s="220"/>
    </row>
    <row r="1032" spans="16:16">
      <c r="P1032" s="220"/>
    </row>
    <row r="1033" spans="16:16">
      <c r="P1033" s="220"/>
    </row>
    <row r="1034" spans="16:16">
      <c r="P1034" s="220"/>
    </row>
    <row r="1035" spans="16:16">
      <c r="P1035" s="220"/>
    </row>
    <row r="1036" spans="16:16">
      <c r="P1036" s="220"/>
    </row>
    <row r="1037" spans="16:16">
      <c r="P1037" s="220"/>
    </row>
    <row r="1038" spans="16:16">
      <c r="P1038" s="220"/>
    </row>
    <row r="1039" spans="16:16">
      <c r="P1039" s="220"/>
    </row>
    <row r="1040" spans="16:16">
      <c r="P1040" s="220"/>
    </row>
    <row r="1041" spans="16:16">
      <c r="P1041" s="220"/>
    </row>
    <row r="1042" spans="16:16">
      <c r="P1042" s="220"/>
    </row>
    <row r="1043" spans="16:16">
      <c r="P1043" s="220"/>
    </row>
    <row r="1044" spans="16:16">
      <c r="P1044" s="220"/>
    </row>
    <row r="1045" spans="16:16">
      <c r="P1045" s="220"/>
    </row>
    <row r="1046" spans="16:16">
      <c r="P1046" s="220"/>
    </row>
    <row r="1047" spans="16:16">
      <c r="P1047" s="220"/>
    </row>
    <row r="1048" spans="16:16">
      <c r="P1048" s="220"/>
    </row>
    <row r="1049" spans="16:16">
      <c r="P1049" s="220"/>
    </row>
    <row r="1050" spans="16:16">
      <c r="P1050" s="220"/>
    </row>
    <row r="1051" spans="16:16">
      <c r="P1051" s="220"/>
    </row>
    <row r="1052" spans="16:16">
      <c r="P1052" s="220"/>
    </row>
    <row r="1053" spans="16:16">
      <c r="P1053" s="220"/>
    </row>
    <row r="1054" spans="16:16">
      <c r="P1054" s="220"/>
    </row>
    <row r="1055" spans="16:16">
      <c r="P1055" s="220"/>
    </row>
    <row r="1056" spans="16:16">
      <c r="P1056" s="220"/>
    </row>
    <row r="1057" spans="16:16">
      <c r="P1057" s="220"/>
    </row>
    <row r="1058" spans="16:16">
      <c r="P1058" s="220"/>
    </row>
    <row r="1059" spans="16:16">
      <c r="P1059" s="220"/>
    </row>
    <row r="1060" spans="16:16">
      <c r="P1060" s="220"/>
    </row>
    <row r="1061" spans="16:16">
      <c r="P1061" s="220"/>
    </row>
    <row r="1062" spans="16:16">
      <c r="P1062" s="220"/>
    </row>
    <row r="1063" spans="16:16">
      <c r="P1063" s="220"/>
    </row>
    <row r="1064" spans="16:16">
      <c r="P1064" s="220"/>
    </row>
    <row r="1065" spans="16:16">
      <c r="P1065" s="220"/>
    </row>
    <row r="1066" spans="16:16">
      <c r="P1066" s="220"/>
    </row>
    <row r="1067" spans="16:16">
      <c r="P1067" s="220"/>
    </row>
    <row r="1068" spans="16:16">
      <c r="P1068" s="220"/>
    </row>
    <row r="1069" spans="16:16">
      <c r="P1069" s="220"/>
    </row>
    <row r="1070" spans="16:16">
      <c r="P1070" s="220"/>
    </row>
    <row r="1071" spans="16:16">
      <c r="P1071" s="220"/>
    </row>
    <row r="1072" spans="16:16">
      <c r="P1072" s="220"/>
    </row>
    <row r="1073" spans="16:16">
      <c r="P1073" s="220"/>
    </row>
    <row r="1074" spans="16:16">
      <c r="P1074" s="220"/>
    </row>
    <row r="1075" spans="16:16">
      <c r="P1075" s="220"/>
    </row>
    <row r="1076" spans="16:16">
      <c r="P1076" s="220"/>
    </row>
    <row r="1077" spans="16:16">
      <c r="P1077" s="220"/>
    </row>
    <row r="1078" spans="16:16">
      <c r="P1078" s="220"/>
    </row>
    <row r="1079" spans="16:16">
      <c r="P1079" s="220"/>
    </row>
    <row r="1080" spans="16:16">
      <c r="P1080" s="220"/>
    </row>
    <row r="1081" spans="16:16">
      <c r="P1081" s="220"/>
    </row>
    <row r="1082" spans="16:16">
      <c r="P1082" s="220"/>
    </row>
    <row r="1083" spans="16:16">
      <c r="P1083" s="220"/>
    </row>
    <row r="1084" spans="16:16">
      <c r="P1084" s="220"/>
    </row>
    <row r="1085" spans="16:16">
      <c r="P1085" s="220"/>
    </row>
    <row r="1086" spans="16:16">
      <c r="P1086" s="220"/>
    </row>
    <row r="1087" spans="16:16">
      <c r="P1087" s="220"/>
    </row>
    <row r="1088" spans="16:16">
      <c r="P1088" s="220"/>
    </row>
    <row r="1089" spans="16:16">
      <c r="P1089" s="220"/>
    </row>
    <row r="1090" spans="16:16">
      <c r="P1090" s="220"/>
    </row>
    <row r="1091" spans="16:16">
      <c r="P1091" s="220"/>
    </row>
    <row r="1092" spans="16:16">
      <c r="P1092" s="220"/>
    </row>
    <row r="1093" spans="16:16">
      <c r="P1093" s="220"/>
    </row>
    <row r="1094" spans="16:16">
      <c r="P1094" s="220"/>
    </row>
    <row r="1095" spans="16:16">
      <c r="P1095" s="220"/>
    </row>
    <row r="1096" spans="16:16">
      <c r="P1096" s="220"/>
    </row>
    <row r="1097" spans="16:16">
      <c r="P1097" s="220"/>
    </row>
    <row r="1098" spans="16:16">
      <c r="P1098" s="220"/>
    </row>
    <row r="1099" spans="16:16">
      <c r="P1099" s="220"/>
    </row>
    <row r="1100" spans="16:16">
      <c r="P1100" s="220"/>
    </row>
    <row r="1101" spans="16:16">
      <c r="P1101" s="220"/>
    </row>
    <row r="1102" spans="16:16">
      <c r="P1102" s="220"/>
    </row>
    <row r="1103" spans="16:16">
      <c r="P1103" s="220"/>
    </row>
    <row r="1104" spans="16:16">
      <c r="P1104" s="220"/>
    </row>
    <row r="1105" spans="16:16">
      <c r="P1105" s="220"/>
    </row>
    <row r="1106" spans="16:16">
      <c r="P1106" s="220"/>
    </row>
    <row r="1107" spans="16:16">
      <c r="P1107" s="220"/>
    </row>
    <row r="1108" spans="16:16">
      <c r="P1108" s="220"/>
    </row>
    <row r="1109" spans="16:16">
      <c r="P1109" s="220"/>
    </row>
    <row r="1110" spans="16:16">
      <c r="P1110" s="220"/>
    </row>
    <row r="1111" spans="16:16">
      <c r="P1111" s="220"/>
    </row>
    <row r="1112" spans="16:16">
      <c r="P1112" s="220"/>
    </row>
    <row r="1113" spans="16:16">
      <c r="P1113" s="220"/>
    </row>
    <row r="1114" spans="16:16">
      <c r="P1114" s="220"/>
    </row>
    <row r="1115" spans="16:16">
      <c r="P1115" s="220"/>
    </row>
    <row r="1116" spans="16:16">
      <c r="P1116" s="220"/>
    </row>
    <row r="1117" spans="16:16">
      <c r="P1117" s="220"/>
    </row>
    <row r="1118" spans="16:16">
      <c r="P1118" s="220"/>
    </row>
    <row r="1119" spans="16:16">
      <c r="P1119" s="220"/>
    </row>
    <row r="1120" spans="16:16">
      <c r="P1120" s="220"/>
    </row>
    <row r="1121" spans="16:16">
      <c r="P1121" s="220"/>
    </row>
    <row r="1122" spans="16:16">
      <c r="P1122" s="220"/>
    </row>
    <row r="1123" spans="16:16">
      <c r="P1123" s="220"/>
    </row>
    <row r="1124" spans="16:16">
      <c r="P1124" s="220"/>
    </row>
    <row r="1125" spans="16:16">
      <c r="P1125" s="220"/>
    </row>
    <row r="1126" spans="16:16">
      <c r="P1126" s="220"/>
    </row>
    <row r="1127" spans="16:16">
      <c r="P1127" s="220"/>
    </row>
    <row r="1128" spans="16:16">
      <c r="P1128" s="220"/>
    </row>
    <row r="1129" spans="16:16">
      <c r="P1129" s="220"/>
    </row>
    <row r="1130" spans="16:16">
      <c r="P1130" s="220"/>
    </row>
    <row r="1131" spans="16:16">
      <c r="P1131" s="220"/>
    </row>
    <row r="1132" spans="16:16">
      <c r="P1132" s="220"/>
    </row>
    <row r="1133" spans="16:16">
      <c r="P1133" s="220"/>
    </row>
    <row r="1134" spans="16:16">
      <c r="P1134" s="220"/>
    </row>
    <row r="1135" spans="16:16">
      <c r="P1135" s="220"/>
    </row>
    <row r="1136" spans="16:16">
      <c r="P1136" s="220"/>
    </row>
    <row r="1137" spans="16:16">
      <c r="P1137" s="220"/>
    </row>
    <row r="1138" spans="16:16">
      <c r="P1138" s="220"/>
    </row>
    <row r="1139" spans="16:16">
      <c r="P1139" s="220"/>
    </row>
    <row r="1140" spans="16:16">
      <c r="P1140" s="220"/>
    </row>
    <row r="1141" spans="16:16">
      <c r="P1141" s="220"/>
    </row>
    <row r="1142" spans="16:16">
      <c r="P1142" s="220"/>
    </row>
    <row r="1143" spans="16:16">
      <c r="P1143" s="220"/>
    </row>
    <row r="1144" spans="16:16">
      <c r="P1144" s="220"/>
    </row>
    <row r="1145" spans="16:16">
      <c r="P1145" s="220"/>
    </row>
    <row r="1146" spans="16:16">
      <c r="P1146" s="220"/>
    </row>
    <row r="1147" spans="16:16">
      <c r="P1147" s="220"/>
    </row>
    <row r="1148" spans="16:16">
      <c r="P1148" s="220"/>
    </row>
    <row r="1149" spans="16:16">
      <c r="P1149" s="220"/>
    </row>
    <row r="1150" spans="16:16">
      <c r="P1150" s="220"/>
    </row>
    <row r="1151" spans="16:16">
      <c r="P1151" s="220"/>
    </row>
    <row r="1152" spans="16:16">
      <c r="P1152" s="220"/>
    </row>
    <row r="1153" spans="16:16">
      <c r="P1153" s="220"/>
    </row>
    <row r="1154" spans="16:16">
      <c r="P1154" s="220"/>
    </row>
    <row r="1155" spans="16:16">
      <c r="P1155" s="220"/>
    </row>
    <row r="1156" spans="16:16">
      <c r="P1156" s="220"/>
    </row>
    <row r="1157" spans="16:16">
      <c r="P1157" s="220"/>
    </row>
    <row r="1158" spans="16:16">
      <c r="P1158" s="220"/>
    </row>
    <row r="1159" spans="16:16">
      <c r="P1159" s="220"/>
    </row>
    <row r="1160" spans="16:16">
      <c r="P1160" s="220"/>
    </row>
    <row r="1161" spans="16:16">
      <c r="P1161" s="220"/>
    </row>
    <row r="1162" spans="16:16">
      <c r="P1162" s="220"/>
    </row>
    <row r="1163" spans="16:16">
      <c r="P1163" s="220"/>
    </row>
    <row r="1164" spans="16:16">
      <c r="P1164" s="220"/>
    </row>
    <row r="1165" spans="16:16">
      <c r="P1165" s="220"/>
    </row>
    <row r="1166" spans="16:16">
      <c r="P1166" s="220"/>
    </row>
    <row r="1167" spans="16:16">
      <c r="P1167" s="220"/>
    </row>
    <row r="1168" spans="16:16">
      <c r="P1168" s="220"/>
    </row>
    <row r="1169" spans="16:16">
      <c r="P1169" s="220"/>
    </row>
    <row r="1170" spans="16:16">
      <c r="P1170" s="220"/>
    </row>
    <row r="1171" spans="16:16">
      <c r="P1171" s="220"/>
    </row>
    <row r="1172" spans="16:16">
      <c r="P1172" s="220"/>
    </row>
    <row r="1173" spans="16:16">
      <c r="P1173" s="220"/>
    </row>
    <row r="1174" spans="16:16">
      <c r="P1174" s="220"/>
    </row>
    <row r="1175" spans="16:16">
      <c r="P1175" s="220"/>
    </row>
    <row r="1176" spans="16:16">
      <c r="P1176" s="220"/>
    </row>
    <row r="1177" spans="16:16">
      <c r="P1177" s="220"/>
    </row>
    <row r="1178" spans="16:16">
      <c r="P1178" s="220"/>
    </row>
    <row r="1179" spans="16:16">
      <c r="P1179" s="220"/>
    </row>
    <row r="1180" spans="16:16">
      <c r="P1180" s="220"/>
    </row>
    <row r="1181" spans="16:16">
      <c r="P1181" s="220"/>
    </row>
    <row r="1182" spans="16:16">
      <c r="P1182" s="220"/>
    </row>
    <row r="1183" spans="16:16">
      <c r="P1183" s="220"/>
    </row>
    <row r="1184" spans="16:16">
      <c r="P1184" s="220"/>
    </row>
    <row r="1185" spans="16:16">
      <c r="P1185" s="220"/>
    </row>
    <row r="1186" spans="16:16">
      <c r="P1186" s="220"/>
    </row>
    <row r="1187" spans="16:16">
      <c r="P1187" s="220"/>
    </row>
    <row r="1188" spans="16:16">
      <c r="P1188" s="220"/>
    </row>
    <row r="1189" spans="16:16">
      <c r="P1189" s="220"/>
    </row>
    <row r="1190" spans="16:16">
      <c r="P1190" s="220"/>
    </row>
    <row r="1191" spans="16:16">
      <c r="P1191" s="220"/>
    </row>
    <row r="1192" spans="16:16">
      <c r="P1192" s="220"/>
    </row>
    <row r="1193" spans="16:16">
      <c r="P1193" s="220"/>
    </row>
    <row r="1194" spans="16:16">
      <c r="P1194" s="220"/>
    </row>
    <row r="1195" spans="16:16">
      <c r="P1195" s="220"/>
    </row>
    <row r="1196" spans="16:16">
      <c r="P1196" s="220"/>
    </row>
    <row r="1197" spans="16:16">
      <c r="P1197" s="220"/>
    </row>
    <row r="1198" spans="16:16">
      <c r="P1198" s="220"/>
    </row>
    <row r="1199" spans="16:16">
      <c r="P1199" s="220"/>
    </row>
    <row r="1200" spans="16:16">
      <c r="P1200" s="220"/>
    </row>
    <row r="1201" spans="16:16">
      <c r="P1201" s="220"/>
    </row>
    <row r="1202" spans="16:16">
      <c r="P1202" s="220"/>
    </row>
    <row r="1203" spans="16:16">
      <c r="P1203" s="220"/>
    </row>
    <row r="1204" spans="16:16">
      <c r="P1204" s="220"/>
    </row>
    <row r="1205" spans="16:16">
      <c r="P1205" s="220"/>
    </row>
    <row r="1206" spans="16:16">
      <c r="P1206" s="220"/>
    </row>
    <row r="1207" spans="16:16">
      <c r="P1207" s="220"/>
    </row>
    <row r="1208" spans="16:16">
      <c r="P1208" s="220"/>
    </row>
    <row r="1209" spans="16:16">
      <c r="P1209" s="220"/>
    </row>
    <row r="1210" spans="16:16">
      <c r="P1210" s="220"/>
    </row>
    <row r="1211" spans="16:16">
      <c r="P1211" s="220"/>
    </row>
    <row r="1212" spans="16:16">
      <c r="P1212" s="220"/>
    </row>
    <row r="1213" spans="16:16">
      <c r="P1213" s="220"/>
    </row>
    <row r="1214" spans="16:16">
      <c r="P1214" s="220"/>
    </row>
    <row r="1215" spans="16:16">
      <c r="P1215" s="220"/>
    </row>
    <row r="1216" spans="16:16">
      <c r="P1216" s="220"/>
    </row>
    <row r="1217" spans="16:16">
      <c r="P1217" s="220"/>
    </row>
    <row r="1218" spans="16:16">
      <c r="P1218" s="220"/>
    </row>
    <row r="1219" spans="16:16">
      <c r="P1219" s="220"/>
    </row>
    <row r="1220" spans="16:16">
      <c r="P1220" s="220"/>
    </row>
    <row r="1221" spans="16:16">
      <c r="P1221" s="220"/>
    </row>
    <row r="1222" spans="16:16">
      <c r="P1222" s="220"/>
    </row>
    <row r="1223" spans="16:16">
      <c r="P1223" s="220"/>
    </row>
    <row r="1224" spans="16:16">
      <c r="P1224" s="220"/>
    </row>
    <row r="1225" spans="16:16">
      <c r="P1225" s="220"/>
    </row>
    <row r="1226" spans="16:16">
      <c r="P1226" s="220"/>
    </row>
    <row r="1227" spans="16:16">
      <c r="P1227" s="220"/>
    </row>
    <row r="1228" spans="16:16">
      <c r="P1228" s="220"/>
    </row>
    <row r="1229" spans="16:16">
      <c r="P1229" s="220"/>
    </row>
    <row r="1230" spans="16:16">
      <c r="P1230" s="220"/>
    </row>
    <row r="1231" spans="16:16">
      <c r="P1231" s="220"/>
    </row>
    <row r="1232" spans="16:16">
      <c r="P1232" s="220"/>
    </row>
    <row r="1233" spans="16:16">
      <c r="P1233" s="220"/>
    </row>
    <row r="1234" spans="16:16">
      <c r="P1234" s="220"/>
    </row>
    <row r="1235" spans="16:16">
      <c r="P1235" s="220"/>
    </row>
    <row r="1236" spans="16:16">
      <c r="P1236" s="220"/>
    </row>
    <row r="1237" spans="16:16">
      <c r="P1237" s="220"/>
    </row>
    <row r="1238" spans="16:16">
      <c r="P1238" s="220"/>
    </row>
    <row r="1239" spans="16:16">
      <c r="P1239" s="220"/>
    </row>
    <row r="1240" spans="16:16">
      <c r="P1240" s="220"/>
    </row>
    <row r="1241" spans="16:16">
      <c r="P1241" s="220"/>
    </row>
    <row r="1242" spans="16:16">
      <c r="P1242" s="220"/>
    </row>
    <row r="1243" spans="16:16">
      <c r="P1243" s="220"/>
    </row>
    <row r="1244" spans="16:16">
      <c r="P1244" s="220"/>
    </row>
    <row r="1245" spans="16:16">
      <c r="P1245" s="220"/>
    </row>
    <row r="1246" spans="16:16">
      <c r="P1246" s="220"/>
    </row>
    <row r="1247" spans="16:16">
      <c r="P1247" s="220"/>
    </row>
    <row r="1248" spans="16:16">
      <c r="P1248" s="220"/>
    </row>
    <row r="1249" spans="16:16">
      <c r="P1249" s="220"/>
    </row>
    <row r="1250" spans="16:16">
      <c r="P1250" s="220"/>
    </row>
    <row r="1251" spans="16:16">
      <c r="P1251" s="220"/>
    </row>
    <row r="1252" spans="16:16">
      <c r="P1252" s="220"/>
    </row>
    <row r="1253" spans="16:16">
      <c r="P1253" s="220"/>
    </row>
    <row r="1254" spans="16:16">
      <c r="P1254" s="220"/>
    </row>
    <row r="1255" spans="16:16">
      <c r="P1255" s="220"/>
    </row>
    <row r="1256" spans="16:16">
      <c r="P1256" s="220"/>
    </row>
    <row r="1257" spans="16:16">
      <c r="P1257" s="220"/>
    </row>
    <row r="1258" spans="16:16">
      <c r="P1258" s="220"/>
    </row>
    <row r="1259" spans="16:16">
      <c r="P1259" s="220"/>
    </row>
    <row r="1260" spans="16:16">
      <c r="P1260" s="220"/>
    </row>
    <row r="1261" spans="16:16">
      <c r="P1261" s="220"/>
    </row>
    <row r="1262" spans="16:16">
      <c r="P1262" s="220"/>
    </row>
    <row r="1263" spans="16:16">
      <c r="P1263" s="220"/>
    </row>
    <row r="1264" spans="16:16">
      <c r="P1264" s="220"/>
    </row>
    <row r="1265" spans="16:16">
      <c r="P1265" s="220"/>
    </row>
    <row r="1266" spans="16:16">
      <c r="P1266" s="220"/>
    </row>
    <row r="1267" spans="16:16">
      <c r="P1267" s="220"/>
    </row>
    <row r="1268" spans="16:16">
      <c r="P1268" s="220"/>
    </row>
    <row r="1269" spans="16:16">
      <c r="P1269" s="220"/>
    </row>
    <row r="1270" spans="16:16">
      <c r="P1270" s="220"/>
    </row>
    <row r="1271" spans="16:16">
      <c r="P1271" s="220"/>
    </row>
    <row r="1272" spans="16:16">
      <c r="P1272" s="220"/>
    </row>
    <row r="1273" spans="16:16">
      <c r="P1273" s="220"/>
    </row>
    <row r="1274" spans="16:16">
      <c r="P1274" s="220"/>
    </row>
    <row r="1275" spans="16:16">
      <c r="P1275" s="220"/>
    </row>
    <row r="1276" spans="16:16">
      <c r="P1276" s="220"/>
    </row>
    <row r="1277" spans="16:16">
      <c r="P1277" s="220"/>
    </row>
    <row r="1278" spans="16:16">
      <c r="P1278" s="220"/>
    </row>
    <row r="1279" spans="16:16">
      <c r="P1279" s="220"/>
    </row>
    <row r="1280" spans="16:16">
      <c r="P1280" s="220"/>
    </row>
    <row r="1281" spans="16:16">
      <c r="P1281" s="220"/>
    </row>
    <row r="1282" spans="16:16">
      <c r="P1282" s="220"/>
    </row>
    <row r="1283" spans="16:16">
      <c r="P1283" s="220"/>
    </row>
    <row r="1284" spans="16:16">
      <c r="P1284" s="220"/>
    </row>
    <row r="1285" spans="16:16">
      <c r="P1285" s="220"/>
    </row>
    <row r="1286" spans="16:16">
      <c r="P1286" s="220"/>
    </row>
    <row r="1287" spans="16:16">
      <c r="P1287" s="220"/>
    </row>
    <row r="1288" spans="16:16">
      <c r="P1288" s="220"/>
    </row>
    <row r="1289" spans="16:16">
      <c r="P1289" s="220"/>
    </row>
    <row r="1290" spans="16:16">
      <c r="P1290" s="220"/>
    </row>
    <row r="1291" spans="16:16">
      <c r="P1291" s="220"/>
    </row>
    <row r="1292" spans="16:16">
      <c r="P1292" s="220"/>
    </row>
    <row r="1293" spans="16:16">
      <c r="P1293" s="220"/>
    </row>
    <row r="1294" spans="16:16">
      <c r="P1294" s="220"/>
    </row>
    <row r="1295" spans="16:16">
      <c r="P1295" s="220"/>
    </row>
    <row r="1296" spans="16:16">
      <c r="P1296" s="220"/>
    </row>
    <row r="1297" spans="16:16">
      <c r="P1297" s="220"/>
    </row>
    <row r="1298" spans="16:16">
      <c r="P1298" s="220"/>
    </row>
    <row r="1299" spans="16:16">
      <c r="P1299" s="220"/>
    </row>
    <row r="1300" spans="16:16">
      <c r="P1300" s="220"/>
    </row>
    <row r="1301" spans="16:16">
      <c r="P1301" s="220"/>
    </row>
    <row r="1302" spans="16:16">
      <c r="P1302" s="220"/>
    </row>
    <row r="1303" spans="16:16">
      <c r="P1303" s="220"/>
    </row>
    <row r="1304" spans="16:16">
      <c r="P1304" s="220"/>
    </row>
    <row r="1305" spans="16:16">
      <c r="P1305" s="220"/>
    </row>
    <row r="1306" spans="16:16">
      <c r="P1306" s="220"/>
    </row>
    <row r="1307" spans="16:16">
      <c r="P1307" s="220"/>
    </row>
    <row r="1308" spans="16:16">
      <c r="P1308" s="220"/>
    </row>
    <row r="1309" spans="16:16">
      <c r="P1309" s="220"/>
    </row>
    <row r="1310" spans="16:16">
      <c r="P1310" s="220"/>
    </row>
    <row r="1311" spans="16:16">
      <c r="P1311" s="220"/>
    </row>
    <row r="1312" spans="16:16">
      <c r="P1312" s="220"/>
    </row>
    <row r="1313" spans="16:16">
      <c r="P1313" s="220"/>
    </row>
    <row r="1314" spans="16:16">
      <c r="P1314" s="220"/>
    </row>
    <row r="1315" spans="16:16">
      <c r="P1315" s="220"/>
    </row>
    <row r="1316" spans="16:16">
      <c r="P1316" s="220"/>
    </row>
    <row r="1317" spans="16:16">
      <c r="P1317" s="220"/>
    </row>
    <row r="1318" spans="16:16">
      <c r="P1318" s="220"/>
    </row>
    <row r="1319" spans="16:16">
      <c r="P1319" s="220"/>
    </row>
    <row r="1320" spans="16:16">
      <c r="P1320" s="220"/>
    </row>
    <row r="1321" spans="16:16">
      <c r="P1321" s="220"/>
    </row>
    <row r="1322" spans="16:16">
      <c r="P1322" s="220"/>
    </row>
    <row r="1323" spans="16:16">
      <c r="P1323" s="220"/>
    </row>
    <row r="1324" spans="16:16">
      <c r="P1324" s="220"/>
    </row>
    <row r="1325" spans="16:16">
      <c r="P1325" s="220"/>
    </row>
    <row r="1326" spans="16:16">
      <c r="P1326" s="220"/>
    </row>
    <row r="1327" spans="16:16">
      <c r="P1327" s="220"/>
    </row>
    <row r="1328" spans="16:16">
      <c r="P1328" s="220"/>
    </row>
    <row r="1329" spans="16:16">
      <c r="P1329" s="220"/>
    </row>
    <row r="1330" spans="16:16">
      <c r="P1330" s="220"/>
    </row>
    <row r="1331" spans="16:16">
      <c r="P1331" s="220"/>
    </row>
    <row r="1332" spans="16:16">
      <c r="P1332" s="220"/>
    </row>
    <row r="1333" spans="16:16">
      <c r="P1333" s="220"/>
    </row>
    <row r="1334" spans="16:16">
      <c r="P1334" s="220"/>
    </row>
    <row r="1335" spans="16:16">
      <c r="P1335" s="220"/>
    </row>
    <row r="1336" spans="16:16">
      <c r="P1336" s="220"/>
    </row>
    <row r="1337" spans="16:16">
      <c r="P1337" s="220"/>
    </row>
    <row r="1338" spans="16:16">
      <c r="P1338" s="220"/>
    </row>
    <row r="1339" spans="16:16">
      <c r="P1339" s="220"/>
    </row>
    <row r="1340" spans="16:16">
      <c r="P1340" s="220"/>
    </row>
    <row r="1341" spans="16:16">
      <c r="P1341" s="220"/>
    </row>
    <row r="1342" spans="16:16">
      <c r="P1342" s="220"/>
    </row>
    <row r="1343" spans="16:16">
      <c r="P1343" s="220"/>
    </row>
    <row r="1344" spans="16:16">
      <c r="P1344" s="220"/>
    </row>
    <row r="1345" spans="16:16">
      <c r="P1345" s="220"/>
    </row>
    <row r="1346" spans="16:16">
      <c r="P1346" s="220"/>
    </row>
    <row r="1347" spans="16:16">
      <c r="P1347" s="220"/>
    </row>
    <row r="1348" spans="16:16">
      <c r="P1348" s="220"/>
    </row>
    <row r="1349" spans="16:16">
      <c r="P1349" s="220"/>
    </row>
    <row r="1350" spans="16:16">
      <c r="P1350" s="220"/>
    </row>
    <row r="1351" spans="16:16">
      <c r="P1351" s="220"/>
    </row>
    <row r="1352" spans="16:16">
      <c r="P1352" s="220"/>
    </row>
    <row r="1353" spans="16:16">
      <c r="P1353" s="220"/>
    </row>
    <row r="1354" spans="16:16">
      <c r="P1354" s="220"/>
    </row>
    <row r="1355" spans="16:16">
      <c r="P1355" s="220"/>
    </row>
    <row r="1356" spans="16:16">
      <c r="P1356" s="220"/>
    </row>
    <row r="1357" spans="16:16">
      <c r="P1357" s="220"/>
    </row>
    <row r="1358" spans="16:16">
      <c r="P1358" s="220"/>
    </row>
    <row r="1359" spans="16:16">
      <c r="P1359" s="220"/>
    </row>
    <row r="1360" spans="16:16">
      <c r="P1360" s="220"/>
    </row>
    <row r="1361" spans="16:16">
      <c r="P1361" s="220"/>
    </row>
    <row r="1362" spans="16:16">
      <c r="P1362" s="220"/>
    </row>
    <row r="1363" spans="16:16">
      <c r="P1363" s="220"/>
    </row>
    <row r="1364" spans="16:16">
      <c r="P1364" s="220"/>
    </row>
    <row r="1365" spans="16:16">
      <c r="P1365" s="220"/>
    </row>
    <row r="1366" spans="16:16">
      <c r="P1366" s="220"/>
    </row>
    <row r="1367" spans="16:16">
      <c r="P1367" s="220"/>
    </row>
    <row r="1368" spans="16:16">
      <c r="P1368" s="220"/>
    </row>
    <row r="1369" spans="16:16">
      <c r="P1369" s="220"/>
    </row>
    <row r="1370" spans="16:16">
      <c r="P1370" s="220"/>
    </row>
    <row r="1371" spans="16:16">
      <c r="P1371" s="220"/>
    </row>
    <row r="1372" spans="16:16">
      <c r="P1372" s="220"/>
    </row>
    <row r="1373" spans="16:16">
      <c r="P1373" s="220"/>
    </row>
    <row r="1374" spans="16:16">
      <c r="P1374" s="220"/>
    </row>
    <row r="1375" spans="16:16">
      <c r="P1375" s="220"/>
    </row>
    <row r="1376" spans="16:16">
      <c r="P1376" s="220"/>
    </row>
    <row r="1377" spans="16:16">
      <c r="P1377" s="220"/>
    </row>
    <row r="1378" spans="16:16">
      <c r="P1378" s="220"/>
    </row>
    <row r="1379" spans="16:16">
      <c r="P1379" s="220"/>
    </row>
    <row r="1380" spans="16:16">
      <c r="P1380" s="220"/>
    </row>
    <row r="1381" spans="16:16">
      <c r="P1381" s="220"/>
    </row>
    <row r="1382" spans="16:16">
      <c r="P1382" s="220"/>
    </row>
    <row r="1383" spans="16:16">
      <c r="P1383" s="220"/>
    </row>
    <row r="1384" spans="16:16">
      <c r="P1384" s="220"/>
    </row>
    <row r="1385" spans="16:16">
      <c r="P1385" s="220"/>
    </row>
    <row r="1386" spans="16:16">
      <c r="P1386" s="220"/>
    </row>
    <row r="1387" spans="16:16">
      <c r="P1387" s="220"/>
    </row>
    <row r="1388" spans="16:16">
      <c r="P1388" s="220"/>
    </row>
    <row r="1389" spans="16:16">
      <c r="P1389" s="220"/>
    </row>
    <row r="1390" spans="16:16">
      <c r="P1390" s="220"/>
    </row>
    <row r="1391" spans="16:16">
      <c r="P1391" s="220"/>
    </row>
    <row r="1392" spans="16:16">
      <c r="P1392" s="220"/>
    </row>
    <row r="1393" spans="16:16">
      <c r="P1393" s="220"/>
    </row>
    <row r="1394" spans="16:16">
      <c r="P1394" s="220"/>
    </row>
    <row r="1395" spans="16:16">
      <c r="P1395" s="220"/>
    </row>
    <row r="1396" spans="16:16">
      <c r="P1396" s="220"/>
    </row>
    <row r="1397" spans="16:16">
      <c r="P1397" s="220"/>
    </row>
    <row r="1398" spans="16:16">
      <c r="P1398" s="220"/>
    </row>
    <row r="1399" spans="16:16">
      <c r="P1399" s="220"/>
    </row>
    <row r="1400" spans="16:16">
      <c r="P1400" s="220"/>
    </row>
    <row r="1401" spans="16:16">
      <c r="P1401" s="220"/>
    </row>
    <row r="1402" spans="16:16">
      <c r="P1402" s="220"/>
    </row>
    <row r="1403" spans="16:16">
      <c r="P1403" s="220"/>
    </row>
    <row r="1404" spans="16:16">
      <c r="P1404" s="220"/>
    </row>
    <row r="1405" spans="16:16">
      <c r="P1405" s="220"/>
    </row>
    <row r="1406" spans="16:16">
      <c r="P1406" s="220"/>
    </row>
    <row r="1407" spans="16:16">
      <c r="P1407" s="220"/>
    </row>
    <row r="1408" spans="16:16">
      <c r="P1408" s="220"/>
    </row>
    <row r="1409" spans="16:16">
      <c r="P1409" s="220"/>
    </row>
    <row r="1410" spans="16:16">
      <c r="P1410" s="220"/>
    </row>
    <row r="1411" spans="16:16">
      <c r="P1411" s="220"/>
    </row>
    <row r="1412" spans="16:16">
      <c r="P1412" s="220"/>
    </row>
    <row r="1413" spans="16:16">
      <c r="P1413" s="220"/>
    </row>
    <row r="1414" spans="16:16">
      <c r="P1414" s="220"/>
    </row>
    <row r="1415" spans="16:16">
      <c r="P1415" s="220"/>
    </row>
    <row r="1416" spans="16:16">
      <c r="P1416" s="220"/>
    </row>
    <row r="1417" spans="16:16">
      <c r="P1417" s="220"/>
    </row>
    <row r="1418" spans="16:16">
      <c r="P1418" s="220"/>
    </row>
    <row r="1419" spans="16:16">
      <c r="P1419" s="220"/>
    </row>
    <row r="1420" spans="16:16">
      <c r="P1420" s="220"/>
    </row>
    <row r="1421" spans="16:16">
      <c r="P1421" s="220"/>
    </row>
    <row r="1422" spans="16:16">
      <c r="P1422" s="220"/>
    </row>
    <row r="1423" spans="16:16">
      <c r="P1423" s="220"/>
    </row>
    <row r="1424" spans="16:16">
      <c r="P1424" s="220"/>
    </row>
    <row r="1425" spans="16:16">
      <c r="P1425" s="220"/>
    </row>
    <row r="1426" spans="16:16">
      <c r="P1426" s="220"/>
    </row>
    <row r="1427" spans="16:16">
      <c r="P1427" s="220"/>
    </row>
    <row r="1428" spans="16:16">
      <c r="P1428" s="220"/>
    </row>
    <row r="1429" spans="16:16">
      <c r="P1429" s="220"/>
    </row>
    <row r="1430" spans="16:16">
      <c r="P1430" s="220"/>
    </row>
    <row r="1431" spans="16:16">
      <c r="P1431" s="220"/>
    </row>
    <row r="1432" spans="16:16">
      <c r="P1432" s="220"/>
    </row>
    <row r="1433" spans="16:16">
      <c r="P1433" s="220"/>
    </row>
    <row r="1434" spans="16:16">
      <c r="P1434" s="220"/>
    </row>
    <row r="1435" spans="16:16">
      <c r="P1435" s="220"/>
    </row>
    <row r="1436" spans="16:16">
      <c r="P1436" s="220"/>
    </row>
    <row r="1437" spans="16:16">
      <c r="P1437" s="220"/>
    </row>
    <row r="1438" spans="16:16">
      <c r="P1438" s="220"/>
    </row>
    <row r="1439" spans="16:16">
      <c r="P1439" s="220"/>
    </row>
    <row r="1440" spans="16:16">
      <c r="P1440" s="220"/>
    </row>
    <row r="1441" spans="16:16">
      <c r="P1441" s="220"/>
    </row>
    <row r="1442" spans="16:16">
      <c r="P1442" s="220"/>
    </row>
    <row r="1443" spans="16:16">
      <c r="P1443" s="220"/>
    </row>
    <row r="1444" spans="16:16">
      <c r="P1444" s="220"/>
    </row>
    <row r="1445" spans="16:16">
      <c r="P1445" s="220"/>
    </row>
    <row r="1446" spans="16:16">
      <c r="P1446" s="220"/>
    </row>
    <row r="1447" spans="16:16">
      <c r="P1447" s="220"/>
    </row>
    <row r="1448" spans="16:16">
      <c r="P1448" s="220"/>
    </row>
    <row r="1449" spans="16:16">
      <c r="P1449" s="220"/>
    </row>
    <row r="1450" spans="16:16">
      <c r="P1450" s="220"/>
    </row>
    <row r="1451" spans="16:16">
      <c r="P1451" s="220"/>
    </row>
    <row r="1452" spans="16:16">
      <c r="P1452" s="220"/>
    </row>
    <row r="1453" spans="16:16">
      <c r="P1453" s="220"/>
    </row>
    <row r="1454" spans="16:16">
      <c r="P1454" s="220"/>
    </row>
    <row r="1455" spans="16:16">
      <c r="P1455" s="220"/>
    </row>
    <row r="1456" spans="16:16">
      <c r="P1456" s="220"/>
    </row>
    <row r="1457" spans="16:16">
      <c r="P1457" s="220"/>
    </row>
    <row r="1458" spans="16:16">
      <c r="P1458" s="220"/>
    </row>
    <row r="1459" spans="16:16">
      <c r="P1459" s="220"/>
    </row>
    <row r="1460" spans="16:16">
      <c r="P1460" s="220"/>
    </row>
    <row r="1461" spans="16:16">
      <c r="P1461" s="220"/>
    </row>
    <row r="1462" spans="16:16">
      <c r="P1462" s="220"/>
    </row>
    <row r="1463" spans="16:16">
      <c r="P1463" s="220"/>
    </row>
    <row r="1464" spans="16:16">
      <c r="P1464" s="220"/>
    </row>
    <row r="1465" spans="16:16">
      <c r="P1465" s="220"/>
    </row>
    <row r="1466" spans="16:16">
      <c r="P1466" s="220"/>
    </row>
    <row r="1467" spans="16:16">
      <c r="P1467" s="220"/>
    </row>
    <row r="1468" spans="16:16">
      <c r="P1468" s="220"/>
    </row>
    <row r="1469" spans="16:16">
      <c r="P1469" s="220"/>
    </row>
    <row r="1470" spans="16:16">
      <c r="P1470" s="220"/>
    </row>
    <row r="1471" spans="16:16">
      <c r="P1471" s="220"/>
    </row>
    <row r="1472" spans="16:16">
      <c r="P1472" s="220"/>
    </row>
    <row r="1473" spans="16:16">
      <c r="P1473" s="220"/>
    </row>
    <row r="1474" spans="16:16">
      <c r="P1474" s="220"/>
    </row>
    <row r="1475" spans="16:16">
      <c r="P1475" s="220"/>
    </row>
    <row r="1476" spans="16:16">
      <c r="P1476" s="220"/>
    </row>
    <row r="1477" spans="16:16">
      <c r="P1477" s="220"/>
    </row>
    <row r="1478" spans="16:16">
      <c r="P1478" s="220"/>
    </row>
    <row r="1479" spans="16:16">
      <c r="P1479" s="220"/>
    </row>
    <row r="1480" spans="16:16">
      <c r="P1480" s="220"/>
    </row>
    <row r="1481" spans="16:16">
      <c r="P1481" s="220"/>
    </row>
    <row r="1482" spans="16:16">
      <c r="P1482" s="220"/>
    </row>
    <row r="1483" spans="16:16">
      <c r="P1483" s="220"/>
    </row>
    <row r="1484" spans="16:16">
      <c r="P1484" s="220"/>
    </row>
    <row r="1485" spans="16:16">
      <c r="P1485" s="220"/>
    </row>
    <row r="1486" spans="16:16">
      <c r="P1486" s="220"/>
    </row>
    <row r="1487" spans="16:16">
      <c r="P1487" s="220"/>
    </row>
    <row r="1488" spans="16:16">
      <c r="P1488" s="220"/>
    </row>
    <row r="1489" spans="16:16">
      <c r="P1489" s="220"/>
    </row>
    <row r="1490" spans="16:16">
      <c r="P1490" s="220"/>
    </row>
    <row r="1491" spans="16:16">
      <c r="P1491" s="220"/>
    </row>
    <row r="1492" spans="16:16">
      <c r="P1492" s="220"/>
    </row>
    <row r="1493" spans="16:16">
      <c r="P1493" s="220"/>
    </row>
    <row r="1494" spans="16:16">
      <c r="P1494" s="220"/>
    </row>
    <row r="1495" spans="16:16">
      <c r="P1495" s="220"/>
    </row>
    <row r="1496" spans="16:16">
      <c r="P1496" s="220"/>
    </row>
    <row r="1497" spans="16:16">
      <c r="P1497" s="220"/>
    </row>
    <row r="1498" spans="16:16">
      <c r="P1498" s="220"/>
    </row>
    <row r="1499" spans="16:16">
      <c r="P1499" s="220"/>
    </row>
    <row r="1500" spans="16:16">
      <c r="P1500" s="220"/>
    </row>
    <row r="1501" spans="16:16">
      <c r="P1501" s="220"/>
    </row>
    <row r="1502" spans="16:16">
      <c r="P1502" s="220"/>
    </row>
    <row r="1503" spans="16:16">
      <c r="P1503" s="220"/>
    </row>
    <row r="1504" spans="16:16">
      <c r="P1504" s="220"/>
    </row>
    <row r="1505" spans="16:16">
      <c r="P1505" s="220"/>
    </row>
    <row r="1506" spans="16:16">
      <c r="P1506" s="220"/>
    </row>
    <row r="1507" spans="16:16">
      <c r="P1507" s="220"/>
    </row>
    <row r="1508" spans="16:16">
      <c r="P1508" s="220"/>
    </row>
    <row r="1509" spans="16:16">
      <c r="P1509" s="220"/>
    </row>
    <row r="1510" spans="16:16">
      <c r="P1510" s="220"/>
    </row>
    <row r="1511" spans="16:16">
      <c r="P1511" s="220"/>
    </row>
    <row r="1512" spans="16:16">
      <c r="P1512" s="220"/>
    </row>
    <row r="1513" spans="16:16">
      <c r="P1513" s="220"/>
    </row>
    <row r="1514" spans="16:16">
      <c r="P1514" s="220"/>
    </row>
    <row r="1515" spans="16:16">
      <c r="P1515" s="220"/>
    </row>
    <row r="1516" spans="16:16">
      <c r="P1516" s="220"/>
    </row>
    <row r="1517" spans="16:16">
      <c r="P1517" s="220"/>
    </row>
    <row r="1518" spans="16:16">
      <c r="P1518" s="220"/>
    </row>
    <row r="1519" spans="16:16">
      <c r="P1519" s="220"/>
    </row>
    <row r="1520" spans="16:16">
      <c r="P1520" s="220"/>
    </row>
    <row r="1521" spans="16:16">
      <c r="P1521" s="220"/>
    </row>
    <row r="1522" spans="16:16">
      <c r="P1522" s="220"/>
    </row>
    <row r="1523" spans="16:16">
      <c r="P1523" s="220"/>
    </row>
    <row r="1524" spans="16:16">
      <c r="P1524" s="220"/>
    </row>
    <row r="1525" spans="16:16">
      <c r="P1525" s="220"/>
    </row>
    <row r="1526" spans="16:16">
      <c r="P1526" s="220"/>
    </row>
    <row r="1527" spans="16:16">
      <c r="P1527" s="220"/>
    </row>
    <row r="1528" spans="16:16">
      <c r="P1528" s="220"/>
    </row>
    <row r="1529" spans="16:16">
      <c r="P1529" s="220"/>
    </row>
    <row r="1530" spans="16:16">
      <c r="P1530" s="220"/>
    </row>
    <row r="1531" spans="16:16">
      <c r="P1531" s="220"/>
    </row>
    <row r="1532" spans="16:16">
      <c r="P1532" s="220"/>
    </row>
    <row r="1533" spans="16:16">
      <c r="P1533" s="220"/>
    </row>
    <row r="1534" spans="16:16">
      <c r="P1534" s="220"/>
    </row>
    <row r="1535" spans="16:16">
      <c r="P1535" s="220"/>
    </row>
    <row r="1536" spans="16:16">
      <c r="P1536" s="220"/>
    </row>
    <row r="1537" spans="16:16">
      <c r="P1537" s="220"/>
    </row>
    <row r="1538" spans="16:16">
      <c r="P1538" s="220"/>
    </row>
    <row r="1539" spans="16:16">
      <c r="P1539" s="220"/>
    </row>
    <row r="1540" spans="16:16">
      <c r="P1540" s="220"/>
    </row>
    <row r="1541" spans="16:16">
      <c r="P1541" s="220"/>
    </row>
    <row r="1542" spans="16:16">
      <c r="P1542" s="220"/>
    </row>
    <row r="1543" spans="16:16">
      <c r="P1543" s="220"/>
    </row>
    <row r="1544" spans="16:16">
      <c r="P1544" s="220"/>
    </row>
    <row r="1545" spans="16:16">
      <c r="P1545" s="220"/>
    </row>
    <row r="1546" spans="16:16">
      <c r="P1546" s="220"/>
    </row>
    <row r="1547" spans="16:16">
      <c r="P1547" s="220"/>
    </row>
    <row r="1548" spans="16:16">
      <c r="P1548" s="220"/>
    </row>
    <row r="1549" spans="16:16">
      <c r="P1549" s="220"/>
    </row>
    <row r="1550" spans="16:16">
      <c r="P1550" s="220"/>
    </row>
    <row r="1551" spans="16:16">
      <c r="P1551" s="220"/>
    </row>
    <row r="1552" spans="16:16">
      <c r="P1552" s="220"/>
    </row>
    <row r="1553" spans="16:16">
      <c r="P1553" s="220"/>
    </row>
    <row r="1554" spans="16:16">
      <c r="P1554" s="220"/>
    </row>
    <row r="1555" spans="16:16">
      <c r="P1555" s="220"/>
    </row>
    <row r="1556" spans="16:16">
      <c r="P1556" s="220"/>
    </row>
    <row r="1557" spans="16:16">
      <c r="P1557" s="220"/>
    </row>
    <row r="1558" spans="16:16">
      <c r="P1558" s="220"/>
    </row>
    <row r="1559" spans="16:16">
      <c r="P1559" s="220"/>
    </row>
    <row r="1560" spans="16:16">
      <c r="P1560" s="220"/>
    </row>
    <row r="1561" spans="16:16">
      <c r="P1561" s="220"/>
    </row>
    <row r="1562" spans="16:16">
      <c r="P1562" s="220"/>
    </row>
    <row r="1563" spans="16:16">
      <c r="P1563" s="220"/>
    </row>
    <row r="1564" spans="16:16">
      <c r="P1564" s="220"/>
    </row>
    <row r="1565" spans="16:16">
      <c r="P1565" s="220"/>
    </row>
    <row r="1566" spans="16:16">
      <c r="P1566" s="220"/>
    </row>
    <row r="1567" spans="16:16">
      <c r="P1567" s="220"/>
    </row>
    <row r="1568" spans="16:16">
      <c r="P1568" s="220"/>
    </row>
    <row r="1569" spans="16:16">
      <c r="P1569" s="220"/>
    </row>
    <row r="1570" spans="16:16">
      <c r="P1570" s="220"/>
    </row>
    <row r="1571" spans="16:16">
      <c r="P1571" s="220"/>
    </row>
    <row r="1572" spans="16:16">
      <c r="P1572" s="220"/>
    </row>
    <row r="1573" spans="16:16">
      <c r="P1573" s="220"/>
    </row>
    <row r="1574" spans="16:16">
      <c r="P1574" s="220"/>
    </row>
    <row r="1575" spans="16:16">
      <c r="P1575" s="220"/>
    </row>
    <row r="1576" spans="16:16">
      <c r="P1576" s="220"/>
    </row>
    <row r="1577" spans="16:16">
      <c r="P1577" s="220"/>
    </row>
    <row r="1578" spans="16:16">
      <c r="P1578" s="220"/>
    </row>
    <row r="1579" spans="16:16">
      <c r="P1579" s="220"/>
    </row>
    <row r="1580" spans="16:16">
      <c r="P1580" s="220"/>
    </row>
    <row r="1581" spans="16:16">
      <c r="P1581" s="220"/>
    </row>
    <row r="1582" spans="16:16">
      <c r="P1582" s="220"/>
    </row>
    <row r="1583" spans="16:16">
      <c r="P1583" s="220"/>
    </row>
    <row r="1584" spans="16:16">
      <c r="P1584" s="220"/>
    </row>
    <row r="1585" spans="16:16">
      <c r="P1585" s="220"/>
    </row>
    <row r="1586" spans="16:16">
      <c r="P1586" s="220"/>
    </row>
    <row r="1587" spans="16:16">
      <c r="P1587" s="220"/>
    </row>
    <row r="1588" spans="16:16">
      <c r="P1588" s="220"/>
    </row>
    <row r="1589" spans="16:16">
      <c r="P1589" s="220"/>
    </row>
    <row r="1590" spans="16:16">
      <c r="P1590" s="220"/>
    </row>
    <row r="1591" spans="16:16">
      <c r="P1591" s="220"/>
    </row>
    <row r="1592" spans="16:16">
      <c r="P1592" s="220"/>
    </row>
    <row r="1593" spans="16:16">
      <c r="P1593" s="220"/>
    </row>
    <row r="1594" spans="16:16">
      <c r="P1594" s="220"/>
    </row>
    <row r="1595" spans="16:16">
      <c r="P1595" s="220"/>
    </row>
    <row r="1596" spans="16:16">
      <c r="P1596" s="220"/>
    </row>
    <row r="1597" spans="16:16">
      <c r="P1597" s="220"/>
    </row>
    <row r="1598" spans="16:16">
      <c r="P1598" s="220"/>
    </row>
    <row r="1599" spans="16:16">
      <c r="P1599" s="220"/>
    </row>
    <row r="1600" spans="16:16">
      <c r="P1600" s="220"/>
    </row>
    <row r="1601" spans="16:16">
      <c r="P1601" s="220"/>
    </row>
    <row r="1602" spans="16:16">
      <c r="P1602" s="220"/>
    </row>
    <row r="1603" spans="16:16">
      <c r="P1603" s="220"/>
    </row>
    <row r="1604" spans="16:16">
      <c r="P1604" s="220"/>
    </row>
    <row r="1605" spans="16:16">
      <c r="P1605" s="220"/>
    </row>
    <row r="1606" spans="16:16">
      <c r="P1606" s="220"/>
    </row>
    <row r="1607" spans="16:16">
      <c r="P1607" s="220"/>
    </row>
    <row r="1608" spans="16:16">
      <c r="P1608" s="220"/>
    </row>
    <row r="1609" spans="16:16">
      <c r="P1609" s="220"/>
    </row>
    <row r="1610" spans="16:16">
      <c r="P1610" s="220"/>
    </row>
    <row r="1611" spans="16:16">
      <c r="P1611" s="220"/>
    </row>
    <row r="1612" spans="16:16">
      <c r="P1612" s="220"/>
    </row>
    <row r="1613" spans="16:16">
      <c r="P1613" s="220"/>
    </row>
    <row r="1614" spans="16:16">
      <c r="P1614" s="220"/>
    </row>
    <row r="1615" spans="16:16">
      <c r="P1615" s="220"/>
    </row>
    <row r="1616" spans="16:16">
      <c r="P1616" s="220"/>
    </row>
    <row r="1617" spans="16:16">
      <c r="P1617" s="220"/>
    </row>
    <row r="1618" spans="16:16">
      <c r="P1618" s="220"/>
    </row>
    <row r="1619" spans="16:16">
      <c r="P1619" s="220"/>
    </row>
    <row r="1620" spans="16:16">
      <c r="P1620" s="220"/>
    </row>
    <row r="1621" spans="16:16">
      <c r="P1621" s="220"/>
    </row>
    <row r="1622" spans="16:16">
      <c r="P1622" s="220"/>
    </row>
    <row r="1623" spans="16:16">
      <c r="P1623" s="220"/>
    </row>
    <row r="1624" spans="16:16">
      <c r="P1624" s="220"/>
    </row>
    <row r="1625" spans="16:16">
      <c r="P1625" s="220"/>
    </row>
    <row r="1626" spans="16:16">
      <c r="P1626" s="220"/>
    </row>
    <row r="1627" spans="16:16">
      <c r="P1627" s="220"/>
    </row>
    <row r="1628" spans="16:16">
      <c r="P1628" s="220"/>
    </row>
    <row r="1629" spans="16:16">
      <c r="P1629" s="220"/>
    </row>
    <row r="1630" spans="16:16">
      <c r="P1630" s="220"/>
    </row>
    <row r="1631" spans="16:16">
      <c r="P1631" s="220"/>
    </row>
    <row r="1632" spans="16:16">
      <c r="P1632" s="220"/>
    </row>
    <row r="1633" spans="16:16">
      <c r="P1633" s="220"/>
    </row>
    <row r="1634" spans="16:16">
      <c r="P1634" s="220"/>
    </row>
    <row r="1635" spans="16:16">
      <c r="P1635" s="220"/>
    </row>
    <row r="1636" spans="16:16">
      <c r="P1636" s="220"/>
    </row>
    <row r="1637" spans="16:16">
      <c r="P1637" s="220"/>
    </row>
    <row r="1638" spans="16:16">
      <c r="P1638" s="220"/>
    </row>
    <row r="1639" spans="16:16">
      <c r="P1639" s="220"/>
    </row>
    <row r="1640" spans="16:16">
      <c r="P1640" s="220"/>
    </row>
    <row r="1641" spans="16:16">
      <c r="P1641" s="220"/>
    </row>
    <row r="1642" spans="16:16">
      <c r="P1642" s="220"/>
    </row>
    <row r="1643" spans="16:16">
      <c r="P1643" s="220"/>
    </row>
    <row r="1644" spans="16:16">
      <c r="P1644" s="220"/>
    </row>
    <row r="1645" spans="16:16">
      <c r="P1645" s="220"/>
    </row>
    <row r="1646" spans="16:16">
      <c r="P1646" s="220"/>
    </row>
    <row r="1647" spans="16:16">
      <c r="P1647" s="220"/>
    </row>
    <row r="1648" spans="16:16">
      <c r="P1648" s="220"/>
    </row>
    <row r="1649" spans="16:16">
      <c r="P1649" s="220"/>
    </row>
    <row r="1650" spans="16:16">
      <c r="P1650" s="220"/>
    </row>
    <row r="1651" spans="16:16">
      <c r="P1651" s="220"/>
    </row>
    <row r="1652" spans="16:16">
      <c r="P1652" s="220"/>
    </row>
    <row r="1653" spans="16:16">
      <c r="P1653" s="220"/>
    </row>
    <row r="1654" spans="16:16">
      <c r="P1654" s="220"/>
    </row>
    <row r="1655" spans="16:16">
      <c r="P1655" s="220"/>
    </row>
    <row r="1656" spans="16:16">
      <c r="P1656" s="220"/>
    </row>
    <row r="1657" spans="16:16">
      <c r="P1657" s="220"/>
    </row>
    <row r="1658" spans="16:16">
      <c r="P1658" s="220"/>
    </row>
    <row r="1659" spans="16:16">
      <c r="P1659" s="220"/>
    </row>
    <row r="1660" spans="16:16">
      <c r="P1660" s="220"/>
    </row>
    <row r="1661" spans="16:16">
      <c r="P1661" s="220"/>
    </row>
    <row r="1662" spans="16:16">
      <c r="P1662" s="220"/>
    </row>
    <row r="1663" spans="16:16">
      <c r="P1663" s="220"/>
    </row>
    <row r="1664" spans="16:16">
      <c r="P1664" s="220"/>
    </row>
    <row r="1665" spans="16:16">
      <c r="P1665" s="220"/>
    </row>
    <row r="1666" spans="16:16">
      <c r="P1666" s="220"/>
    </row>
    <row r="1667" spans="16:16">
      <c r="P1667" s="220"/>
    </row>
    <row r="1668" spans="16:16">
      <c r="P1668" s="220"/>
    </row>
    <row r="1669" spans="16:16">
      <c r="P1669" s="220"/>
    </row>
    <row r="1670" spans="16:16">
      <c r="P1670" s="220"/>
    </row>
    <row r="1671" spans="16:16">
      <c r="P1671" s="220"/>
    </row>
    <row r="1672" spans="16:16">
      <c r="P1672" s="220"/>
    </row>
    <row r="1673" spans="16:16">
      <c r="P1673" s="220"/>
    </row>
    <row r="1674" spans="16:16">
      <c r="P1674" s="220"/>
    </row>
    <row r="1675" spans="16:16">
      <c r="P1675" s="220"/>
    </row>
    <row r="1676" spans="16:16">
      <c r="P1676" s="220"/>
    </row>
    <row r="1677" spans="16:16">
      <c r="P1677" s="220"/>
    </row>
    <row r="1678" spans="16:16">
      <c r="P1678" s="220"/>
    </row>
    <row r="1679" spans="16:16">
      <c r="P1679" s="220"/>
    </row>
    <row r="1680" spans="16:16">
      <c r="P1680" s="220"/>
    </row>
    <row r="1681" spans="16:16">
      <c r="P1681" s="220"/>
    </row>
    <row r="1682" spans="16:16">
      <c r="P1682" s="220"/>
    </row>
    <row r="1683" spans="16:16">
      <c r="P1683" s="220"/>
    </row>
    <row r="1684" spans="16:16">
      <c r="P1684" s="220"/>
    </row>
    <row r="1685" spans="16:16">
      <c r="P1685" s="220"/>
    </row>
    <row r="1686" spans="16:16">
      <c r="P1686" s="220"/>
    </row>
    <row r="1687" spans="16:16">
      <c r="P1687" s="220"/>
    </row>
    <row r="1688" spans="16:16">
      <c r="P1688" s="220"/>
    </row>
    <row r="1689" spans="16:16">
      <c r="P1689" s="220"/>
    </row>
    <row r="1690" spans="16:16">
      <c r="P1690" s="220"/>
    </row>
    <row r="1691" spans="16:16">
      <c r="P1691" s="220"/>
    </row>
    <row r="1692" spans="16:16">
      <c r="P1692" s="220"/>
    </row>
    <row r="1693" spans="16:16">
      <c r="P1693" s="220"/>
    </row>
    <row r="1694" spans="16:16">
      <c r="P1694" s="220"/>
    </row>
    <row r="1695" spans="16:16">
      <c r="P1695" s="220"/>
    </row>
    <row r="1696" spans="16:16">
      <c r="P1696" s="220"/>
    </row>
    <row r="1697" spans="16:16">
      <c r="P1697" s="220"/>
    </row>
    <row r="1698" spans="16:16">
      <c r="P1698" s="220"/>
    </row>
    <row r="1699" spans="16:16">
      <c r="P1699" s="220"/>
    </row>
    <row r="1700" spans="16:16">
      <c r="P1700" s="220"/>
    </row>
    <row r="1701" spans="16:16">
      <c r="P1701" s="220"/>
    </row>
    <row r="1702" spans="16:16">
      <c r="P1702" s="220"/>
    </row>
    <row r="1703" spans="16:16">
      <c r="P1703" s="220"/>
    </row>
    <row r="1704" spans="16:16">
      <c r="P1704" s="220"/>
    </row>
    <row r="1705" spans="16:16">
      <c r="P1705" s="220"/>
    </row>
    <row r="1706" spans="16:16">
      <c r="P1706" s="220"/>
    </row>
    <row r="1707" spans="16:16">
      <c r="P1707" s="220"/>
    </row>
    <row r="1708" spans="16:16">
      <c r="P1708" s="220"/>
    </row>
    <row r="1709" spans="16:16">
      <c r="P1709" s="220"/>
    </row>
    <row r="1710" spans="16:16">
      <c r="P1710" s="220"/>
    </row>
    <row r="1711" spans="16:16">
      <c r="P1711" s="220"/>
    </row>
    <row r="1712" spans="16:16">
      <c r="P1712" s="220"/>
    </row>
    <row r="1713" spans="16:16">
      <c r="P1713" s="220"/>
    </row>
    <row r="1714" spans="16:16">
      <c r="P1714" s="220"/>
    </row>
    <row r="1715" spans="16:16">
      <c r="P1715" s="220"/>
    </row>
    <row r="1716" spans="16:16">
      <c r="P1716" s="220"/>
    </row>
    <row r="1717" spans="16:16">
      <c r="P1717" s="220"/>
    </row>
    <row r="1718" spans="16:16">
      <c r="P1718" s="220"/>
    </row>
    <row r="1719" spans="16:16">
      <c r="P1719" s="220"/>
    </row>
    <row r="1720" spans="16:16">
      <c r="P1720" s="220"/>
    </row>
    <row r="1721" spans="16:16">
      <c r="P1721" s="220"/>
    </row>
    <row r="1722" spans="16:16">
      <c r="P1722" s="220"/>
    </row>
    <row r="1723" spans="16:16">
      <c r="P1723" s="220"/>
    </row>
    <row r="1724" spans="16:16">
      <c r="P1724" s="220"/>
    </row>
    <row r="1725" spans="16:16">
      <c r="P1725" s="220"/>
    </row>
    <row r="1726" spans="16:16">
      <c r="P1726" s="220"/>
    </row>
    <row r="1727" spans="16:16">
      <c r="P1727" s="220"/>
    </row>
    <row r="1728" spans="16:16">
      <c r="P1728" s="220"/>
    </row>
    <row r="1729" spans="16:16">
      <c r="P1729" s="220"/>
    </row>
    <row r="1730" spans="16:16">
      <c r="P1730" s="220"/>
    </row>
    <row r="1731" spans="16:16">
      <c r="P1731" s="220"/>
    </row>
    <row r="1732" spans="16:16">
      <c r="P1732" s="220"/>
    </row>
    <row r="1733" spans="16:16">
      <c r="P1733" s="220"/>
    </row>
    <row r="1734" spans="16:16">
      <c r="P1734" s="220"/>
    </row>
    <row r="1735" spans="16:16">
      <c r="P1735" s="220"/>
    </row>
    <row r="1736" spans="16:16">
      <c r="P1736" s="220"/>
    </row>
    <row r="1737" spans="16:16">
      <c r="P1737" s="220"/>
    </row>
    <row r="1738" spans="16:16">
      <c r="P1738" s="220"/>
    </row>
    <row r="1739" spans="16:16">
      <c r="P1739" s="220"/>
    </row>
    <row r="1740" spans="16:16">
      <c r="P1740" s="220"/>
    </row>
    <row r="1741" spans="16:16">
      <c r="P1741" s="220"/>
    </row>
    <row r="1742" spans="16:16">
      <c r="P1742" s="220"/>
    </row>
    <row r="1743" spans="16:16">
      <c r="P1743" s="220"/>
    </row>
    <row r="1744" spans="16:16">
      <c r="P1744" s="220"/>
    </row>
    <row r="1745" spans="16:16">
      <c r="P1745" s="220"/>
    </row>
    <row r="1746" spans="16:16">
      <c r="P1746" s="220"/>
    </row>
    <row r="1747" spans="16:16">
      <c r="P1747" s="220"/>
    </row>
    <row r="1748" spans="16:16">
      <c r="P1748" s="220"/>
    </row>
    <row r="1749" spans="16:16">
      <c r="P1749" s="220"/>
    </row>
    <row r="1750" spans="16:16">
      <c r="P1750" s="220"/>
    </row>
    <row r="1751" spans="16:16">
      <c r="P1751" s="220"/>
    </row>
    <row r="1752" spans="16:16">
      <c r="P1752" s="220"/>
    </row>
    <row r="1753" spans="16:16">
      <c r="P1753" s="220"/>
    </row>
    <row r="1754" spans="16:16">
      <c r="P1754" s="220"/>
    </row>
    <row r="1755" spans="16:16">
      <c r="P1755" s="220"/>
    </row>
    <row r="1756" spans="16:16">
      <c r="P1756" s="220"/>
    </row>
    <row r="1757" spans="16:16">
      <c r="P1757" s="220"/>
    </row>
    <row r="1758" spans="16:16">
      <c r="P1758" s="220"/>
    </row>
    <row r="1759" spans="16:16">
      <c r="P1759" s="220"/>
    </row>
    <row r="1760" spans="16:16">
      <c r="P1760" s="220"/>
    </row>
    <row r="1761" spans="16:16">
      <c r="P1761" s="220"/>
    </row>
    <row r="1762" spans="16:16">
      <c r="P1762" s="220"/>
    </row>
    <row r="1763" spans="16:16">
      <c r="P1763" s="220"/>
    </row>
    <row r="1764" spans="16:16">
      <c r="P1764" s="220"/>
    </row>
    <row r="1765" spans="16:16">
      <c r="P1765" s="220"/>
    </row>
    <row r="1766" spans="16:16">
      <c r="P1766" s="220"/>
    </row>
    <row r="1767" spans="16:16">
      <c r="P1767" s="220"/>
    </row>
    <row r="1768" spans="16:16">
      <c r="P1768" s="220"/>
    </row>
    <row r="1769" spans="16:16">
      <c r="P1769" s="220"/>
    </row>
    <row r="1770" spans="16:16">
      <c r="P1770" s="220"/>
    </row>
    <row r="1771" spans="16:16">
      <c r="P1771" s="220"/>
    </row>
    <row r="1772" spans="16:16">
      <c r="P1772" s="220"/>
    </row>
    <row r="1773" spans="16:16">
      <c r="P1773" s="220"/>
    </row>
    <row r="1774" spans="16:16">
      <c r="P1774" s="220"/>
    </row>
    <row r="1775" spans="16:16">
      <c r="P1775" s="220"/>
    </row>
    <row r="1776" spans="16:16">
      <c r="P1776" s="220"/>
    </row>
    <row r="1777" spans="16:16">
      <c r="P1777" s="220"/>
    </row>
    <row r="1778" spans="16:16">
      <c r="P1778" s="220"/>
    </row>
    <row r="1779" spans="16:16">
      <c r="P1779" s="220"/>
    </row>
    <row r="1780" spans="16:16">
      <c r="P1780" s="220"/>
    </row>
    <row r="1781" spans="16:16">
      <c r="P1781" s="220"/>
    </row>
    <row r="1782" spans="16:16">
      <c r="P1782" s="220"/>
    </row>
    <row r="1783" spans="16:16">
      <c r="P1783" s="220"/>
    </row>
    <row r="1784" spans="16:16">
      <c r="P1784" s="220"/>
    </row>
    <row r="1785" spans="16:16">
      <c r="P1785" s="220"/>
    </row>
    <row r="1786" spans="16:16">
      <c r="P1786" s="220"/>
    </row>
    <row r="1787" spans="16:16">
      <c r="P1787" s="220"/>
    </row>
    <row r="1788" spans="16:16">
      <c r="P1788" s="220"/>
    </row>
    <row r="1789" spans="16:16">
      <c r="P1789" s="220"/>
    </row>
    <row r="1790" spans="16:16">
      <c r="P1790" s="220"/>
    </row>
    <row r="1791" spans="16:16">
      <c r="P1791" s="220"/>
    </row>
    <row r="1792" spans="16:16">
      <c r="P1792" s="220"/>
    </row>
    <row r="1793" spans="16:16">
      <c r="P1793" s="220"/>
    </row>
    <row r="1794" spans="16:16">
      <c r="P1794" s="220"/>
    </row>
    <row r="1795" spans="16:16">
      <c r="P1795" s="220"/>
    </row>
    <row r="1796" spans="16:16">
      <c r="P1796" s="220"/>
    </row>
    <row r="1797" spans="16:16">
      <c r="P1797" s="220"/>
    </row>
    <row r="1798" spans="16:16">
      <c r="P1798" s="220"/>
    </row>
    <row r="1799" spans="16:16">
      <c r="P1799" s="220"/>
    </row>
    <row r="1800" spans="16:16">
      <c r="P1800" s="220"/>
    </row>
    <row r="1801" spans="16:16">
      <c r="P1801" s="220"/>
    </row>
    <row r="1802" spans="16:16">
      <c r="P1802" s="220"/>
    </row>
    <row r="1803" spans="16:16">
      <c r="P1803" s="220"/>
    </row>
    <row r="1804" spans="16:16">
      <c r="P1804" s="220"/>
    </row>
    <row r="1805" spans="16:16">
      <c r="P1805" s="220"/>
    </row>
    <row r="1806" spans="16:16">
      <c r="P1806" s="220"/>
    </row>
    <row r="1807" spans="16:16">
      <c r="P1807" s="220"/>
    </row>
    <row r="1808" spans="16:16">
      <c r="P1808" s="220"/>
    </row>
    <row r="1809" spans="16:16">
      <c r="P1809" s="220"/>
    </row>
    <row r="1810" spans="16:16">
      <c r="P1810" s="220"/>
    </row>
    <row r="1811" spans="16:16">
      <c r="P1811" s="220"/>
    </row>
    <row r="1812" spans="16:16">
      <c r="P1812" s="220"/>
    </row>
    <row r="1813" spans="16:16">
      <c r="P1813" s="220"/>
    </row>
    <row r="1814" spans="16:16">
      <c r="P1814" s="220"/>
    </row>
    <row r="1815" spans="16:16">
      <c r="P1815" s="220"/>
    </row>
    <row r="1816" spans="16:16">
      <c r="P1816" s="220"/>
    </row>
    <row r="1817" spans="16:16">
      <c r="P1817" s="220"/>
    </row>
    <row r="1818" spans="16:16">
      <c r="P1818" s="220"/>
    </row>
    <row r="1819" spans="16:16">
      <c r="P1819" s="220"/>
    </row>
    <row r="1820" spans="16:16">
      <c r="P1820" s="220"/>
    </row>
    <row r="1821" spans="16:16">
      <c r="P1821" s="220"/>
    </row>
    <row r="1822" spans="16:16">
      <c r="P1822" s="220"/>
    </row>
    <row r="1823" spans="16:16">
      <c r="P1823" s="220"/>
    </row>
    <row r="1824" spans="16:16">
      <c r="P1824" s="220"/>
    </row>
    <row r="1825" spans="16:16">
      <c r="P1825" s="220"/>
    </row>
    <row r="1826" spans="16:16">
      <c r="P1826" s="220"/>
    </row>
    <row r="1827" spans="16:16">
      <c r="P1827" s="220"/>
    </row>
    <row r="1828" spans="16:16">
      <c r="P1828" s="220"/>
    </row>
    <row r="1829" spans="16:16">
      <c r="P1829" s="220"/>
    </row>
    <row r="1830" spans="16:16">
      <c r="P1830" s="220"/>
    </row>
    <row r="1831" spans="16:16">
      <c r="P1831" s="220"/>
    </row>
    <row r="1832" spans="16:16">
      <c r="P1832" s="220"/>
    </row>
    <row r="1833" spans="16:16">
      <c r="P1833" s="220"/>
    </row>
    <row r="1834" spans="16:16">
      <c r="P1834" s="220"/>
    </row>
    <row r="1835" spans="16:16">
      <c r="P1835" s="220"/>
    </row>
    <row r="1836" spans="16:16">
      <c r="P1836" s="220"/>
    </row>
    <row r="1837" spans="16:16">
      <c r="P1837" s="220"/>
    </row>
    <row r="1838" spans="16:16">
      <c r="P1838" s="220"/>
    </row>
    <row r="1839" spans="16:16">
      <c r="P1839" s="220"/>
    </row>
    <row r="1840" spans="16:16">
      <c r="P1840" s="220"/>
    </row>
    <row r="1841" spans="16:16">
      <c r="P1841" s="220"/>
    </row>
    <row r="1842" spans="16:16">
      <c r="P1842" s="220"/>
    </row>
    <row r="1843" spans="16:16">
      <c r="P1843" s="220"/>
    </row>
    <row r="1844" spans="16:16">
      <c r="P1844" s="220"/>
    </row>
    <row r="1845" spans="16:16">
      <c r="P1845" s="220"/>
    </row>
    <row r="1846" spans="16:16">
      <c r="P1846" s="220"/>
    </row>
    <row r="1847" spans="16:16">
      <c r="P1847" s="220"/>
    </row>
    <row r="1848" spans="16:16">
      <c r="P1848" s="220"/>
    </row>
    <row r="1849" spans="16:16">
      <c r="P1849" s="220"/>
    </row>
    <row r="1850" spans="16:16">
      <c r="P1850" s="220"/>
    </row>
    <row r="1851" spans="16:16">
      <c r="P1851" s="220"/>
    </row>
    <row r="1852" spans="16:16">
      <c r="P1852" s="220"/>
    </row>
    <row r="1853" spans="16:16">
      <c r="P1853" s="220"/>
    </row>
    <row r="1854" spans="16:16">
      <c r="P1854" s="220"/>
    </row>
    <row r="1855" spans="16:16">
      <c r="P1855" s="220"/>
    </row>
    <row r="1856" spans="16:16">
      <c r="P1856" s="220"/>
    </row>
    <row r="1857" spans="16:16">
      <c r="P1857" s="220"/>
    </row>
    <row r="1858" spans="16:16">
      <c r="P1858" s="220"/>
    </row>
    <row r="1859" spans="16:16">
      <c r="P1859" s="220"/>
    </row>
    <row r="1860" spans="16:16">
      <c r="P1860" s="220"/>
    </row>
    <row r="1861" spans="16:16">
      <c r="P1861" s="220"/>
    </row>
    <row r="1862" spans="16:16">
      <c r="P1862" s="220"/>
    </row>
    <row r="1863" spans="16:16">
      <c r="P1863" s="220"/>
    </row>
    <row r="1864" spans="16:16">
      <c r="P1864" s="220"/>
    </row>
    <row r="1865" spans="16:16">
      <c r="P1865" s="220"/>
    </row>
    <row r="1866" spans="16:16">
      <c r="P1866" s="220"/>
    </row>
    <row r="1867" spans="16:16">
      <c r="P1867" s="220"/>
    </row>
    <row r="1868" spans="16:16">
      <c r="P1868" s="220"/>
    </row>
    <row r="1869" spans="16:16">
      <c r="P1869" s="220"/>
    </row>
    <row r="1870" spans="16:16">
      <c r="P1870" s="220"/>
    </row>
    <row r="1871" spans="16:16">
      <c r="P1871" s="220"/>
    </row>
    <row r="1872" spans="16:16">
      <c r="P1872" s="220"/>
    </row>
    <row r="1873" spans="16:16">
      <c r="P1873" s="220"/>
    </row>
    <row r="1874" spans="16:16">
      <c r="P1874" s="220"/>
    </row>
    <row r="1875" spans="16:16">
      <c r="P1875" s="220"/>
    </row>
    <row r="1876" spans="16:16">
      <c r="P1876" s="220"/>
    </row>
    <row r="1877" spans="16:16">
      <c r="P1877" s="220"/>
    </row>
    <row r="1878" spans="16:16">
      <c r="P1878" s="220"/>
    </row>
    <row r="1879" spans="16:16">
      <c r="P1879" s="220"/>
    </row>
    <row r="1880" spans="16:16">
      <c r="P1880" s="220"/>
    </row>
    <row r="1881" spans="16:16">
      <c r="P1881" s="220"/>
    </row>
    <row r="1882" spans="16:16">
      <c r="P1882" s="220"/>
    </row>
    <row r="1883" spans="16:16">
      <c r="P1883" s="220"/>
    </row>
    <row r="1884" spans="16:16">
      <c r="P1884" s="220"/>
    </row>
    <row r="1885" spans="16:16">
      <c r="P1885" s="220"/>
    </row>
    <row r="1886" spans="16:16">
      <c r="P1886" s="220"/>
    </row>
    <row r="1887" spans="16:16">
      <c r="P1887" s="220"/>
    </row>
    <row r="1888" spans="16:16">
      <c r="P1888" s="220"/>
    </row>
    <row r="1889" spans="16:16">
      <c r="P1889" s="220"/>
    </row>
    <row r="1890" spans="16:16">
      <c r="P1890" s="220"/>
    </row>
    <row r="1891" spans="16:16">
      <c r="P1891" s="220"/>
    </row>
    <row r="1892" spans="16:16">
      <c r="P1892" s="220"/>
    </row>
    <row r="1893" spans="16:16">
      <c r="P1893" s="220"/>
    </row>
    <row r="1894" spans="16:16">
      <c r="P1894" s="220"/>
    </row>
    <row r="1895" spans="16:16">
      <c r="P1895" s="220"/>
    </row>
    <row r="1896" spans="16:16">
      <c r="P1896" s="220"/>
    </row>
    <row r="1897" spans="16:16">
      <c r="P1897" s="220"/>
    </row>
    <row r="1898" spans="16:16">
      <c r="P1898" s="220"/>
    </row>
    <row r="1899" spans="16:16">
      <c r="P1899" s="220"/>
    </row>
    <row r="1900" spans="16:16">
      <c r="P1900" s="220"/>
    </row>
    <row r="1901" spans="16:16">
      <c r="P1901" s="220"/>
    </row>
    <row r="1902" spans="16:16">
      <c r="P1902" s="220"/>
    </row>
    <row r="1903" spans="16:16">
      <c r="P1903" s="220"/>
    </row>
    <row r="1904" spans="16:16">
      <c r="P1904" s="220"/>
    </row>
    <row r="1905" spans="16:16">
      <c r="P1905" s="220"/>
    </row>
    <row r="1906" spans="16:16">
      <c r="P1906" s="220"/>
    </row>
    <row r="1907" spans="16:16">
      <c r="P1907" s="220"/>
    </row>
    <row r="1908" spans="16:16">
      <c r="P1908" s="220"/>
    </row>
    <row r="1909" spans="16:16">
      <c r="P1909" s="220"/>
    </row>
    <row r="1910" spans="16:16">
      <c r="P1910" s="220"/>
    </row>
    <row r="1911" spans="16:16">
      <c r="P1911" s="220"/>
    </row>
    <row r="1912" spans="16:16">
      <c r="P1912" s="220"/>
    </row>
    <row r="1913" spans="16:16">
      <c r="P1913" s="220"/>
    </row>
    <row r="1914" spans="16:16">
      <c r="P1914" s="220"/>
    </row>
    <row r="1915" spans="16:16">
      <c r="P1915" s="220"/>
    </row>
    <row r="1916" spans="16:16">
      <c r="P1916" s="220"/>
    </row>
    <row r="1917" spans="16:16">
      <c r="P1917" s="220"/>
    </row>
    <row r="1918" spans="16:16">
      <c r="P1918" s="220"/>
    </row>
    <row r="1919" spans="16:16">
      <c r="P1919" s="220"/>
    </row>
    <row r="1920" spans="16:16">
      <c r="P1920" s="220"/>
    </row>
    <row r="1921" spans="16:16">
      <c r="P1921" s="220"/>
    </row>
    <row r="1922" spans="16:16">
      <c r="P1922" s="220"/>
    </row>
    <row r="1923" spans="16:16">
      <c r="P1923" s="220"/>
    </row>
    <row r="1924" spans="16:16">
      <c r="P1924" s="220"/>
    </row>
    <row r="1925" spans="16:16">
      <c r="P1925" s="220"/>
    </row>
    <row r="1926" spans="16:16">
      <c r="P1926" s="220"/>
    </row>
    <row r="1927" spans="16:16">
      <c r="P1927" s="220"/>
    </row>
    <row r="1928" spans="16:16">
      <c r="P1928" s="220"/>
    </row>
    <row r="1929" spans="16:16">
      <c r="P1929" s="220"/>
    </row>
    <row r="1930" spans="16:16">
      <c r="P1930" s="220"/>
    </row>
    <row r="1931" spans="16:16">
      <c r="P1931" s="220"/>
    </row>
    <row r="1932" spans="16:16">
      <c r="P1932" s="220"/>
    </row>
    <row r="1933" spans="16:16">
      <c r="P1933" s="220"/>
    </row>
    <row r="1934" spans="16:16">
      <c r="P1934" s="220"/>
    </row>
    <row r="1935" spans="16:16">
      <c r="P1935" s="220"/>
    </row>
    <row r="1936" spans="16:16">
      <c r="P1936" s="220"/>
    </row>
    <row r="1937" spans="16:16">
      <c r="P1937" s="220"/>
    </row>
    <row r="1938" spans="16:16">
      <c r="P1938" s="220"/>
    </row>
    <row r="1939" spans="16:16">
      <c r="P1939" s="220"/>
    </row>
    <row r="1940" spans="16:16">
      <c r="P1940" s="220"/>
    </row>
    <row r="1941" spans="16:16">
      <c r="P1941" s="220"/>
    </row>
    <row r="1942" spans="16:16">
      <c r="P1942" s="220"/>
    </row>
    <row r="1943" spans="16:16">
      <c r="P1943" s="220"/>
    </row>
    <row r="1944" spans="16:16">
      <c r="P1944" s="220"/>
    </row>
    <row r="1945" spans="16:16">
      <c r="P1945" s="220"/>
    </row>
    <row r="1946" spans="16:16">
      <c r="P1946" s="220"/>
    </row>
    <row r="1947" spans="16:16">
      <c r="P1947" s="220"/>
    </row>
    <row r="1948" spans="16:16">
      <c r="P1948" s="220"/>
    </row>
    <row r="1949" spans="16:16">
      <c r="P1949" s="220"/>
    </row>
    <row r="1950" spans="16:16">
      <c r="P1950" s="220"/>
    </row>
    <row r="1951" spans="16:16">
      <c r="P1951" s="220"/>
    </row>
    <row r="1952" spans="16:16">
      <c r="P1952" s="220"/>
    </row>
    <row r="1953" spans="16:16">
      <c r="P1953" s="220"/>
    </row>
    <row r="1954" spans="16:16">
      <c r="P1954" s="220"/>
    </row>
    <row r="1955" spans="16:16">
      <c r="P1955" s="220"/>
    </row>
    <row r="1956" spans="16:16">
      <c r="P1956" s="220"/>
    </row>
    <row r="1957" spans="16:16">
      <c r="P1957" s="220"/>
    </row>
    <row r="1958" spans="16:16">
      <c r="P1958" s="220"/>
    </row>
    <row r="1959" spans="16:16">
      <c r="P1959" s="220"/>
    </row>
    <row r="1960" spans="16:16">
      <c r="P1960" s="220"/>
    </row>
    <row r="1961" spans="16:16">
      <c r="P1961" s="220"/>
    </row>
    <row r="1962" spans="16:16">
      <c r="P1962" s="220"/>
    </row>
    <row r="1963" spans="16:16">
      <c r="P1963" s="220"/>
    </row>
    <row r="1964" spans="16:16">
      <c r="P1964" s="220"/>
    </row>
    <row r="1965" spans="16:16">
      <c r="P1965" s="220"/>
    </row>
    <row r="1966" spans="16:16">
      <c r="P1966" s="220"/>
    </row>
    <row r="1967" spans="16:16">
      <c r="P1967" s="220"/>
    </row>
    <row r="1968" spans="16:16">
      <c r="P1968" s="220"/>
    </row>
    <row r="1969" spans="16:16">
      <c r="P1969" s="220"/>
    </row>
    <row r="1970" spans="16:16">
      <c r="P1970" s="220"/>
    </row>
    <row r="1971" spans="16:16">
      <c r="P1971" s="220"/>
    </row>
    <row r="1972" spans="16:16">
      <c r="P1972" s="220"/>
    </row>
    <row r="1973" spans="16:16">
      <c r="P1973" s="220"/>
    </row>
    <row r="1974" spans="16:16">
      <c r="P1974" s="220"/>
    </row>
    <row r="1975" spans="16:16">
      <c r="P1975" s="220"/>
    </row>
    <row r="1976" spans="16:16">
      <c r="P1976" s="220"/>
    </row>
    <row r="1977" spans="16:16">
      <c r="P1977" s="220"/>
    </row>
    <row r="1978" spans="16:16">
      <c r="P1978" s="220"/>
    </row>
    <row r="1979" spans="16:16">
      <c r="P1979" s="220"/>
    </row>
    <row r="1980" spans="16:16">
      <c r="P1980" s="220"/>
    </row>
    <row r="1981" spans="16:16">
      <c r="P1981" s="220"/>
    </row>
    <row r="1982" spans="16:16">
      <c r="P1982" s="220"/>
    </row>
    <row r="1983" spans="16:16">
      <c r="P1983" s="220"/>
    </row>
    <row r="1984" spans="16:16">
      <c r="P1984" s="220"/>
    </row>
    <row r="1985" spans="16:16">
      <c r="P1985" s="220"/>
    </row>
    <row r="1986" spans="16:16">
      <c r="P1986" s="220"/>
    </row>
    <row r="1987" spans="16:16">
      <c r="P1987" s="220"/>
    </row>
    <row r="1988" spans="16:16">
      <c r="P1988" s="220"/>
    </row>
    <row r="1989" spans="16:16">
      <c r="P1989" s="220"/>
    </row>
    <row r="1990" spans="16:16">
      <c r="P1990" s="220"/>
    </row>
    <row r="1991" spans="16:16">
      <c r="P1991" s="220"/>
    </row>
    <row r="1992" spans="16:16">
      <c r="P1992" s="220"/>
    </row>
    <row r="1993" spans="16:16">
      <c r="P1993" s="220"/>
    </row>
    <row r="1994" spans="16:16">
      <c r="P1994" s="220"/>
    </row>
    <row r="1995" spans="16:16">
      <c r="P1995" s="220"/>
    </row>
    <row r="1996" spans="16:16">
      <c r="P1996" s="220"/>
    </row>
    <row r="1997" spans="16:16">
      <c r="P1997" s="220"/>
    </row>
    <row r="1998" spans="16:16">
      <c r="P1998" s="220"/>
    </row>
    <row r="1999" spans="16:16">
      <c r="P1999" s="220"/>
    </row>
    <row r="2000" spans="16:16">
      <c r="P2000" s="220"/>
    </row>
    <row r="2001" spans="16:16">
      <c r="P2001" s="220"/>
    </row>
    <row r="2002" spans="16:16">
      <c r="P2002" s="220"/>
    </row>
    <row r="2003" spans="16:16">
      <c r="P2003" s="220"/>
    </row>
    <row r="2004" spans="16:16">
      <c r="P2004" s="220"/>
    </row>
    <row r="2005" spans="16:16">
      <c r="P2005" s="220"/>
    </row>
    <row r="2006" spans="16:16">
      <c r="P2006" s="220"/>
    </row>
    <row r="2007" spans="16:16">
      <c r="P2007" s="220"/>
    </row>
    <row r="2008" spans="16:16">
      <c r="P2008" s="220"/>
    </row>
    <row r="2009" spans="16:16">
      <c r="P2009" s="220"/>
    </row>
    <row r="2010" spans="16:16">
      <c r="P2010" s="220"/>
    </row>
    <row r="2011" spans="16:16">
      <c r="P2011" s="220"/>
    </row>
    <row r="2012" spans="16:16">
      <c r="P2012" s="220"/>
    </row>
    <row r="2013" spans="16:16">
      <c r="P2013" s="220"/>
    </row>
    <row r="2014" spans="16:16">
      <c r="P2014" s="220"/>
    </row>
    <row r="2015" spans="16:16">
      <c r="P2015" s="220"/>
    </row>
    <row r="2016" spans="16:16">
      <c r="P2016" s="220"/>
    </row>
    <row r="2017" spans="16:16">
      <c r="P2017" s="220"/>
    </row>
    <row r="2018" spans="16:16">
      <c r="P2018" s="220"/>
    </row>
    <row r="2019" spans="16:16">
      <c r="P2019" s="220"/>
    </row>
    <row r="2020" spans="16:16">
      <c r="P2020" s="220"/>
    </row>
    <row r="2021" spans="16:16">
      <c r="P2021" s="220"/>
    </row>
    <row r="2022" spans="16:16">
      <c r="P2022" s="220"/>
    </row>
    <row r="2023" spans="16:16">
      <c r="P2023" s="220"/>
    </row>
    <row r="2024" spans="16:16">
      <c r="P2024" s="220"/>
    </row>
    <row r="2025" spans="16:16">
      <c r="P2025" s="220"/>
    </row>
    <row r="2026" spans="16:16">
      <c r="P2026" s="220"/>
    </row>
    <row r="2027" spans="16:16">
      <c r="P2027" s="220"/>
    </row>
    <row r="2028" spans="16:16">
      <c r="P2028" s="220"/>
    </row>
    <row r="2029" spans="16:16">
      <c r="P2029" s="220"/>
    </row>
    <row r="2030" spans="16:16">
      <c r="P2030" s="220"/>
    </row>
    <row r="2031" spans="16:16">
      <c r="P2031" s="220"/>
    </row>
    <row r="2032" spans="16:16">
      <c r="P2032" s="220"/>
    </row>
    <row r="2033" spans="16:16">
      <c r="P2033" s="220"/>
    </row>
    <row r="2034" spans="16:16">
      <c r="P2034" s="220"/>
    </row>
    <row r="2035" spans="16:16">
      <c r="P2035" s="220"/>
    </row>
    <row r="2036" spans="16:16">
      <c r="P2036" s="220"/>
    </row>
    <row r="2037" spans="16:16">
      <c r="P2037" s="220"/>
    </row>
    <row r="2038" spans="16:16">
      <c r="P2038" s="220"/>
    </row>
    <row r="2039" spans="16:16">
      <c r="P2039" s="220"/>
    </row>
    <row r="2040" spans="16:16">
      <c r="P2040" s="220"/>
    </row>
    <row r="2041" spans="16:16">
      <c r="P2041" s="220"/>
    </row>
    <row r="2042" spans="16:16">
      <c r="P2042" s="220"/>
    </row>
    <row r="2043" spans="16:16">
      <c r="P2043" s="220"/>
    </row>
    <row r="2044" spans="16:16">
      <c r="P2044" s="220"/>
    </row>
    <row r="2045" spans="16:16">
      <c r="P2045" s="220"/>
    </row>
    <row r="2046" spans="16:16">
      <c r="P2046" s="220"/>
    </row>
    <row r="2047" spans="16:16">
      <c r="P2047" s="220"/>
    </row>
    <row r="2048" spans="16:16">
      <c r="P2048" s="220"/>
    </row>
    <row r="2049" spans="16:16">
      <c r="P2049" s="220"/>
    </row>
    <row r="2050" spans="16:16">
      <c r="P2050" s="220"/>
    </row>
    <row r="2051" spans="16:16">
      <c r="P2051" s="220"/>
    </row>
    <row r="2052" spans="16:16">
      <c r="P2052" s="220"/>
    </row>
    <row r="2053" spans="16:16">
      <c r="P2053" s="220"/>
    </row>
    <row r="2054" spans="16:16">
      <c r="P2054" s="220"/>
    </row>
    <row r="2055" spans="16:16">
      <c r="P2055" s="220"/>
    </row>
    <row r="2056" spans="16:16">
      <c r="P2056" s="220"/>
    </row>
    <row r="2057" spans="16:16">
      <c r="P2057" s="220"/>
    </row>
    <row r="2058" spans="16:16">
      <c r="P2058" s="220"/>
    </row>
    <row r="2059" spans="16:16">
      <c r="P2059" s="220"/>
    </row>
    <row r="2060" spans="16:16">
      <c r="P2060" s="220"/>
    </row>
    <row r="2061" spans="16:16">
      <c r="P2061" s="220"/>
    </row>
    <row r="2062" spans="16:16">
      <c r="P2062" s="220"/>
    </row>
    <row r="2063" spans="16:16">
      <c r="P2063" s="220"/>
    </row>
    <row r="2064" spans="16:16">
      <c r="P2064" s="220"/>
    </row>
    <row r="2065" spans="16:16">
      <c r="P2065" s="220"/>
    </row>
    <row r="2066" spans="16:16">
      <c r="P2066" s="220"/>
    </row>
    <row r="2067" spans="16:16">
      <c r="P2067" s="220"/>
    </row>
    <row r="2068" spans="16:16">
      <c r="P2068" s="220"/>
    </row>
    <row r="2069" spans="16:16">
      <c r="P2069" s="220"/>
    </row>
    <row r="2070" spans="16:16">
      <c r="P2070" s="220"/>
    </row>
    <row r="2071" spans="16:16">
      <c r="P2071" s="220"/>
    </row>
    <row r="2072" spans="16:16">
      <c r="P2072" s="220"/>
    </row>
    <row r="2073" spans="16:16">
      <c r="P2073" s="220"/>
    </row>
    <row r="2074" spans="16:16">
      <c r="P2074" s="220"/>
    </row>
    <row r="2075" spans="16:16">
      <c r="P2075" s="220"/>
    </row>
    <row r="2076" spans="16:16">
      <c r="P2076" s="220"/>
    </row>
    <row r="2077" spans="16:16">
      <c r="P2077" s="220"/>
    </row>
    <row r="2078" spans="16:16">
      <c r="P2078" s="220"/>
    </row>
    <row r="2079" spans="16:16">
      <c r="P2079" s="220"/>
    </row>
    <row r="2080" spans="16:16">
      <c r="P2080" s="220"/>
    </row>
    <row r="2081" spans="16:16">
      <c r="P2081" s="220"/>
    </row>
    <row r="2082" spans="16:16">
      <c r="P2082" s="220"/>
    </row>
    <row r="2083" spans="16:16">
      <c r="P2083" s="220"/>
    </row>
    <row r="2084" spans="16:16">
      <c r="P2084" s="220"/>
    </row>
    <row r="2085" spans="16:16">
      <c r="P2085" s="220"/>
    </row>
    <row r="2086" spans="16:16">
      <c r="P2086" s="220"/>
    </row>
    <row r="2087" spans="16:16">
      <c r="P2087" s="220"/>
    </row>
    <row r="2088" spans="16:16">
      <c r="P2088" s="220"/>
    </row>
    <row r="2089" spans="16:16">
      <c r="P2089" s="220"/>
    </row>
    <row r="2090" spans="16:16">
      <c r="P2090" s="220"/>
    </row>
    <row r="2091" spans="16:16">
      <c r="P2091" s="220"/>
    </row>
    <row r="2092" spans="16:16">
      <c r="P2092" s="220"/>
    </row>
    <row r="2093" spans="16:16">
      <c r="P2093" s="220"/>
    </row>
    <row r="2094" spans="16:16">
      <c r="P2094" s="220"/>
    </row>
    <row r="2095" spans="16:16">
      <c r="P2095" s="220"/>
    </row>
    <row r="2096" spans="16:16">
      <c r="P2096" s="220"/>
    </row>
    <row r="2097" spans="16:16">
      <c r="P2097" s="220"/>
    </row>
    <row r="2098" spans="16:16">
      <c r="P2098" s="220"/>
    </row>
    <row r="2099" spans="16:16">
      <c r="P2099" s="220"/>
    </row>
    <row r="2100" spans="16:16">
      <c r="P2100" s="220"/>
    </row>
    <row r="2101" spans="16:16">
      <c r="P2101" s="220"/>
    </row>
    <row r="2102" spans="16:16">
      <c r="P2102" s="220"/>
    </row>
    <row r="2103" spans="16:16">
      <c r="P2103" s="220"/>
    </row>
    <row r="2104" spans="16:16">
      <c r="P2104" s="220"/>
    </row>
    <row r="2105" spans="16:16">
      <c r="P2105" s="220"/>
    </row>
    <row r="2106" spans="16:16">
      <c r="P2106" s="220"/>
    </row>
    <row r="2107" spans="16:16">
      <c r="P2107" s="220"/>
    </row>
    <row r="2108" spans="16:16">
      <c r="P2108" s="220"/>
    </row>
    <row r="2109" spans="16:16">
      <c r="P2109" s="220"/>
    </row>
    <row r="2110" spans="16:16">
      <c r="P2110" s="220"/>
    </row>
    <row r="2111" spans="16:16">
      <c r="P2111" s="220"/>
    </row>
    <row r="2112" spans="16:16">
      <c r="P2112" s="220"/>
    </row>
    <row r="2113" spans="16:16">
      <c r="P2113" s="220"/>
    </row>
    <row r="2114" spans="16:16">
      <c r="P2114" s="220"/>
    </row>
    <row r="2115" spans="16:16">
      <c r="P2115" s="220"/>
    </row>
    <row r="2116" spans="16:16">
      <c r="P2116" s="220"/>
    </row>
    <row r="2117" spans="16:16">
      <c r="P2117" s="220"/>
    </row>
    <row r="2118" spans="16:16">
      <c r="P2118" s="220"/>
    </row>
    <row r="2119" spans="16:16">
      <c r="P2119" s="220"/>
    </row>
    <row r="2120" spans="16:16">
      <c r="P2120" s="220"/>
    </row>
    <row r="2121" spans="16:16">
      <c r="P2121" s="220"/>
    </row>
    <row r="2122" spans="16:16">
      <c r="P2122" s="220"/>
    </row>
    <row r="2123" spans="16:16">
      <c r="P2123" s="220"/>
    </row>
    <row r="2124" spans="16:16">
      <c r="P2124" s="220"/>
    </row>
    <row r="2125" spans="16:16">
      <c r="P2125" s="220"/>
    </row>
    <row r="2126" spans="16:16">
      <c r="P2126" s="220"/>
    </row>
    <row r="2127" spans="16:16">
      <c r="P2127" s="220"/>
    </row>
    <row r="2128" spans="16:16">
      <c r="P2128" s="220"/>
    </row>
    <row r="2129" spans="16:16">
      <c r="P2129" s="220"/>
    </row>
    <row r="2130" spans="16:16">
      <c r="P2130" s="220"/>
    </row>
    <row r="2131" spans="16:16">
      <c r="P2131" s="220"/>
    </row>
    <row r="2132" spans="16:16">
      <c r="P2132" s="220"/>
    </row>
    <row r="2133" spans="16:16">
      <c r="P2133" s="220"/>
    </row>
    <row r="2134" spans="16:16">
      <c r="P2134" s="220"/>
    </row>
    <row r="2135" spans="16:16">
      <c r="P2135" s="220"/>
    </row>
    <row r="2136" spans="16:16">
      <c r="P2136" s="220"/>
    </row>
    <row r="2137" spans="16:16">
      <c r="P2137" s="220"/>
    </row>
    <row r="2138" spans="16:16">
      <c r="P2138" s="220"/>
    </row>
    <row r="2139" spans="16:16">
      <c r="P2139" s="220"/>
    </row>
    <row r="2140" spans="16:16">
      <c r="P2140" s="220"/>
    </row>
    <row r="2141" spans="16:16">
      <c r="P2141" s="220"/>
    </row>
    <row r="2142" spans="16:16">
      <c r="P2142" s="220"/>
    </row>
    <row r="2143" spans="16:16">
      <c r="P2143" s="220"/>
    </row>
    <row r="2144" spans="16:16">
      <c r="P2144" s="220"/>
    </row>
    <row r="2145" spans="16:16">
      <c r="P2145" s="220"/>
    </row>
    <row r="2146" spans="16:16">
      <c r="P2146" s="220"/>
    </row>
    <row r="2147" spans="16:16">
      <c r="P2147" s="220"/>
    </row>
    <row r="2148" spans="16:16">
      <c r="P2148" s="220"/>
    </row>
    <row r="2149" spans="16:16">
      <c r="P2149" s="220"/>
    </row>
    <row r="2150" spans="16:16">
      <c r="P2150" s="220"/>
    </row>
    <row r="2151" spans="16:16">
      <c r="P2151" s="220"/>
    </row>
    <row r="2152" spans="16:16">
      <c r="P2152" s="220"/>
    </row>
    <row r="2153" spans="16:16">
      <c r="P2153" s="220"/>
    </row>
    <row r="2154" spans="16:16">
      <c r="P2154" s="220"/>
    </row>
    <row r="2155" spans="16:16">
      <c r="P2155" s="220"/>
    </row>
    <row r="2156" spans="16:16">
      <c r="P2156" s="220"/>
    </row>
    <row r="2157" spans="16:16">
      <c r="P2157" s="220"/>
    </row>
    <row r="2158" spans="16:16">
      <c r="P2158" s="220"/>
    </row>
    <row r="2159" spans="16:16">
      <c r="P2159" s="220"/>
    </row>
    <row r="2160" spans="16:16">
      <c r="P2160" s="220"/>
    </row>
    <row r="2161" spans="16:16">
      <c r="P2161" s="220"/>
    </row>
    <row r="2162" spans="16:16">
      <c r="P2162" s="220"/>
    </row>
    <row r="2163" spans="16:16">
      <c r="P2163" s="220"/>
    </row>
    <row r="2164" spans="16:16">
      <c r="P2164" s="220"/>
    </row>
    <row r="2165" spans="16:16">
      <c r="P2165" s="220"/>
    </row>
    <row r="2166" spans="16:16">
      <c r="P2166" s="220"/>
    </row>
    <row r="2167" spans="16:16">
      <c r="P2167" s="220"/>
    </row>
    <row r="2168" spans="16:16">
      <c r="P2168" s="220"/>
    </row>
    <row r="2169" spans="16:16">
      <c r="P2169" s="220"/>
    </row>
    <row r="2170" spans="16:16">
      <c r="P2170" s="220"/>
    </row>
    <row r="2171" spans="16:16">
      <c r="P2171" s="220"/>
    </row>
    <row r="2172" spans="16:16">
      <c r="P2172" s="220"/>
    </row>
    <row r="2173" spans="16:16">
      <c r="P2173" s="220"/>
    </row>
    <row r="2174" spans="16:16">
      <c r="P2174" s="220"/>
    </row>
    <row r="2175" spans="16:16">
      <c r="P2175" s="220"/>
    </row>
    <row r="2176" spans="16:16">
      <c r="P2176" s="220"/>
    </row>
    <row r="2177" spans="16:16">
      <c r="P2177" s="220"/>
    </row>
    <row r="2178" spans="16:16">
      <c r="P2178" s="220"/>
    </row>
    <row r="2179" spans="16:16">
      <c r="P2179" s="220"/>
    </row>
    <row r="2180" spans="16:16">
      <c r="P2180" s="220"/>
    </row>
    <row r="2181" spans="16:16">
      <c r="P2181" s="220"/>
    </row>
    <row r="2182" spans="16:16">
      <c r="P2182" s="220"/>
    </row>
    <row r="2183" spans="16:16">
      <c r="P2183" s="220"/>
    </row>
    <row r="2184" spans="16:16">
      <c r="P2184" s="220"/>
    </row>
    <row r="2185" spans="16:16">
      <c r="P2185" s="220"/>
    </row>
    <row r="2186" spans="16:16">
      <c r="P2186" s="220"/>
    </row>
    <row r="2187" spans="16:16">
      <c r="P2187" s="220"/>
    </row>
    <row r="2188" spans="16:16">
      <c r="P2188" s="220"/>
    </row>
    <row r="2189" spans="16:16">
      <c r="P2189" s="220"/>
    </row>
    <row r="2190" spans="16:16">
      <c r="P2190" s="220"/>
    </row>
    <row r="2191" spans="16:16">
      <c r="P2191" s="220"/>
    </row>
    <row r="2192" spans="16:16">
      <c r="P2192" s="220"/>
    </row>
    <row r="2193" spans="16:16">
      <c r="P2193" s="220"/>
    </row>
    <row r="2194" spans="16:16">
      <c r="P2194" s="220"/>
    </row>
    <row r="2195" spans="16:16">
      <c r="P2195" s="220"/>
    </row>
    <row r="2196" spans="16:16">
      <c r="P2196" s="220"/>
    </row>
    <row r="2197" spans="16:16">
      <c r="P2197" s="220"/>
    </row>
    <row r="2198" spans="16:16">
      <c r="P2198" s="220"/>
    </row>
    <row r="2199" spans="16:16">
      <c r="P2199" s="220"/>
    </row>
    <row r="2200" spans="16:16">
      <c r="P2200" s="220"/>
    </row>
    <row r="2201" spans="16:16">
      <c r="P2201" s="220"/>
    </row>
    <row r="2202" spans="16:16">
      <c r="P2202" s="220"/>
    </row>
    <row r="2203" spans="16:16">
      <c r="P2203" s="220"/>
    </row>
    <row r="2204" spans="16:16">
      <c r="P2204" s="220"/>
    </row>
    <row r="2205" spans="16:16">
      <c r="P2205" s="220"/>
    </row>
    <row r="2206" spans="16:16">
      <c r="P2206" s="220"/>
    </row>
    <row r="2207" spans="16:16">
      <c r="P2207" s="220"/>
    </row>
    <row r="2208" spans="16:16">
      <c r="P2208" s="220"/>
    </row>
    <row r="2209" spans="16:16">
      <c r="P2209" s="220"/>
    </row>
    <row r="2210" spans="16:16">
      <c r="P2210" s="220"/>
    </row>
    <row r="2211" spans="16:16">
      <c r="P2211" s="220"/>
    </row>
    <row r="2212" spans="16:16">
      <c r="P2212" s="220"/>
    </row>
    <row r="2213" spans="16:16">
      <c r="P2213" s="220"/>
    </row>
    <row r="2214" spans="16:16">
      <c r="P2214" s="220"/>
    </row>
    <row r="2215" spans="16:16">
      <c r="P2215" s="220"/>
    </row>
    <row r="2216" spans="16:16">
      <c r="P2216" s="220"/>
    </row>
    <row r="2217" spans="16:16">
      <c r="P2217" s="220"/>
    </row>
    <row r="2218" spans="16:16">
      <c r="P2218" s="220"/>
    </row>
    <row r="2219" spans="16:16">
      <c r="P2219" s="220"/>
    </row>
    <row r="2220" spans="16:16">
      <c r="P2220" s="220"/>
    </row>
    <row r="2221" spans="16:16">
      <c r="P2221" s="220"/>
    </row>
    <row r="2222" spans="16:16">
      <c r="P2222" s="220"/>
    </row>
    <row r="2223" spans="16:16">
      <c r="P2223" s="220"/>
    </row>
    <row r="2224" spans="16:16">
      <c r="P2224" s="220"/>
    </row>
    <row r="2225" spans="16:16">
      <c r="P2225" s="220"/>
    </row>
    <row r="2226" spans="16:16">
      <c r="P2226" s="220"/>
    </row>
    <row r="2227" spans="16:16">
      <c r="P2227" s="220"/>
    </row>
    <row r="2228" spans="16:16">
      <c r="P2228" s="220"/>
    </row>
    <row r="2229" spans="16:16">
      <c r="P2229" s="220"/>
    </row>
    <row r="2230" spans="16:16">
      <c r="P2230" s="220"/>
    </row>
    <row r="2231" spans="16:16">
      <c r="P2231" s="220"/>
    </row>
    <row r="2232" spans="16:16">
      <c r="P2232" s="220"/>
    </row>
    <row r="2233" spans="16:16">
      <c r="P2233" s="220"/>
    </row>
    <row r="2234" spans="16:16">
      <c r="P2234" s="220"/>
    </row>
    <row r="2235" spans="16:16">
      <c r="P2235" s="220"/>
    </row>
    <row r="2236" spans="16:16">
      <c r="P2236" s="220"/>
    </row>
    <row r="2237" spans="16:16">
      <c r="P2237" s="220"/>
    </row>
    <row r="2238" spans="16:16">
      <c r="P2238" s="220"/>
    </row>
    <row r="2239" spans="16:16">
      <c r="P2239" s="220"/>
    </row>
    <row r="2240" spans="16:16">
      <c r="P2240" s="220"/>
    </row>
    <row r="2241" spans="16:16">
      <c r="P2241" s="220"/>
    </row>
    <row r="2242" spans="16:16">
      <c r="P2242" s="220"/>
    </row>
    <row r="2243" spans="16:16">
      <c r="P2243" s="220"/>
    </row>
    <row r="2244" spans="16:16">
      <c r="P2244" s="220"/>
    </row>
    <row r="2245" spans="16:16">
      <c r="P2245" s="220"/>
    </row>
    <row r="2246" spans="16:16">
      <c r="P2246" s="220"/>
    </row>
    <row r="2247" spans="16:16">
      <c r="P2247" s="220"/>
    </row>
    <row r="2248" spans="16:16">
      <c r="P2248" s="220"/>
    </row>
    <row r="2249" spans="16:16">
      <c r="P2249" s="220"/>
    </row>
    <row r="2250" spans="16:16">
      <c r="P2250" s="220"/>
    </row>
    <row r="2251" spans="16:16">
      <c r="P2251" s="220"/>
    </row>
    <row r="2252" spans="16:16">
      <c r="P2252" s="220"/>
    </row>
    <row r="2253" spans="16:16">
      <c r="P2253" s="220"/>
    </row>
    <row r="2254" spans="16:16">
      <c r="P2254" s="220"/>
    </row>
    <row r="2255" spans="16:16">
      <c r="P2255" s="220"/>
    </row>
    <row r="2256" spans="16:16">
      <c r="P2256" s="220"/>
    </row>
    <row r="2257" spans="16:16">
      <c r="P2257" s="220"/>
    </row>
    <row r="2258" spans="16:16">
      <c r="P2258" s="220"/>
    </row>
    <row r="2259" spans="16:16">
      <c r="P2259" s="220"/>
    </row>
    <row r="2260" spans="16:16">
      <c r="P2260" s="220"/>
    </row>
    <row r="2261" spans="16:16">
      <c r="P2261" s="220"/>
    </row>
    <row r="2262" spans="16:16">
      <c r="P2262" s="220"/>
    </row>
    <row r="2263" spans="16:16">
      <c r="P2263" s="220"/>
    </row>
    <row r="2264" spans="16:16">
      <c r="P2264" s="220"/>
    </row>
    <row r="2265" spans="16:16">
      <c r="P2265" s="220"/>
    </row>
    <row r="2266" spans="16:16">
      <c r="P2266" s="220"/>
    </row>
    <row r="2267" spans="16:16">
      <c r="P2267" s="220"/>
    </row>
    <row r="2268" spans="16:16">
      <c r="P2268" s="220"/>
    </row>
    <row r="2269" spans="16:16">
      <c r="P2269" s="220"/>
    </row>
    <row r="2270" spans="16:16">
      <c r="P2270" s="220"/>
    </row>
    <row r="2271" spans="16:16">
      <c r="P2271" s="220"/>
    </row>
    <row r="2272" spans="16:16">
      <c r="P2272" s="220"/>
    </row>
    <row r="2273" spans="16:16">
      <c r="P2273" s="220"/>
    </row>
    <row r="2274" spans="16:16">
      <c r="P2274" s="220"/>
    </row>
    <row r="2275" spans="16:16">
      <c r="P2275" s="220"/>
    </row>
    <row r="2276" spans="16:16">
      <c r="P2276" s="220"/>
    </row>
    <row r="2277" spans="16:16">
      <c r="P2277" s="220"/>
    </row>
    <row r="2278" spans="16:16">
      <c r="P2278" s="220"/>
    </row>
    <row r="2279" spans="16:16">
      <c r="P2279" s="220"/>
    </row>
    <row r="2280" spans="16:16">
      <c r="P2280" s="220"/>
    </row>
    <row r="2281" spans="16:16">
      <c r="P2281" s="220"/>
    </row>
    <row r="2282" spans="16:16">
      <c r="P2282" s="220"/>
    </row>
    <row r="2283" spans="16:16">
      <c r="P2283" s="220"/>
    </row>
    <row r="2284" spans="16:16">
      <c r="P2284" s="220"/>
    </row>
    <row r="2285" spans="16:16">
      <c r="P2285" s="220"/>
    </row>
    <row r="2286" spans="16:16">
      <c r="P2286" s="220"/>
    </row>
    <row r="2287" spans="16:16">
      <c r="P2287" s="220"/>
    </row>
    <row r="2288" spans="16:16">
      <c r="P2288" s="220"/>
    </row>
    <row r="2289" spans="16:16">
      <c r="P2289" s="220"/>
    </row>
    <row r="2290" spans="16:16">
      <c r="P2290" s="220"/>
    </row>
    <row r="2291" spans="16:16">
      <c r="P2291" s="220"/>
    </row>
    <row r="2292" spans="16:16">
      <c r="P2292" s="220"/>
    </row>
    <row r="2293" spans="16:16">
      <c r="P2293" s="220"/>
    </row>
    <row r="2294" spans="16:16">
      <c r="P2294" s="220"/>
    </row>
    <row r="2295" spans="16:16">
      <c r="P2295" s="220"/>
    </row>
    <row r="2296" spans="16:16">
      <c r="P2296" s="220"/>
    </row>
    <row r="2297" spans="16:16">
      <c r="P2297" s="220"/>
    </row>
    <row r="2298" spans="16:16">
      <c r="P2298" s="220"/>
    </row>
    <row r="2299" spans="16:16">
      <c r="P2299" s="220"/>
    </row>
    <row r="2300" spans="16:16">
      <c r="P2300" s="220"/>
    </row>
    <row r="2301" spans="16:16">
      <c r="P2301" s="220"/>
    </row>
    <row r="2302" spans="16:16">
      <c r="P2302" s="220"/>
    </row>
    <row r="2303" spans="16:16">
      <c r="P2303" s="220"/>
    </row>
    <row r="2304" spans="16:16">
      <c r="P2304" s="220"/>
    </row>
    <row r="2305" spans="16:16">
      <c r="P2305" s="220"/>
    </row>
    <row r="2306" spans="16:16">
      <c r="P2306" s="220"/>
    </row>
    <row r="2307" spans="16:16">
      <c r="P2307" s="220"/>
    </row>
    <row r="2308" spans="16:16">
      <c r="P2308" s="220"/>
    </row>
    <row r="2309" spans="16:16">
      <c r="P2309" s="220"/>
    </row>
    <row r="2310" spans="16:16">
      <c r="P2310" s="220"/>
    </row>
    <row r="2311" spans="16:16">
      <c r="P2311" s="220"/>
    </row>
    <row r="2312" spans="16:16">
      <c r="P2312" s="220"/>
    </row>
    <row r="2313" spans="16:16">
      <c r="P2313" s="220"/>
    </row>
    <row r="2314" spans="16:16">
      <c r="P2314" s="220"/>
    </row>
    <row r="2315" spans="16:16">
      <c r="P2315" s="220"/>
    </row>
    <row r="2316" spans="16:16">
      <c r="P2316" s="220"/>
    </row>
    <row r="2317" spans="16:16">
      <c r="P2317" s="220"/>
    </row>
    <row r="2318" spans="16:16">
      <c r="P2318" s="220"/>
    </row>
    <row r="2319" spans="16:16">
      <c r="P2319" s="220"/>
    </row>
    <row r="2320" spans="16:16">
      <c r="P2320" s="220"/>
    </row>
    <row r="2321" spans="16:16">
      <c r="P2321" s="220"/>
    </row>
    <row r="2322" spans="16:16">
      <c r="P2322" s="220"/>
    </row>
    <row r="2323" spans="16:16">
      <c r="P2323" s="220"/>
    </row>
    <row r="2324" spans="16:16">
      <c r="P2324" s="220"/>
    </row>
    <row r="2325" spans="16:16">
      <c r="P2325" s="220"/>
    </row>
    <row r="2326" spans="16:16">
      <c r="P2326" s="220"/>
    </row>
    <row r="2327" spans="16:16">
      <c r="P2327" s="220"/>
    </row>
    <row r="2328" spans="16:16">
      <c r="P2328" s="220"/>
    </row>
    <row r="2329" spans="16:16">
      <c r="P2329" s="220"/>
    </row>
    <row r="2330" spans="16:16">
      <c r="P2330" s="220"/>
    </row>
    <row r="2331" spans="16:16">
      <c r="P2331" s="220"/>
    </row>
    <row r="2332" spans="16:16">
      <c r="P2332" s="220"/>
    </row>
    <row r="2333" spans="16:16">
      <c r="P2333" s="220"/>
    </row>
    <row r="2334" spans="16:16">
      <c r="P2334" s="220"/>
    </row>
    <row r="2335" spans="16:16">
      <c r="P2335" s="220"/>
    </row>
    <row r="2336" spans="16:16">
      <c r="P2336" s="220"/>
    </row>
    <row r="2337" spans="16:16">
      <c r="P2337" s="220"/>
    </row>
    <row r="2338" spans="16:16">
      <c r="P2338" s="220"/>
    </row>
    <row r="2339" spans="16:16">
      <c r="P2339" s="220"/>
    </row>
    <row r="2340" spans="16:16">
      <c r="P2340" s="220"/>
    </row>
    <row r="2341" spans="16:16">
      <c r="P2341" s="220"/>
    </row>
    <row r="2342" spans="16:16">
      <c r="P2342" s="220"/>
    </row>
    <row r="2343" spans="16:16">
      <c r="P2343" s="220"/>
    </row>
    <row r="2344" spans="16:16">
      <c r="P2344" s="220"/>
    </row>
    <row r="2345" spans="16:16">
      <c r="P2345" s="220"/>
    </row>
    <row r="2346" spans="16:16">
      <c r="P2346" s="220"/>
    </row>
    <row r="2347" spans="16:16">
      <c r="P2347" s="220"/>
    </row>
    <row r="2348" spans="16:16">
      <c r="P2348" s="220"/>
    </row>
    <row r="2349" spans="16:16">
      <c r="P2349" s="220"/>
    </row>
    <row r="2350" spans="16:16">
      <c r="P2350" s="220"/>
    </row>
    <row r="2351" spans="16:16">
      <c r="P2351" s="220"/>
    </row>
    <row r="2352" spans="16:16">
      <c r="P2352" s="220"/>
    </row>
    <row r="2353" spans="16:16">
      <c r="P2353" s="220"/>
    </row>
    <row r="2354" spans="16:16">
      <c r="P2354" s="220"/>
    </row>
    <row r="2355" spans="16:16">
      <c r="P2355" s="220"/>
    </row>
    <row r="2356" spans="16:16">
      <c r="P2356" s="220"/>
    </row>
    <row r="2357" spans="16:16">
      <c r="P2357" s="220"/>
    </row>
    <row r="2358" spans="16:16">
      <c r="P2358" s="220"/>
    </row>
    <row r="2359" spans="16:16">
      <c r="P2359" s="220"/>
    </row>
    <row r="2360" spans="16:16">
      <c r="P2360" s="220"/>
    </row>
    <row r="2361" spans="16:16">
      <c r="P2361" s="220"/>
    </row>
    <row r="2362" spans="16:16">
      <c r="P2362" s="220"/>
    </row>
    <row r="2363" spans="16:16">
      <c r="P2363" s="220"/>
    </row>
    <row r="2364" spans="16:16">
      <c r="P2364" s="220"/>
    </row>
    <row r="2365" spans="16:16">
      <c r="P2365" s="220"/>
    </row>
    <row r="2366" spans="16:16">
      <c r="P2366" s="220"/>
    </row>
    <row r="2367" spans="16:16">
      <c r="P2367" s="220"/>
    </row>
    <row r="2368" spans="16:16">
      <c r="P2368" s="220"/>
    </row>
    <row r="2369" spans="16:16">
      <c r="P2369" s="220"/>
    </row>
    <row r="2370" spans="16:16">
      <c r="P2370" s="220"/>
    </row>
    <row r="2371" spans="16:16">
      <c r="P2371" s="220"/>
    </row>
    <row r="2372" spans="16:16">
      <c r="P2372" s="220"/>
    </row>
    <row r="2373" spans="16:16">
      <c r="P2373" s="220"/>
    </row>
    <row r="2374" spans="16:16">
      <c r="P2374" s="220"/>
    </row>
    <row r="2375" spans="16:16">
      <c r="P2375" s="220"/>
    </row>
    <row r="2376" spans="16:16">
      <c r="P2376" s="220"/>
    </row>
    <row r="2377" spans="16:16">
      <c r="P2377" s="220"/>
    </row>
    <row r="2378" spans="16:16">
      <c r="P2378" s="220"/>
    </row>
    <row r="2379" spans="16:16">
      <c r="P2379" s="220"/>
    </row>
    <row r="2380" spans="16:16">
      <c r="P2380" s="220"/>
    </row>
    <row r="2381" spans="16:16">
      <c r="P2381" s="220"/>
    </row>
    <row r="2382" spans="16:16">
      <c r="P2382" s="220"/>
    </row>
    <row r="2383" spans="16:16">
      <c r="P2383" s="220"/>
    </row>
    <row r="2384" spans="16:16">
      <c r="P2384" s="220"/>
    </row>
    <row r="2385" spans="16:16">
      <c r="P2385" s="220"/>
    </row>
    <row r="2386" spans="16:16">
      <c r="P2386" s="220"/>
    </row>
    <row r="2387" spans="16:16">
      <c r="P2387" s="220"/>
    </row>
    <row r="2388" spans="16:16">
      <c r="P2388" s="220"/>
    </row>
    <row r="2389" spans="16:16">
      <c r="P2389" s="220"/>
    </row>
    <row r="2390" spans="16:16">
      <c r="P2390" s="220"/>
    </row>
    <row r="2391" spans="16:16">
      <c r="P2391" s="220"/>
    </row>
    <row r="2392" spans="16:16">
      <c r="P2392" s="220"/>
    </row>
    <row r="2393" spans="16:16">
      <c r="P2393" s="220"/>
    </row>
    <row r="2394" spans="16:16">
      <c r="P2394" s="220"/>
    </row>
    <row r="2395" spans="16:16">
      <c r="P2395" s="220"/>
    </row>
    <row r="2396" spans="16:16">
      <c r="P2396" s="220"/>
    </row>
    <row r="2397" spans="16:16">
      <c r="P2397" s="220"/>
    </row>
    <row r="2398" spans="16:16">
      <c r="P2398" s="220"/>
    </row>
    <row r="2399" spans="16:16">
      <c r="P2399" s="220"/>
    </row>
    <row r="2400" spans="16:16">
      <c r="P2400" s="220"/>
    </row>
    <row r="2401" spans="16:16">
      <c r="P2401" s="220"/>
    </row>
    <row r="2402" spans="16:16">
      <c r="P2402" s="220"/>
    </row>
    <row r="2403" spans="16:16">
      <c r="P2403" s="220"/>
    </row>
    <row r="2404" spans="16:16">
      <c r="P2404" s="220"/>
    </row>
    <row r="2405" spans="16:16">
      <c r="P2405" s="220"/>
    </row>
    <row r="2406" spans="16:16">
      <c r="P2406" s="220"/>
    </row>
    <row r="2407" spans="16:16">
      <c r="P2407" s="220"/>
    </row>
    <row r="2408" spans="16:16">
      <c r="P2408" s="220"/>
    </row>
    <row r="2409" spans="16:16">
      <c r="P2409" s="220"/>
    </row>
    <row r="2410" spans="16:16">
      <c r="P2410" s="220"/>
    </row>
    <row r="2411" spans="16:16">
      <c r="P2411" s="220"/>
    </row>
    <row r="2412" spans="16:16">
      <c r="P2412" s="220"/>
    </row>
    <row r="2413" spans="16:16">
      <c r="P2413" s="220"/>
    </row>
    <row r="2414" spans="16:16">
      <c r="P2414" s="220"/>
    </row>
    <row r="2415" spans="16:16">
      <c r="P2415" s="220"/>
    </row>
    <row r="2416" spans="16:16">
      <c r="P2416" s="220"/>
    </row>
    <row r="2417" spans="16:16">
      <c r="P2417" s="220"/>
    </row>
    <row r="2418" spans="16:16">
      <c r="P2418" s="220"/>
    </row>
    <row r="2419" spans="16:16">
      <c r="P2419" s="220"/>
    </row>
    <row r="2420" spans="16:16">
      <c r="P2420" s="220"/>
    </row>
    <row r="2421" spans="16:16">
      <c r="P2421" s="220"/>
    </row>
    <row r="2422" spans="16:16">
      <c r="P2422" s="220"/>
    </row>
    <row r="2423" spans="16:16">
      <c r="P2423" s="220"/>
    </row>
    <row r="2424" spans="16:16">
      <c r="P2424" s="220"/>
    </row>
    <row r="2425" spans="16:16">
      <c r="P2425" s="220"/>
    </row>
    <row r="2426" spans="16:16">
      <c r="P2426" s="220"/>
    </row>
    <row r="2427" spans="16:16">
      <c r="P2427" s="220"/>
    </row>
    <row r="2428" spans="16:16">
      <c r="P2428" s="220"/>
    </row>
    <row r="2429" spans="16:16">
      <c r="P2429" s="220"/>
    </row>
    <row r="2430" spans="16:16">
      <c r="P2430" s="220"/>
    </row>
    <row r="2431" spans="16:16">
      <c r="P2431" s="220"/>
    </row>
    <row r="2432" spans="16:16">
      <c r="P2432" s="220"/>
    </row>
    <row r="2433" spans="16:16">
      <c r="P2433" s="220"/>
    </row>
    <row r="2434" spans="16:16">
      <c r="P2434" s="220"/>
    </row>
    <row r="2435" spans="16:16">
      <c r="P2435" s="220"/>
    </row>
    <row r="2436" spans="16:16">
      <c r="P2436" s="220"/>
    </row>
    <row r="2437" spans="16:16">
      <c r="P2437" s="220"/>
    </row>
    <row r="2438" spans="16:16">
      <c r="P2438" s="220"/>
    </row>
    <row r="2439" spans="16:16">
      <c r="P2439" s="220"/>
    </row>
    <row r="2440" spans="16:16">
      <c r="P2440" s="220"/>
    </row>
    <row r="2441" spans="16:16">
      <c r="P2441" s="220"/>
    </row>
    <row r="2442" spans="16:16">
      <c r="P2442" s="220"/>
    </row>
    <row r="2443" spans="16:16">
      <c r="P2443" s="220"/>
    </row>
    <row r="2444" spans="16:16">
      <c r="P2444" s="220"/>
    </row>
    <row r="2445" spans="16:16">
      <c r="P2445" s="220"/>
    </row>
    <row r="2446" spans="16:16">
      <c r="P2446" s="220"/>
    </row>
    <row r="2447" spans="16:16">
      <c r="P2447" s="220"/>
    </row>
    <row r="2448" spans="16:16">
      <c r="P2448" s="220"/>
    </row>
    <row r="2449" spans="16:16">
      <c r="P2449" s="220"/>
    </row>
    <row r="2450" spans="16:16">
      <c r="P2450" s="220"/>
    </row>
    <row r="2451" spans="16:16">
      <c r="P2451" s="220"/>
    </row>
    <row r="2452" spans="16:16">
      <c r="P2452" s="220"/>
    </row>
    <row r="2453" spans="16:16">
      <c r="P2453" s="220"/>
    </row>
    <row r="2454" spans="16:16">
      <c r="P2454" s="220"/>
    </row>
    <row r="2455" spans="16:16">
      <c r="P2455" s="220"/>
    </row>
    <row r="2456" spans="16:16">
      <c r="P2456" s="220"/>
    </row>
    <row r="2457" spans="16:16">
      <c r="P2457" s="220"/>
    </row>
    <row r="2458" spans="16:16">
      <c r="P2458" s="220"/>
    </row>
    <row r="2459" spans="16:16">
      <c r="P2459" s="220"/>
    </row>
    <row r="2460" spans="16:16">
      <c r="P2460" s="220"/>
    </row>
    <row r="2461" spans="16:16">
      <c r="P2461" s="220"/>
    </row>
    <row r="2462" spans="16:16">
      <c r="P2462" s="220"/>
    </row>
    <row r="2463" spans="16:16">
      <c r="P2463" s="220"/>
    </row>
    <row r="2464" spans="16:16">
      <c r="P2464" s="220"/>
    </row>
    <row r="2465" spans="16:16">
      <c r="P2465" s="220"/>
    </row>
    <row r="2466" spans="16:16">
      <c r="P2466" s="220"/>
    </row>
    <row r="2467" spans="16:16">
      <c r="P2467" s="220"/>
    </row>
    <row r="2468" spans="16:16">
      <c r="P2468" s="220"/>
    </row>
    <row r="2469" spans="16:16">
      <c r="P2469" s="220"/>
    </row>
    <row r="2470" spans="16:16">
      <c r="P2470" s="220"/>
    </row>
    <row r="2471" spans="16:16">
      <c r="P2471" s="220"/>
    </row>
    <row r="2472" spans="16:16">
      <c r="P2472" s="220"/>
    </row>
    <row r="2473" spans="16:16">
      <c r="P2473" s="220"/>
    </row>
    <row r="2474" spans="16:16">
      <c r="P2474" s="220"/>
    </row>
    <row r="2475" spans="16:16">
      <c r="P2475" s="220"/>
    </row>
    <row r="2476" spans="16:16">
      <c r="P2476" s="220"/>
    </row>
    <row r="2477" spans="16:16">
      <c r="P2477" s="220"/>
    </row>
    <row r="2478" spans="16:16">
      <c r="P2478" s="220"/>
    </row>
    <row r="2479" spans="16:16">
      <c r="P2479" s="220"/>
    </row>
    <row r="2480" spans="16:16">
      <c r="P2480" s="220"/>
    </row>
    <row r="2481" spans="16:16">
      <c r="P2481" s="220"/>
    </row>
    <row r="2482" spans="16:16">
      <c r="P2482" s="220"/>
    </row>
    <row r="2483" spans="16:16">
      <c r="P2483" s="220"/>
    </row>
    <row r="2484" spans="16:16">
      <c r="P2484" s="220"/>
    </row>
    <row r="2485" spans="16:16">
      <c r="P2485" s="220"/>
    </row>
    <row r="2486" spans="16:16">
      <c r="P2486" s="220"/>
    </row>
    <row r="2487" spans="16:16">
      <c r="P2487" s="220"/>
    </row>
    <row r="2488" spans="16:16">
      <c r="P2488" s="220"/>
    </row>
    <row r="2489" spans="16:16">
      <c r="P2489" s="220"/>
    </row>
    <row r="2490" spans="16:16">
      <c r="P2490" s="220"/>
    </row>
    <row r="2491" spans="16:16">
      <c r="P2491" s="220"/>
    </row>
    <row r="2492" spans="16:16">
      <c r="P2492" s="220"/>
    </row>
    <row r="2493" spans="16:16">
      <c r="P2493" s="220"/>
    </row>
    <row r="2494" spans="16:16">
      <c r="P2494" s="220"/>
    </row>
    <row r="2495" spans="16:16">
      <c r="P2495" s="220"/>
    </row>
    <row r="2496" spans="16:16">
      <c r="P2496" s="220"/>
    </row>
    <row r="2497" spans="16:16">
      <c r="P2497" s="220"/>
    </row>
    <row r="2498" spans="16:16">
      <c r="P2498" s="220"/>
    </row>
    <row r="2499" spans="16:16">
      <c r="P2499" s="220"/>
    </row>
    <row r="2500" spans="16:16">
      <c r="P2500" s="220"/>
    </row>
    <row r="2501" spans="16:16">
      <c r="P2501" s="220"/>
    </row>
    <row r="2502" spans="16:16">
      <c r="P2502" s="220"/>
    </row>
    <row r="2503" spans="16:16">
      <c r="P2503" s="220"/>
    </row>
    <row r="2504" spans="16:16">
      <c r="P2504" s="220"/>
    </row>
    <row r="2505" spans="16:16">
      <c r="P2505" s="220"/>
    </row>
    <row r="2506" spans="16:16">
      <c r="P2506" s="220"/>
    </row>
    <row r="2507" spans="16:16">
      <c r="P2507" s="220"/>
    </row>
    <row r="2508" spans="16:16">
      <c r="P2508" s="220"/>
    </row>
    <row r="2509" spans="16:16">
      <c r="P2509" s="220"/>
    </row>
    <row r="2510" spans="16:16">
      <c r="P2510" s="220"/>
    </row>
    <row r="2511" spans="16:16">
      <c r="P2511" s="220"/>
    </row>
    <row r="2512" spans="16:16">
      <c r="P2512" s="220"/>
    </row>
    <row r="2513" spans="16:16">
      <c r="P2513" s="220"/>
    </row>
    <row r="2514" spans="16:16">
      <c r="P2514" s="220"/>
    </row>
    <row r="2515" spans="16:16">
      <c r="P2515" s="220"/>
    </row>
    <row r="2516" spans="16:16">
      <c r="P2516" s="220"/>
    </row>
    <row r="2517" spans="16:16">
      <c r="P2517" s="220"/>
    </row>
    <row r="2518" spans="16:16">
      <c r="P2518" s="220"/>
    </row>
    <row r="2519" spans="16:16">
      <c r="P2519" s="220"/>
    </row>
    <row r="2520" spans="16:16">
      <c r="P2520" s="220"/>
    </row>
    <row r="2521" spans="16:16">
      <c r="P2521" s="220"/>
    </row>
    <row r="2522" spans="16:16">
      <c r="P2522" s="220"/>
    </row>
    <row r="2523" spans="16:16">
      <c r="P2523" s="220"/>
    </row>
    <row r="2524" spans="16:16">
      <c r="P2524" s="220"/>
    </row>
    <row r="2525" spans="16:16">
      <c r="P2525" s="220"/>
    </row>
    <row r="2526" spans="16:16">
      <c r="P2526" s="220"/>
    </row>
    <row r="2527" spans="16:16">
      <c r="P2527" s="220"/>
    </row>
    <row r="2528" spans="16:16">
      <c r="P2528" s="220"/>
    </row>
    <row r="2529" spans="16:16">
      <c r="P2529" s="220"/>
    </row>
    <row r="2530" spans="16:16">
      <c r="P2530" s="220"/>
    </row>
    <row r="2531" spans="16:16">
      <c r="P2531" s="220"/>
    </row>
    <row r="2532" spans="16:16">
      <c r="P2532" s="220"/>
    </row>
    <row r="2533" spans="16:16">
      <c r="P2533" s="220"/>
    </row>
    <row r="2534" spans="16:16">
      <c r="P2534" s="220"/>
    </row>
    <row r="2535" spans="16:16">
      <c r="P2535" s="220"/>
    </row>
    <row r="2536" spans="16:16">
      <c r="P2536" s="220"/>
    </row>
    <row r="2537" spans="16:16">
      <c r="P2537" s="220"/>
    </row>
    <row r="2538" spans="16:16">
      <c r="P2538" s="220"/>
    </row>
    <row r="2539" spans="16:16">
      <c r="P2539" s="220"/>
    </row>
    <row r="2540" spans="16:16">
      <c r="P2540" s="220"/>
    </row>
    <row r="2541" spans="16:16">
      <c r="P2541" s="220"/>
    </row>
    <row r="2542" spans="16:16">
      <c r="P2542" s="220"/>
    </row>
    <row r="2543" spans="16:16">
      <c r="P2543" s="220"/>
    </row>
    <row r="2544" spans="16:16">
      <c r="P2544" s="220"/>
    </row>
    <row r="2545" spans="16:16">
      <c r="P2545" s="220"/>
    </row>
    <row r="2546" spans="16:16">
      <c r="P2546" s="220"/>
    </row>
    <row r="2547" spans="16:16">
      <c r="P2547" s="220"/>
    </row>
    <row r="2548" spans="16:16">
      <c r="P2548" s="220"/>
    </row>
    <row r="2549" spans="16:16">
      <c r="P2549" s="220"/>
    </row>
    <row r="2550" spans="16:16">
      <c r="P2550" s="220"/>
    </row>
    <row r="2551" spans="16:16">
      <c r="P2551" s="220"/>
    </row>
    <row r="2552" spans="16:16">
      <c r="P2552" s="220"/>
    </row>
    <row r="2553" spans="16:16">
      <c r="P2553" s="220"/>
    </row>
    <row r="2554" spans="16:16">
      <c r="P2554" s="220"/>
    </row>
    <row r="2555" spans="16:16">
      <c r="P2555" s="220"/>
    </row>
    <row r="2556" spans="16:16">
      <c r="P2556" s="220"/>
    </row>
    <row r="2557" spans="16:16">
      <c r="P2557" s="220"/>
    </row>
    <row r="2558" spans="16:16">
      <c r="P2558" s="220"/>
    </row>
    <row r="2559" spans="16:16">
      <c r="P2559" s="220"/>
    </row>
    <row r="2560" spans="16:16">
      <c r="P2560" s="220"/>
    </row>
    <row r="2561" spans="16:16">
      <c r="P2561" s="220"/>
    </row>
    <row r="2562" spans="16:16">
      <c r="P2562" s="220"/>
    </row>
    <row r="2563" spans="16:16">
      <c r="P2563" s="220"/>
    </row>
    <row r="2564" spans="16:16">
      <c r="P2564" s="220"/>
    </row>
    <row r="2565" spans="16:16">
      <c r="P2565" s="220"/>
    </row>
    <row r="2566" spans="16:16">
      <c r="P2566" s="220"/>
    </row>
    <row r="2567" spans="16:16">
      <c r="P2567" s="220"/>
    </row>
    <row r="2568" spans="16:16">
      <c r="P2568" s="220"/>
    </row>
    <row r="2569" spans="16:16">
      <c r="P2569" s="220"/>
    </row>
    <row r="2570" spans="16:16">
      <c r="P2570" s="220"/>
    </row>
    <row r="2571" spans="16:16">
      <c r="P2571" s="220"/>
    </row>
    <row r="2572" spans="16:16">
      <c r="P2572" s="220"/>
    </row>
    <row r="2573" spans="16:16">
      <c r="P2573" s="220"/>
    </row>
    <row r="2574" spans="16:16">
      <c r="P2574" s="220"/>
    </row>
    <row r="2575" spans="16:16">
      <c r="P2575" s="220"/>
    </row>
    <row r="2576" spans="16:16">
      <c r="P2576" s="220"/>
    </row>
    <row r="2577" spans="16:16">
      <c r="P2577" s="220"/>
    </row>
    <row r="2578" spans="16:16">
      <c r="P2578" s="220"/>
    </row>
    <row r="2579" spans="16:16">
      <c r="P2579" s="220"/>
    </row>
    <row r="2580" spans="16:16">
      <c r="P2580" s="220"/>
    </row>
    <row r="2581" spans="16:16">
      <c r="P2581" s="220"/>
    </row>
    <row r="2582" spans="16:16">
      <c r="P2582" s="220"/>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4" xr:uid="{00000000-0002-0000-0A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MODEL27"/>
  <dimension ref="A1:Y109"/>
  <sheetViews>
    <sheetView showGridLines="0" showOutlineSymbols="0" zoomScale="70" zoomScaleNormal="70" zoomScaleSheetLayoutView="80" workbookViewId="0">
      <pane xSplit="5" ySplit="4" topLeftCell="F80" activePane="bottomRight" state="frozen"/>
      <selection activeCell="D33" sqref="D33:E33"/>
      <selection pane="topRight" activeCell="D33" sqref="D33:E33"/>
      <selection pane="bottomLeft" activeCell="D33" sqref="D33:E33"/>
      <selection pane="bottomRight" activeCell="J117" sqref="J117"/>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7" width="17" style="221"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1" spans="1:25">
      <c r="B1" s="69"/>
      <c r="C1" s="69"/>
      <c r="D1" s="69"/>
      <c r="E1" s="69"/>
      <c r="F1" s="69"/>
      <c r="G1" s="69"/>
      <c r="H1" s="69"/>
      <c r="I1" s="69"/>
      <c r="J1" s="69"/>
      <c r="K1" s="69"/>
      <c r="L1" s="69"/>
      <c r="M1" s="69"/>
      <c r="N1" s="69"/>
      <c r="O1" s="225"/>
      <c r="P1" s="225"/>
      <c r="Q1" s="225"/>
      <c r="R1" s="69"/>
      <c r="S1" s="69"/>
      <c r="T1" s="69"/>
      <c r="U1" s="69"/>
      <c r="V1" s="69"/>
      <c r="W1" s="69"/>
      <c r="X1" s="69"/>
      <c r="Y1" s="69"/>
    </row>
    <row r="2" spans="1:25" ht="20.25" customHeight="1">
      <c r="B2" s="259" t="s">
        <v>690</v>
      </c>
      <c r="C2" s="260"/>
      <c r="D2" s="260"/>
      <c r="E2" s="260"/>
      <c r="F2" s="261"/>
      <c r="G2" s="261"/>
      <c r="H2" s="261"/>
      <c r="I2" s="261"/>
      <c r="J2" s="261"/>
      <c r="K2" s="261"/>
      <c r="L2" s="261"/>
      <c r="M2" s="261"/>
      <c r="N2" s="261"/>
      <c r="O2" s="426"/>
      <c r="P2" s="426"/>
      <c r="Q2" s="426"/>
      <c r="R2" s="263"/>
      <c r="S2" s="263"/>
      <c r="T2" s="427"/>
      <c r="U2" s="265"/>
      <c r="V2" s="69"/>
      <c r="W2" s="69"/>
      <c r="X2" s="69"/>
      <c r="Y2" s="69"/>
    </row>
    <row r="3" spans="1:25" ht="27.75" customHeight="1" thickBot="1">
      <c r="A3" s="53" t="s">
        <v>555</v>
      </c>
      <c r="B3" s="307" t="s">
        <v>691</v>
      </c>
      <c r="C3" s="266"/>
      <c r="D3" s="266"/>
      <c r="E3" s="266"/>
      <c r="F3" s="267"/>
      <c r="G3" s="267"/>
      <c r="H3" s="267"/>
      <c r="I3" s="267"/>
      <c r="J3" s="267"/>
      <c r="K3" s="267"/>
      <c r="L3" s="267"/>
      <c r="M3" s="267"/>
      <c r="N3" s="267"/>
      <c r="O3" s="464"/>
      <c r="P3" s="464"/>
      <c r="Q3" s="464"/>
      <c r="R3" s="431"/>
      <c r="S3" s="431"/>
      <c r="T3" s="432"/>
      <c r="U3" s="432"/>
    </row>
    <row r="4" spans="1:25" ht="30" customHeight="1">
      <c r="A4" s="54" t="s">
        <v>120</v>
      </c>
      <c r="B4" s="857" t="s">
        <v>666</v>
      </c>
      <c r="C4" s="857"/>
      <c r="D4" s="857"/>
      <c r="E4" s="858"/>
      <c r="F4" s="271">
        <v>2008</v>
      </c>
      <c r="G4" s="271">
        <v>2009</v>
      </c>
      <c r="H4" s="271">
        <v>2010</v>
      </c>
      <c r="I4" s="272">
        <v>2011</v>
      </c>
      <c r="J4" s="273">
        <v>2012</v>
      </c>
      <c r="K4" s="273">
        <v>2013</v>
      </c>
      <c r="L4" s="273">
        <v>2014</v>
      </c>
      <c r="M4" s="273">
        <v>2015</v>
      </c>
      <c r="N4" s="275">
        <v>2016</v>
      </c>
      <c r="O4" s="275">
        <v>2017</v>
      </c>
      <c r="P4" s="275">
        <v>2018</v>
      </c>
      <c r="Q4" s="626">
        <v>2019</v>
      </c>
      <c r="R4" s="859" t="s">
        <v>667</v>
      </c>
      <c r="S4" s="860"/>
      <c r="T4" s="860"/>
      <c r="U4" s="861"/>
    </row>
    <row r="5" spans="1:25" ht="18" customHeight="1">
      <c r="A5" s="54"/>
      <c r="B5" s="276"/>
      <c r="C5" s="276"/>
      <c r="D5" s="276"/>
      <c r="E5" s="276"/>
      <c r="F5" s="866" t="s">
        <v>672</v>
      </c>
      <c r="G5" s="866"/>
      <c r="H5" s="866"/>
      <c r="I5" s="866"/>
      <c r="J5" s="866"/>
      <c r="K5" s="866"/>
      <c r="L5" s="866"/>
      <c r="M5" s="866"/>
      <c r="N5" s="465"/>
      <c r="O5" s="435"/>
      <c r="P5" s="435"/>
      <c r="Q5" s="435"/>
      <c r="R5" s="447"/>
      <c r="S5" s="448"/>
      <c r="T5" s="448"/>
      <c r="U5" s="449"/>
    </row>
    <row r="6" spans="1:25" s="19" customFormat="1" ht="20.25" customHeight="1">
      <c r="A6" s="184"/>
      <c r="B6" s="281"/>
      <c r="C6" s="281"/>
      <c r="D6" s="281"/>
      <c r="E6" s="281"/>
      <c r="F6" s="867" t="s">
        <v>673</v>
      </c>
      <c r="G6" s="867"/>
      <c r="H6" s="867"/>
      <c r="I6" s="867"/>
      <c r="J6" s="867"/>
      <c r="K6" s="867"/>
      <c r="L6" s="867"/>
      <c r="M6" s="867"/>
      <c r="N6" s="466"/>
      <c r="O6" s="437"/>
      <c r="P6" s="437"/>
      <c r="Q6" s="437"/>
      <c r="R6" s="450"/>
      <c r="S6" s="451"/>
      <c r="T6" s="451"/>
      <c r="U6" s="452"/>
    </row>
    <row r="7" spans="1:25" s="17" customFormat="1" ht="20.100000000000001" customHeight="1">
      <c r="A7" s="55" t="str">
        <f>Parameters!R4</f>
        <v>TOTAL</v>
      </c>
      <c r="B7" s="778" t="s">
        <v>22</v>
      </c>
      <c r="C7" s="779"/>
      <c r="D7" s="771" t="s">
        <v>668</v>
      </c>
      <c r="E7" s="771"/>
      <c r="F7" s="467">
        <v>874587.9615116131</v>
      </c>
      <c r="G7" s="286">
        <v>861064.16900972778</v>
      </c>
      <c r="H7" s="287">
        <v>877870.05170778919</v>
      </c>
      <c r="I7" s="467">
        <v>859264.38796634413</v>
      </c>
      <c r="J7" s="287">
        <v>816998.7051057627</v>
      </c>
      <c r="K7" s="467">
        <v>767000.90061231889</v>
      </c>
      <c r="L7" s="287">
        <v>729027.82504073402</v>
      </c>
      <c r="M7" s="287">
        <v>708854.41623109113</v>
      </c>
      <c r="N7" s="467">
        <v>726409.10567637347</v>
      </c>
      <c r="O7" s="287">
        <v>774674.83795104583</v>
      </c>
      <c r="P7" s="287">
        <v>755364.68766016793</v>
      </c>
      <c r="Q7" s="467">
        <v>726797.45365505584</v>
      </c>
      <c r="R7" s="864" t="s">
        <v>22</v>
      </c>
      <c r="S7" s="865"/>
      <c r="T7" s="765" t="s">
        <v>339</v>
      </c>
      <c r="U7" s="766"/>
      <c r="V7" s="185"/>
    </row>
    <row r="8" spans="1:25" s="17" customFormat="1" ht="20.25" customHeight="1">
      <c r="A8" s="56" t="str">
        <f>Parameters!R5</f>
        <v>A</v>
      </c>
      <c r="B8" s="288" t="s">
        <v>51</v>
      </c>
      <c r="C8" s="289"/>
      <c r="D8" s="771" t="s">
        <v>612</v>
      </c>
      <c r="E8" s="771"/>
      <c r="F8" s="467">
        <v>235574.83764319209</v>
      </c>
      <c r="G8" s="286">
        <v>231772.09813391435</v>
      </c>
      <c r="H8" s="287">
        <v>233274.50055609457</v>
      </c>
      <c r="I8" s="467">
        <v>230497.42071038525</v>
      </c>
      <c r="J8" s="287">
        <v>223594.10854823905</v>
      </c>
      <c r="K8" s="467">
        <v>214545.12316848201</v>
      </c>
      <c r="L8" s="287">
        <v>205965.42838679624</v>
      </c>
      <c r="M8" s="287">
        <v>195463.96574923428</v>
      </c>
      <c r="N8" s="467">
        <v>200230.13352493895</v>
      </c>
      <c r="O8" s="287">
        <v>219880.31313864008</v>
      </c>
      <c r="P8" s="287">
        <v>221677.9517527539</v>
      </c>
      <c r="Q8" s="467">
        <v>212104.37789911314</v>
      </c>
      <c r="R8" s="453" t="s">
        <v>51</v>
      </c>
      <c r="S8" s="454"/>
      <c r="T8" s="751" t="s">
        <v>50</v>
      </c>
      <c r="U8" s="752" t="s">
        <v>50</v>
      </c>
      <c r="V8" s="185"/>
    </row>
    <row r="9" spans="1:25" s="18" customFormat="1" ht="15" customHeight="1">
      <c r="A9" s="57" t="str">
        <f>Parameters!R6</f>
        <v>A01</v>
      </c>
      <c r="B9" s="290" t="s">
        <v>121</v>
      </c>
      <c r="C9" s="290"/>
      <c r="D9" s="770" t="s">
        <v>704</v>
      </c>
      <c r="E9" s="770"/>
      <c r="F9" s="468">
        <v>224651.85091005696</v>
      </c>
      <c r="G9" s="291">
        <v>217681.88062011526</v>
      </c>
      <c r="H9" s="292">
        <v>220724.30364277324</v>
      </c>
      <c r="I9" s="468">
        <v>217752.53482060286</v>
      </c>
      <c r="J9" s="292">
        <v>210940.24804810368</v>
      </c>
      <c r="K9" s="468">
        <v>201712.49003118649</v>
      </c>
      <c r="L9" s="292">
        <v>193969.68217374512</v>
      </c>
      <c r="M9" s="292">
        <v>183100.54622092866</v>
      </c>
      <c r="N9" s="468">
        <v>187080.96577599098</v>
      </c>
      <c r="O9" s="292">
        <v>203384.87957419036</v>
      </c>
      <c r="P9" s="292">
        <v>207376.75818463785</v>
      </c>
      <c r="Q9" s="468">
        <v>197389.66895132657</v>
      </c>
      <c r="R9" s="455" t="s">
        <v>121</v>
      </c>
      <c r="S9" s="456"/>
      <c r="T9" s="749" t="s">
        <v>21</v>
      </c>
      <c r="U9" s="750" t="s">
        <v>21</v>
      </c>
      <c r="V9" s="186"/>
    </row>
    <row r="10" spans="1:25" s="19" customFormat="1" ht="15" customHeight="1">
      <c r="A10" s="57" t="str">
        <f>Parameters!R7</f>
        <v>A02</v>
      </c>
      <c r="B10" s="290" t="s">
        <v>122</v>
      </c>
      <c r="C10" s="290"/>
      <c r="D10" s="770" t="s">
        <v>613</v>
      </c>
      <c r="E10" s="770"/>
      <c r="F10" s="468">
        <v>3286.5785997384642</v>
      </c>
      <c r="G10" s="291">
        <v>3293.4119558838006</v>
      </c>
      <c r="H10" s="292">
        <v>3449.568035430515</v>
      </c>
      <c r="I10" s="468">
        <v>3306.38484009802</v>
      </c>
      <c r="J10" s="292">
        <v>3172.6380192213746</v>
      </c>
      <c r="K10" s="468">
        <v>2873.9110318915709</v>
      </c>
      <c r="L10" s="292">
        <v>2825.298306837954</v>
      </c>
      <c r="M10" s="292">
        <v>2688.1081493792331</v>
      </c>
      <c r="N10" s="468">
        <v>2805.1506317697545</v>
      </c>
      <c r="O10" s="292">
        <v>5570.5131864350433</v>
      </c>
      <c r="P10" s="292">
        <v>3587.7778228830584</v>
      </c>
      <c r="Q10" s="468">
        <v>3550.7492942373856</v>
      </c>
      <c r="R10" s="455" t="s">
        <v>122</v>
      </c>
      <c r="S10" s="456"/>
      <c r="T10" s="749" t="s">
        <v>10</v>
      </c>
      <c r="U10" s="750" t="s">
        <v>10</v>
      </c>
      <c r="V10" s="187"/>
    </row>
    <row r="11" spans="1:25" s="19" customFormat="1" ht="15" customHeight="1">
      <c r="A11" s="58" t="str">
        <f>Parameters!R8</f>
        <v>A03</v>
      </c>
      <c r="B11" s="290" t="s">
        <v>11</v>
      </c>
      <c r="C11" s="290"/>
      <c r="D11" s="770" t="s">
        <v>614</v>
      </c>
      <c r="E11" s="770"/>
      <c r="F11" s="468">
        <v>7636.4081333966806</v>
      </c>
      <c r="G11" s="291">
        <v>10796.805557915313</v>
      </c>
      <c r="H11" s="292">
        <v>9100.6288778908511</v>
      </c>
      <c r="I11" s="468">
        <v>9438.5010496843879</v>
      </c>
      <c r="J11" s="292">
        <v>9481.2224809140098</v>
      </c>
      <c r="K11" s="468">
        <v>9958.7221054039201</v>
      </c>
      <c r="L11" s="292">
        <v>9170.4479062131541</v>
      </c>
      <c r="M11" s="292">
        <v>9675.3113789263662</v>
      </c>
      <c r="N11" s="468">
        <v>10344.017117178226</v>
      </c>
      <c r="O11" s="292">
        <v>10924.920378014689</v>
      </c>
      <c r="P11" s="292">
        <v>10713.415745232955</v>
      </c>
      <c r="Q11" s="468">
        <v>11163.95965354918</v>
      </c>
      <c r="R11" s="455" t="s">
        <v>11</v>
      </c>
      <c r="S11" s="456"/>
      <c r="T11" s="749" t="s">
        <v>12</v>
      </c>
      <c r="U11" s="750" t="s">
        <v>12</v>
      </c>
      <c r="V11" s="187"/>
    </row>
    <row r="12" spans="1:25" s="18" customFormat="1" ht="20.25" customHeight="1">
      <c r="A12" s="59" t="str">
        <f>Parameters!R9</f>
        <v>B</v>
      </c>
      <c r="B12" s="293" t="s">
        <v>123</v>
      </c>
      <c r="C12" s="293"/>
      <c r="D12" s="771" t="s">
        <v>615</v>
      </c>
      <c r="E12" s="771"/>
      <c r="F12" s="467">
        <v>10936.848554270577</v>
      </c>
      <c r="G12" s="286">
        <v>9608.2235371976367</v>
      </c>
      <c r="H12" s="287">
        <v>8138.2557949903558</v>
      </c>
      <c r="I12" s="467">
        <v>8248.2607295730959</v>
      </c>
      <c r="J12" s="287">
        <v>7507.7943938444378</v>
      </c>
      <c r="K12" s="467">
        <v>6455.3040660979677</v>
      </c>
      <c r="L12" s="287">
        <v>6130.4079148914352</v>
      </c>
      <c r="M12" s="287">
        <v>7192.5672336810258</v>
      </c>
      <c r="N12" s="467">
        <v>7113.9030180079135</v>
      </c>
      <c r="O12" s="287">
        <v>6864.2192361143525</v>
      </c>
      <c r="P12" s="287">
        <v>6642.8244919077897</v>
      </c>
      <c r="Q12" s="467">
        <v>6566.3906837757222</v>
      </c>
      <c r="R12" s="457" t="s">
        <v>123</v>
      </c>
      <c r="S12" s="458"/>
      <c r="T12" s="751" t="s">
        <v>124</v>
      </c>
      <c r="U12" s="752" t="s">
        <v>124</v>
      </c>
      <c r="V12" s="186"/>
    </row>
    <row r="13" spans="1:25" s="18" customFormat="1" ht="20.25" customHeight="1">
      <c r="A13" s="59" t="str">
        <f>Parameters!R10</f>
        <v>C</v>
      </c>
      <c r="B13" s="293" t="s">
        <v>52</v>
      </c>
      <c r="C13" s="293"/>
      <c r="D13" s="771" t="s">
        <v>616</v>
      </c>
      <c r="E13" s="771"/>
      <c r="F13" s="467">
        <v>78954.977715398301</v>
      </c>
      <c r="G13" s="286">
        <v>68848.778644588761</v>
      </c>
      <c r="H13" s="287">
        <v>66875.755772623772</v>
      </c>
      <c r="I13" s="467">
        <v>70598.635398296174</v>
      </c>
      <c r="J13" s="287">
        <v>67971.476287434751</v>
      </c>
      <c r="K13" s="467">
        <v>65137.796018711269</v>
      </c>
      <c r="L13" s="287">
        <v>63936.650234204237</v>
      </c>
      <c r="M13" s="287">
        <v>63365.90252340852</v>
      </c>
      <c r="N13" s="467">
        <v>65463.347242332915</v>
      </c>
      <c r="O13" s="287">
        <v>70608.472540832969</v>
      </c>
      <c r="P13" s="287">
        <v>71546.939261021733</v>
      </c>
      <c r="Q13" s="467">
        <v>69804.885925056937</v>
      </c>
      <c r="R13" s="457" t="s">
        <v>52</v>
      </c>
      <c r="S13" s="458"/>
      <c r="T13" s="751" t="s">
        <v>53</v>
      </c>
      <c r="U13" s="752" t="s">
        <v>53</v>
      </c>
      <c r="V13" s="186"/>
    </row>
    <row r="14" spans="1:25" s="18" customFormat="1" ht="25.5" customHeight="1">
      <c r="A14" s="60" t="str">
        <f>Parameters!R11</f>
        <v>C10-C12</v>
      </c>
      <c r="B14" s="294" t="s">
        <v>13</v>
      </c>
      <c r="C14" s="294"/>
      <c r="D14" s="775" t="s">
        <v>669</v>
      </c>
      <c r="E14" s="775"/>
      <c r="F14" s="469">
        <v>10195.252402006035</v>
      </c>
      <c r="G14" s="295">
        <v>8842.1586974892343</v>
      </c>
      <c r="H14" s="296">
        <v>8414.2224161770737</v>
      </c>
      <c r="I14" s="469">
        <v>8862.6357889353912</v>
      </c>
      <c r="J14" s="296">
        <v>9049.3557138817596</v>
      </c>
      <c r="K14" s="469">
        <v>7637.3562088856024</v>
      </c>
      <c r="L14" s="296">
        <v>7268.2346591832675</v>
      </c>
      <c r="M14" s="296">
        <v>6913.1078810384306</v>
      </c>
      <c r="N14" s="469">
        <v>7668.4923011896171</v>
      </c>
      <c r="O14" s="296">
        <v>8099.1172229598887</v>
      </c>
      <c r="P14" s="296">
        <v>8449.6749006207683</v>
      </c>
      <c r="Q14" s="469">
        <v>7879.7835201773105</v>
      </c>
      <c r="R14" s="459" t="s">
        <v>13</v>
      </c>
      <c r="S14" s="460"/>
      <c r="T14" s="753" t="s">
        <v>14</v>
      </c>
      <c r="U14" s="754" t="s">
        <v>14</v>
      </c>
      <c r="V14" s="186"/>
    </row>
    <row r="15" spans="1:25" s="18" customFormat="1" ht="25.5" customHeight="1">
      <c r="A15" s="60" t="str">
        <f>Parameters!R12</f>
        <v>C13-C15</v>
      </c>
      <c r="B15" s="294" t="s">
        <v>16</v>
      </c>
      <c r="C15" s="294"/>
      <c r="D15" s="775" t="s">
        <v>617</v>
      </c>
      <c r="E15" s="775"/>
      <c r="F15" s="469">
        <v>612.88856386559326</v>
      </c>
      <c r="G15" s="295">
        <v>360.56054756037037</v>
      </c>
      <c r="H15" s="296">
        <v>387.67507338070163</v>
      </c>
      <c r="I15" s="469">
        <v>289.97897999595619</v>
      </c>
      <c r="J15" s="296">
        <v>262.02283047533314</v>
      </c>
      <c r="K15" s="469">
        <v>258.93173009035627</v>
      </c>
      <c r="L15" s="296">
        <v>330.13785419168448</v>
      </c>
      <c r="M15" s="296">
        <v>314.4957283800681</v>
      </c>
      <c r="N15" s="469">
        <v>367.60373887681641</v>
      </c>
      <c r="O15" s="296">
        <v>412.99960996364422</v>
      </c>
      <c r="P15" s="296">
        <v>299.6635556708498</v>
      </c>
      <c r="Q15" s="469">
        <v>276.95385270872822</v>
      </c>
      <c r="R15" s="459" t="s">
        <v>16</v>
      </c>
      <c r="S15" s="460"/>
      <c r="T15" s="753" t="s">
        <v>15</v>
      </c>
      <c r="U15" s="754" t="s">
        <v>15</v>
      </c>
      <c r="V15" s="186"/>
    </row>
    <row r="16" spans="1:25" s="18" customFormat="1" ht="54.75" customHeight="1">
      <c r="A16" s="60" t="str">
        <f>Parameters!R13</f>
        <v>C16-C18</v>
      </c>
      <c r="B16" s="294" t="s">
        <v>59</v>
      </c>
      <c r="C16" s="294"/>
      <c r="D16" s="775" t="s">
        <v>619</v>
      </c>
      <c r="E16" s="775"/>
      <c r="F16" s="469">
        <v>4915.6713096971362</v>
      </c>
      <c r="G16" s="295">
        <v>4968.4771556320229</v>
      </c>
      <c r="H16" s="296">
        <v>5530.9457277276169</v>
      </c>
      <c r="I16" s="469">
        <v>6353.9465316258293</v>
      </c>
      <c r="J16" s="296">
        <v>5605.8620609112577</v>
      </c>
      <c r="K16" s="469">
        <v>6799.9432784986629</v>
      </c>
      <c r="L16" s="296">
        <v>6562.2426292693563</v>
      </c>
      <c r="M16" s="296">
        <v>6491.6441268743802</v>
      </c>
      <c r="N16" s="469">
        <v>6634.2644477943031</v>
      </c>
      <c r="O16" s="296">
        <v>7474.8238391374834</v>
      </c>
      <c r="P16" s="296">
        <v>7325.1045903138875</v>
      </c>
      <c r="Q16" s="469">
        <v>8234.1506530472161</v>
      </c>
      <c r="R16" s="459" t="s">
        <v>59</v>
      </c>
      <c r="S16" s="460"/>
      <c r="T16" s="753" t="s">
        <v>58</v>
      </c>
      <c r="U16" s="754" t="s">
        <v>58</v>
      </c>
      <c r="V16" s="186"/>
    </row>
    <row r="17" spans="1:22" s="20" customFormat="1" ht="25.5" customHeight="1">
      <c r="A17" s="58" t="str">
        <f>Parameters!R14</f>
        <v>C16</v>
      </c>
      <c r="B17" s="290" t="s">
        <v>17</v>
      </c>
      <c r="C17" s="290"/>
      <c r="D17" s="770" t="s">
        <v>618</v>
      </c>
      <c r="E17" s="770"/>
      <c r="F17" s="468">
        <v>1991.2759044051109</v>
      </c>
      <c r="G17" s="291">
        <v>1810.5341866183444</v>
      </c>
      <c r="H17" s="292">
        <v>1933.4880696300966</v>
      </c>
      <c r="I17" s="468">
        <v>1904.4459362094476</v>
      </c>
      <c r="J17" s="292">
        <v>1793.4585148567817</v>
      </c>
      <c r="K17" s="468">
        <v>1962.0275895473555</v>
      </c>
      <c r="L17" s="292">
        <v>1757.808763450173</v>
      </c>
      <c r="M17" s="292">
        <v>2008.1190958304633</v>
      </c>
      <c r="N17" s="468">
        <v>2139.1935180746964</v>
      </c>
      <c r="O17" s="292">
        <v>2584.6217609265841</v>
      </c>
      <c r="P17" s="292">
        <v>2238.0586644166056</v>
      </c>
      <c r="Q17" s="468">
        <v>2552.8200671748386</v>
      </c>
      <c r="R17" s="455" t="s">
        <v>17</v>
      </c>
      <c r="S17" s="456"/>
      <c r="T17" s="749" t="s">
        <v>18</v>
      </c>
      <c r="U17" s="750" t="s">
        <v>18</v>
      </c>
      <c r="V17" s="188"/>
    </row>
    <row r="18" spans="1:22" s="19" customFormat="1" ht="15" customHeight="1">
      <c r="A18" s="58" t="str">
        <f>Parameters!R15</f>
        <v>C17</v>
      </c>
      <c r="B18" s="290" t="s">
        <v>19</v>
      </c>
      <c r="C18" s="290"/>
      <c r="D18" s="770" t="s">
        <v>620</v>
      </c>
      <c r="E18" s="770"/>
      <c r="F18" s="468">
        <v>2874.5959199864701</v>
      </c>
      <c r="G18" s="291">
        <v>3106.9159179608387</v>
      </c>
      <c r="H18" s="292">
        <v>3546.8000450942104</v>
      </c>
      <c r="I18" s="468">
        <v>4408.1937102847705</v>
      </c>
      <c r="J18" s="292">
        <v>3765.9467251935157</v>
      </c>
      <c r="K18" s="468">
        <v>4785.8048510496446</v>
      </c>
      <c r="L18" s="292">
        <v>4751.7063950264082</v>
      </c>
      <c r="M18" s="292">
        <v>4436.7947533334536</v>
      </c>
      <c r="N18" s="468">
        <v>4441.7323500341618</v>
      </c>
      <c r="O18" s="292">
        <v>4838.1312659594105</v>
      </c>
      <c r="P18" s="292">
        <v>5034.2521128202161</v>
      </c>
      <c r="Q18" s="468">
        <v>5630.959392714637</v>
      </c>
      <c r="R18" s="455" t="s">
        <v>19</v>
      </c>
      <c r="S18" s="456"/>
      <c r="T18" s="749" t="s">
        <v>20</v>
      </c>
      <c r="U18" s="750" t="s">
        <v>20</v>
      </c>
      <c r="V18" s="187"/>
    </row>
    <row r="19" spans="1:22" s="19" customFormat="1" ht="15" customHeight="1">
      <c r="A19" s="58" t="str">
        <f>Parameters!R16</f>
        <v>C18</v>
      </c>
      <c r="B19" s="290" t="s">
        <v>27</v>
      </c>
      <c r="C19" s="290"/>
      <c r="D19" s="770" t="s">
        <v>621</v>
      </c>
      <c r="E19" s="770"/>
      <c r="F19" s="468">
        <v>49.799485305556217</v>
      </c>
      <c r="G19" s="291">
        <v>51.02705105284025</v>
      </c>
      <c r="H19" s="292">
        <v>50.657613003309017</v>
      </c>
      <c r="I19" s="468">
        <v>41.306885131612205</v>
      </c>
      <c r="J19" s="292">
        <v>46.45682086095902</v>
      </c>
      <c r="K19" s="468">
        <v>52.110837901663771</v>
      </c>
      <c r="L19" s="292">
        <v>52.727470792776153</v>
      </c>
      <c r="M19" s="292">
        <v>46.730277710464456</v>
      </c>
      <c r="N19" s="468">
        <v>53.338579685444728</v>
      </c>
      <c r="O19" s="292">
        <v>52.070812251490594</v>
      </c>
      <c r="P19" s="292">
        <v>52.793813077066524</v>
      </c>
      <c r="Q19" s="468">
        <v>50.371193157741146</v>
      </c>
      <c r="R19" s="455" t="s">
        <v>27</v>
      </c>
      <c r="S19" s="456"/>
      <c r="T19" s="749" t="s">
        <v>26</v>
      </c>
      <c r="U19" s="750" t="s">
        <v>26</v>
      </c>
      <c r="V19" s="187"/>
    </row>
    <row r="20" spans="1:22" s="20" customFormat="1" ht="15" customHeight="1">
      <c r="A20" s="60" t="str">
        <f>Parameters!R17</f>
        <v>C19</v>
      </c>
      <c r="B20" s="294" t="s">
        <v>28</v>
      </c>
      <c r="C20" s="294"/>
      <c r="D20" s="775" t="s">
        <v>622</v>
      </c>
      <c r="E20" s="775"/>
      <c r="F20" s="469">
        <v>17968.832110515956</v>
      </c>
      <c r="G20" s="295">
        <v>17856.232233307343</v>
      </c>
      <c r="H20" s="296">
        <v>13253.668732849044</v>
      </c>
      <c r="I20" s="469">
        <v>12752.250532616215</v>
      </c>
      <c r="J20" s="296">
        <v>11878.58492615875</v>
      </c>
      <c r="K20" s="469">
        <v>10435.835001585152</v>
      </c>
      <c r="L20" s="296">
        <v>9108.0483520894722</v>
      </c>
      <c r="M20" s="296">
        <v>9075.6289795359371</v>
      </c>
      <c r="N20" s="469">
        <v>9206.1506097660713</v>
      </c>
      <c r="O20" s="296">
        <v>10410.603088001613</v>
      </c>
      <c r="P20" s="296">
        <v>10869.559926545593</v>
      </c>
      <c r="Q20" s="469">
        <v>11283.602262111204</v>
      </c>
      <c r="R20" s="459" t="s">
        <v>28</v>
      </c>
      <c r="S20" s="460"/>
      <c r="T20" s="753" t="s">
        <v>29</v>
      </c>
      <c r="U20" s="754" t="s">
        <v>29</v>
      </c>
      <c r="V20" s="188"/>
    </row>
    <row r="21" spans="1:22" s="19" customFormat="1" ht="15" customHeight="1">
      <c r="A21" s="60" t="str">
        <f>Parameters!R18</f>
        <v>C20</v>
      </c>
      <c r="B21" s="294" t="s">
        <v>30</v>
      </c>
      <c r="C21" s="294"/>
      <c r="D21" s="775" t="s">
        <v>623</v>
      </c>
      <c r="E21" s="775"/>
      <c r="F21" s="469">
        <v>20428.923684284811</v>
      </c>
      <c r="G21" s="295">
        <v>18653.754517855265</v>
      </c>
      <c r="H21" s="296">
        <v>20243.364601300738</v>
      </c>
      <c r="I21" s="469">
        <v>20896.088349559173</v>
      </c>
      <c r="J21" s="296">
        <v>21164.041763959598</v>
      </c>
      <c r="K21" s="469">
        <v>21173.769417922194</v>
      </c>
      <c r="L21" s="296">
        <v>21759.427607703561</v>
      </c>
      <c r="M21" s="296">
        <v>21709.943549767646</v>
      </c>
      <c r="N21" s="469">
        <v>21696.095707894579</v>
      </c>
      <c r="O21" s="296">
        <v>22606.178573472444</v>
      </c>
      <c r="P21" s="296">
        <v>22163.642103779432</v>
      </c>
      <c r="Q21" s="469">
        <v>22667.034665032428</v>
      </c>
      <c r="R21" s="459" t="s">
        <v>30</v>
      </c>
      <c r="S21" s="460"/>
      <c r="T21" s="753" t="s">
        <v>31</v>
      </c>
      <c r="U21" s="754" t="s">
        <v>31</v>
      </c>
      <c r="V21" s="187"/>
    </row>
    <row r="22" spans="1:22" s="19" customFormat="1" ht="25.5" customHeight="1">
      <c r="A22" s="60" t="str">
        <f>Parameters!R19</f>
        <v>C21</v>
      </c>
      <c r="B22" s="294" t="s">
        <v>32</v>
      </c>
      <c r="C22" s="294"/>
      <c r="D22" s="775" t="s">
        <v>624</v>
      </c>
      <c r="E22" s="775"/>
      <c r="F22" s="469">
        <v>327.30292221120391</v>
      </c>
      <c r="G22" s="295">
        <v>307.05804706916769</v>
      </c>
      <c r="H22" s="296">
        <v>267.36351499589574</v>
      </c>
      <c r="I22" s="469">
        <v>228.36656584673918</v>
      </c>
      <c r="J22" s="296">
        <v>232.71107343503232</v>
      </c>
      <c r="K22" s="469">
        <v>187.94649576383691</v>
      </c>
      <c r="L22" s="296">
        <v>165.70991520331717</v>
      </c>
      <c r="M22" s="296">
        <v>175.62841014920423</v>
      </c>
      <c r="N22" s="469">
        <v>236.46165113019919</v>
      </c>
      <c r="O22" s="296">
        <v>217.45240527707142</v>
      </c>
      <c r="P22" s="296">
        <v>221.06679304288738</v>
      </c>
      <c r="Q22" s="469">
        <v>211.98432573142281</v>
      </c>
      <c r="R22" s="459" t="s">
        <v>32</v>
      </c>
      <c r="S22" s="460"/>
      <c r="T22" s="753" t="s">
        <v>33</v>
      </c>
      <c r="U22" s="754" t="s">
        <v>33</v>
      </c>
      <c r="V22" s="187"/>
    </row>
    <row r="23" spans="1:22" s="19" customFormat="1" ht="25.5" customHeight="1">
      <c r="A23" s="60" t="str">
        <f>Parameters!R20</f>
        <v>C22_C23</v>
      </c>
      <c r="B23" s="294" t="s">
        <v>61</v>
      </c>
      <c r="C23" s="294"/>
      <c r="D23" s="775" t="s">
        <v>625</v>
      </c>
      <c r="E23" s="775"/>
      <c r="F23" s="469">
        <v>11653.486102437504</v>
      </c>
      <c r="G23" s="295">
        <v>8882.6114609252199</v>
      </c>
      <c r="H23" s="296">
        <v>9491.2315854891312</v>
      </c>
      <c r="I23" s="469">
        <v>11047.228138398072</v>
      </c>
      <c r="J23" s="296">
        <v>9428.0959374948743</v>
      </c>
      <c r="K23" s="469">
        <v>8470.1149464972732</v>
      </c>
      <c r="L23" s="296">
        <v>8556.2363440289482</v>
      </c>
      <c r="M23" s="296">
        <v>8601.6503814094922</v>
      </c>
      <c r="N23" s="469">
        <v>9504.4924032440958</v>
      </c>
      <c r="O23" s="296">
        <v>10141.104268130242</v>
      </c>
      <c r="P23" s="296">
        <v>10402.312443277304</v>
      </c>
      <c r="Q23" s="469">
        <v>9917.9196156944454</v>
      </c>
      <c r="R23" s="459" t="s">
        <v>61</v>
      </c>
      <c r="S23" s="460"/>
      <c r="T23" s="753" t="s">
        <v>60</v>
      </c>
      <c r="U23" s="754" t="s">
        <v>60</v>
      </c>
      <c r="V23" s="187"/>
    </row>
    <row r="24" spans="1:22" s="20" customFormat="1" ht="15" customHeight="1">
      <c r="A24" s="58" t="str">
        <f>Parameters!R21</f>
        <v>C22</v>
      </c>
      <c r="B24" s="290" t="s">
        <v>34</v>
      </c>
      <c r="C24" s="297"/>
      <c r="D24" s="770" t="s">
        <v>626</v>
      </c>
      <c r="E24" s="770"/>
      <c r="F24" s="291">
        <v>1031.7065181870685</v>
      </c>
      <c r="G24" s="291">
        <v>745.07108893837358</v>
      </c>
      <c r="H24" s="292">
        <v>814.20047467606685</v>
      </c>
      <c r="I24" s="468">
        <v>976.53093985088128</v>
      </c>
      <c r="J24" s="292">
        <v>772.75254647533461</v>
      </c>
      <c r="K24" s="468">
        <v>812.18375992788265</v>
      </c>
      <c r="L24" s="292">
        <v>749.90693717177851</v>
      </c>
      <c r="M24" s="292">
        <v>774.63230232202307</v>
      </c>
      <c r="N24" s="468">
        <v>958.94034456029476</v>
      </c>
      <c r="O24" s="292">
        <v>1118.783932587552</v>
      </c>
      <c r="P24" s="292">
        <v>1110.3493508142881</v>
      </c>
      <c r="Q24" s="468">
        <v>1032.0723262681072</v>
      </c>
      <c r="R24" s="455" t="s">
        <v>34</v>
      </c>
      <c r="S24" s="461"/>
      <c r="T24" s="749" t="s">
        <v>48</v>
      </c>
      <c r="U24" s="750" t="s">
        <v>48</v>
      </c>
      <c r="V24" s="188"/>
    </row>
    <row r="25" spans="1:22" s="20" customFormat="1" ht="15" customHeight="1">
      <c r="A25" s="58" t="str">
        <f>Parameters!R22</f>
        <v>C23</v>
      </c>
      <c r="B25" s="290" t="s">
        <v>35</v>
      </c>
      <c r="C25" s="297"/>
      <c r="D25" s="770" t="s">
        <v>627</v>
      </c>
      <c r="E25" s="770"/>
      <c r="F25" s="291">
        <v>10621.779584250437</v>
      </c>
      <c r="G25" s="291">
        <v>8137.5403719868464</v>
      </c>
      <c r="H25" s="292">
        <v>8677.0311108130645</v>
      </c>
      <c r="I25" s="468">
        <v>10070.697198547192</v>
      </c>
      <c r="J25" s="292">
        <v>8655.3433910195381</v>
      </c>
      <c r="K25" s="468">
        <v>7657.9311865693926</v>
      </c>
      <c r="L25" s="292">
        <v>7806.3294068571704</v>
      </c>
      <c r="M25" s="292">
        <v>7827.0180790874701</v>
      </c>
      <c r="N25" s="468">
        <v>8545.5520586837993</v>
      </c>
      <c r="O25" s="292">
        <v>9022.3203355426922</v>
      </c>
      <c r="P25" s="292">
        <v>9291.9630924630146</v>
      </c>
      <c r="Q25" s="468">
        <v>8885.8472894263414</v>
      </c>
      <c r="R25" s="455" t="s">
        <v>35</v>
      </c>
      <c r="S25" s="461"/>
      <c r="T25" s="749" t="s">
        <v>49</v>
      </c>
      <c r="U25" s="750" t="s">
        <v>49</v>
      </c>
      <c r="V25" s="188"/>
    </row>
    <row r="26" spans="1:22" s="20" customFormat="1" ht="26.25" customHeight="1">
      <c r="A26" s="60" t="str">
        <f>Parameters!R23</f>
        <v>C24_C25</v>
      </c>
      <c r="B26" s="294" t="s">
        <v>63</v>
      </c>
      <c r="C26" s="294"/>
      <c r="D26" s="775" t="s">
        <v>628</v>
      </c>
      <c r="E26" s="775"/>
      <c r="F26" s="295">
        <v>9293.5697606771955</v>
      </c>
      <c r="G26" s="295">
        <v>6575.8771508969658</v>
      </c>
      <c r="H26" s="296">
        <v>6832.8490362897619</v>
      </c>
      <c r="I26" s="469">
        <v>7752.569895902292</v>
      </c>
      <c r="J26" s="296">
        <v>8046.3063057568843</v>
      </c>
      <c r="K26" s="469">
        <v>7923.0097338727874</v>
      </c>
      <c r="L26" s="296">
        <v>7922.3024249162163</v>
      </c>
      <c r="M26" s="296">
        <v>7878.2082294562961</v>
      </c>
      <c r="N26" s="469">
        <v>7622.3969432259273</v>
      </c>
      <c r="O26" s="296">
        <v>8729.6192259575946</v>
      </c>
      <c r="P26" s="296">
        <v>8784.1047248711693</v>
      </c>
      <c r="Q26" s="469">
        <v>6939.7402879364536</v>
      </c>
      <c r="R26" s="459" t="s">
        <v>63</v>
      </c>
      <c r="S26" s="460"/>
      <c r="T26" s="753" t="s">
        <v>62</v>
      </c>
      <c r="U26" s="754" t="s">
        <v>62</v>
      </c>
      <c r="V26" s="188"/>
    </row>
    <row r="27" spans="1:22" s="20" customFormat="1" ht="15" customHeight="1">
      <c r="A27" s="58" t="str">
        <f>Parameters!R24</f>
        <v>C24</v>
      </c>
      <c r="B27" s="290" t="s">
        <v>36</v>
      </c>
      <c r="C27" s="297"/>
      <c r="D27" s="770" t="s">
        <v>629</v>
      </c>
      <c r="E27" s="770"/>
      <c r="F27" s="291">
        <v>8336.9590943465173</v>
      </c>
      <c r="G27" s="291">
        <v>5940.4725688612189</v>
      </c>
      <c r="H27" s="292">
        <v>6136.7189360580032</v>
      </c>
      <c r="I27" s="468">
        <v>7065.7944525234088</v>
      </c>
      <c r="J27" s="292">
        <v>7373.3926587277565</v>
      </c>
      <c r="K27" s="468">
        <v>7239.4965858171927</v>
      </c>
      <c r="L27" s="292">
        <v>7273.9406873026574</v>
      </c>
      <c r="M27" s="292">
        <v>7213.0145188064271</v>
      </c>
      <c r="N27" s="468">
        <v>6888.3746487593908</v>
      </c>
      <c r="O27" s="292">
        <v>7953.5595965693619</v>
      </c>
      <c r="P27" s="292">
        <v>8043.6414621115855</v>
      </c>
      <c r="Q27" s="468">
        <v>6301.6623042929341</v>
      </c>
      <c r="R27" s="455" t="s">
        <v>36</v>
      </c>
      <c r="S27" s="461"/>
      <c r="T27" s="749" t="s">
        <v>102</v>
      </c>
      <c r="U27" s="750" t="s">
        <v>102</v>
      </c>
      <c r="V27" s="188"/>
    </row>
    <row r="28" spans="1:22" s="19" customFormat="1" ht="15" customHeight="1">
      <c r="A28" s="58" t="str">
        <f>Parameters!R25</f>
        <v>C25</v>
      </c>
      <c r="B28" s="290" t="s">
        <v>37</v>
      </c>
      <c r="C28" s="290"/>
      <c r="D28" s="770" t="s">
        <v>630</v>
      </c>
      <c r="E28" s="770"/>
      <c r="F28" s="468">
        <v>956.61066633067946</v>
      </c>
      <c r="G28" s="291">
        <v>635.40458203574542</v>
      </c>
      <c r="H28" s="292">
        <v>696.1301002317598</v>
      </c>
      <c r="I28" s="468">
        <v>686.77544337888378</v>
      </c>
      <c r="J28" s="292">
        <v>672.91364702912711</v>
      </c>
      <c r="K28" s="468">
        <v>683.51314805559491</v>
      </c>
      <c r="L28" s="292">
        <v>648.3617376135611</v>
      </c>
      <c r="M28" s="292">
        <v>665.19371064986899</v>
      </c>
      <c r="N28" s="468">
        <v>734.02229446653632</v>
      </c>
      <c r="O28" s="292">
        <v>776.05962938823382</v>
      </c>
      <c r="P28" s="292">
        <v>740.46326275958336</v>
      </c>
      <c r="Q28" s="468">
        <v>638.07798364351947</v>
      </c>
      <c r="R28" s="455" t="s">
        <v>37</v>
      </c>
      <c r="S28" s="456"/>
      <c r="T28" s="749" t="s">
        <v>103</v>
      </c>
      <c r="U28" s="750" t="s">
        <v>103</v>
      </c>
      <c r="V28" s="187"/>
    </row>
    <row r="29" spans="1:22" s="19" customFormat="1" ht="15" customHeight="1">
      <c r="A29" s="60" t="str">
        <f>Parameters!R26</f>
        <v>C26</v>
      </c>
      <c r="B29" s="294" t="s">
        <v>39</v>
      </c>
      <c r="C29" s="294"/>
      <c r="D29" s="775" t="s">
        <v>631</v>
      </c>
      <c r="E29" s="775"/>
      <c r="F29" s="469">
        <v>121.86508941562688</v>
      </c>
      <c r="G29" s="295">
        <v>70.540669930820243</v>
      </c>
      <c r="H29" s="296">
        <v>99.718538821769982</v>
      </c>
      <c r="I29" s="469">
        <v>68.478430932884976</v>
      </c>
      <c r="J29" s="296">
        <v>55.074346844158008</v>
      </c>
      <c r="K29" s="469">
        <v>57.845439554879349</v>
      </c>
      <c r="L29" s="296">
        <v>54.637123384412718</v>
      </c>
      <c r="M29" s="296">
        <v>146.12251254644801</v>
      </c>
      <c r="N29" s="469">
        <v>52.857885862181824</v>
      </c>
      <c r="O29" s="296">
        <v>64.639620975321705</v>
      </c>
      <c r="P29" s="296">
        <v>49.055414342436734</v>
      </c>
      <c r="Q29" s="469">
        <v>43.503146493616043</v>
      </c>
      <c r="R29" s="459" t="s">
        <v>39</v>
      </c>
      <c r="S29" s="460"/>
      <c r="T29" s="753" t="s">
        <v>38</v>
      </c>
      <c r="U29" s="754" t="s">
        <v>38</v>
      </c>
      <c r="V29" s="187"/>
    </row>
    <row r="30" spans="1:22" s="20" customFormat="1" ht="15" customHeight="1">
      <c r="A30" s="60" t="str">
        <f>Parameters!R27</f>
        <v>C27</v>
      </c>
      <c r="B30" s="294" t="s">
        <v>41</v>
      </c>
      <c r="C30" s="294"/>
      <c r="D30" s="775" t="s">
        <v>632</v>
      </c>
      <c r="E30" s="775"/>
      <c r="F30" s="469">
        <v>332.85162870174429</v>
      </c>
      <c r="G30" s="295">
        <v>278.73203517048609</v>
      </c>
      <c r="H30" s="296">
        <v>293.67272067466246</v>
      </c>
      <c r="I30" s="469">
        <v>340.29574598734598</v>
      </c>
      <c r="J30" s="296">
        <v>276.40809912410168</v>
      </c>
      <c r="K30" s="469">
        <v>280.20767471140948</v>
      </c>
      <c r="L30" s="296">
        <v>246.45487346215643</v>
      </c>
      <c r="M30" s="296">
        <v>251.28065118017417</v>
      </c>
      <c r="N30" s="469">
        <v>264.33502122049958</v>
      </c>
      <c r="O30" s="296">
        <v>319.19699196211047</v>
      </c>
      <c r="P30" s="296">
        <v>339.21514228845643</v>
      </c>
      <c r="Q30" s="469">
        <v>285.38469958131964</v>
      </c>
      <c r="R30" s="459" t="s">
        <v>41</v>
      </c>
      <c r="S30" s="460"/>
      <c r="T30" s="753" t="s">
        <v>40</v>
      </c>
      <c r="U30" s="754" t="s">
        <v>40</v>
      </c>
      <c r="V30" s="188"/>
    </row>
    <row r="31" spans="1:22" s="20" customFormat="1" ht="15" customHeight="1">
      <c r="A31" s="60" t="str">
        <f>Parameters!R28</f>
        <v>C28</v>
      </c>
      <c r="B31" s="294" t="s">
        <v>42</v>
      </c>
      <c r="C31" s="294"/>
      <c r="D31" s="775" t="s">
        <v>633</v>
      </c>
      <c r="E31" s="775"/>
      <c r="F31" s="469">
        <v>856.74552301771803</v>
      </c>
      <c r="G31" s="295">
        <v>583.66669638753604</v>
      </c>
      <c r="H31" s="296">
        <v>570.52715574040906</v>
      </c>
      <c r="I31" s="469">
        <v>510.2265935189634</v>
      </c>
      <c r="J31" s="296">
        <v>506.78118964068017</v>
      </c>
      <c r="K31" s="469">
        <v>467.81090630707803</v>
      </c>
      <c r="L31" s="296">
        <v>389.79453737354214</v>
      </c>
      <c r="M31" s="296">
        <v>393.95475877765762</v>
      </c>
      <c r="N31" s="469">
        <v>474.9410915894955</v>
      </c>
      <c r="O31" s="296">
        <v>513.9282537357841</v>
      </c>
      <c r="P31" s="296">
        <v>584.66200226252317</v>
      </c>
      <c r="Q31" s="469">
        <v>431.65829572348514</v>
      </c>
      <c r="R31" s="459" t="s">
        <v>42</v>
      </c>
      <c r="S31" s="460"/>
      <c r="T31" s="753" t="s">
        <v>104</v>
      </c>
      <c r="U31" s="754" t="s">
        <v>104</v>
      </c>
      <c r="V31" s="188"/>
    </row>
    <row r="32" spans="1:22" s="20" customFormat="1" ht="27" customHeight="1">
      <c r="A32" s="60" t="str">
        <f>Parameters!R29</f>
        <v>C29_C30</v>
      </c>
      <c r="B32" s="294" t="s">
        <v>65</v>
      </c>
      <c r="C32" s="294"/>
      <c r="D32" s="775" t="s">
        <v>634</v>
      </c>
      <c r="E32" s="775"/>
      <c r="F32" s="469">
        <v>1019.7397493914934</v>
      </c>
      <c r="G32" s="295">
        <v>830.70876203131559</v>
      </c>
      <c r="H32" s="296">
        <v>795.84327716211271</v>
      </c>
      <c r="I32" s="469">
        <v>764.61139412612192</v>
      </c>
      <c r="J32" s="296">
        <v>675.87891889601894</v>
      </c>
      <c r="K32" s="469">
        <v>659.53714081610474</v>
      </c>
      <c r="L32" s="296">
        <v>618.29810893319586</v>
      </c>
      <c r="M32" s="296">
        <v>595.79197719576155</v>
      </c>
      <c r="N32" s="469">
        <v>819.20072569192803</v>
      </c>
      <c r="O32" s="296">
        <v>734.09300508742479</v>
      </c>
      <c r="P32" s="296">
        <v>1187.6567533528219</v>
      </c>
      <c r="Q32" s="469">
        <v>801.64957239164426</v>
      </c>
      <c r="R32" s="459" t="s">
        <v>65</v>
      </c>
      <c r="S32" s="460"/>
      <c r="T32" s="753" t="s">
        <v>64</v>
      </c>
      <c r="U32" s="754" t="s">
        <v>64</v>
      </c>
      <c r="V32" s="188"/>
    </row>
    <row r="33" spans="1:22" s="20" customFormat="1" ht="15" customHeight="1">
      <c r="A33" s="58" t="str">
        <f>Parameters!R30</f>
        <v>C29</v>
      </c>
      <c r="B33" s="290" t="s">
        <v>216</v>
      </c>
      <c r="C33" s="290"/>
      <c r="D33" s="770" t="s">
        <v>635</v>
      </c>
      <c r="E33" s="770"/>
      <c r="F33" s="468">
        <v>764.32410310855971</v>
      </c>
      <c r="G33" s="291">
        <v>614.27055952174135</v>
      </c>
      <c r="H33" s="292">
        <v>614.60979268690767</v>
      </c>
      <c r="I33" s="468">
        <v>595.87453666538602</v>
      </c>
      <c r="J33" s="292">
        <v>508.72771331364265</v>
      </c>
      <c r="K33" s="468">
        <v>473.30175410911147</v>
      </c>
      <c r="L33" s="292">
        <v>459.81867984254643</v>
      </c>
      <c r="M33" s="292">
        <v>462.97718322925101</v>
      </c>
      <c r="N33" s="468">
        <v>683.87652990087543</v>
      </c>
      <c r="O33" s="292">
        <v>599.44811530873119</v>
      </c>
      <c r="P33" s="292">
        <v>619.75588970371939</v>
      </c>
      <c r="Q33" s="468">
        <v>572.68776718590607</v>
      </c>
      <c r="R33" s="455" t="s">
        <v>216</v>
      </c>
      <c r="S33" s="456"/>
      <c r="T33" s="749" t="s">
        <v>105</v>
      </c>
      <c r="U33" s="750" t="s">
        <v>105</v>
      </c>
      <c r="V33" s="188"/>
    </row>
    <row r="34" spans="1:22" s="20" customFormat="1" ht="15" customHeight="1">
      <c r="A34" s="58" t="str">
        <f>Parameters!R31</f>
        <v>C30</v>
      </c>
      <c r="B34" s="290" t="s">
        <v>217</v>
      </c>
      <c r="C34" s="290"/>
      <c r="D34" s="770" t="s">
        <v>636</v>
      </c>
      <c r="E34" s="770"/>
      <c r="F34" s="468">
        <v>255.41564628293355</v>
      </c>
      <c r="G34" s="291">
        <v>216.43820250957415</v>
      </c>
      <c r="H34" s="292">
        <v>181.23348447520493</v>
      </c>
      <c r="I34" s="468">
        <v>168.73685746073591</v>
      </c>
      <c r="J34" s="292">
        <v>167.15120558237624</v>
      </c>
      <c r="K34" s="468">
        <v>186.23538670699324</v>
      </c>
      <c r="L34" s="292">
        <v>158.47942909064923</v>
      </c>
      <c r="M34" s="292">
        <v>132.81479396651045</v>
      </c>
      <c r="N34" s="468">
        <v>135.32419579105269</v>
      </c>
      <c r="O34" s="292">
        <v>134.64488977869354</v>
      </c>
      <c r="P34" s="292">
        <v>567.90086364910258</v>
      </c>
      <c r="Q34" s="468">
        <v>228.96180520573822</v>
      </c>
      <c r="R34" s="455" t="s">
        <v>217</v>
      </c>
      <c r="S34" s="456"/>
      <c r="T34" s="749" t="s">
        <v>129</v>
      </c>
      <c r="U34" s="750" t="s">
        <v>129</v>
      </c>
      <c r="V34" s="188"/>
    </row>
    <row r="35" spans="1:22" s="20" customFormat="1" ht="25.5" customHeight="1">
      <c r="A35" s="60" t="str">
        <f>Parameters!R32</f>
        <v>C31-C33</v>
      </c>
      <c r="B35" s="294" t="s">
        <v>67</v>
      </c>
      <c r="C35" s="294"/>
      <c r="D35" s="775" t="s">
        <v>637</v>
      </c>
      <c r="E35" s="775"/>
      <c r="F35" s="469">
        <v>1227.8488691762868</v>
      </c>
      <c r="G35" s="295">
        <v>638.40067033302614</v>
      </c>
      <c r="H35" s="296">
        <v>694.67339201485447</v>
      </c>
      <c r="I35" s="469">
        <v>731.95845085119709</v>
      </c>
      <c r="J35" s="296">
        <v>790.35312085629641</v>
      </c>
      <c r="K35" s="469">
        <v>785.4880442059407</v>
      </c>
      <c r="L35" s="296">
        <v>955.12580446511288</v>
      </c>
      <c r="M35" s="296">
        <v>818.44533709701682</v>
      </c>
      <c r="N35" s="469">
        <v>916.05471484721488</v>
      </c>
      <c r="O35" s="296">
        <v>884.71643617231268</v>
      </c>
      <c r="P35" s="296">
        <v>871.2209106536078</v>
      </c>
      <c r="Q35" s="469">
        <v>831.52102842763384</v>
      </c>
      <c r="R35" s="459" t="s">
        <v>67</v>
      </c>
      <c r="S35" s="460"/>
      <c r="T35" s="753" t="s">
        <v>66</v>
      </c>
      <c r="U35" s="754" t="s">
        <v>66</v>
      </c>
      <c r="V35" s="188"/>
    </row>
    <row r="36" spans="1:22" s="20" customFormat="1" ht="15" customHeight="1">
      <c r="A36" s="58" t="str">
        <f>Parameters!R33</f>
        <v>C31_C32</v>
      </c>
      <c r="B36" s="290" t="s">
        <v>218</v>
      </c>
      <c r="C36" s="290"/>
      <c r="D36" s="770" t="s">
        <v>638</v>
      </c>
      <c r="E36" s="770"/>
      <c r="F36" s="468">
        <v>981.04393419129019</v>
      </c>
      <c r="G36" s="291">
        <v>430.03024062698529</v>
      </c>
      <c r="H36" s="292">
        <v>473.34469505232232</v>
      </c>
      <c r="I36" s="468">
        <v>510.36455043587847</v>
      </c>
      <c r="J36" s="292">
        <v>596.69513507307136</v>
      </c>
      <c r="K36" s="468">
        <v>604.03372054406304</v>
      </c>
      <c r="L36" s="292">
        <v>784.59405985572346</v>
      </c>
      <c r="M36" s="292">
        <v>625.8688035440066</v>
      </c>
      <c r="N36" s="468">
        <v>700.53652348769799</v>
      </c>
      <c r="O36" s="292">
        <v>698.26964667305003</v>
      </c>
      <c r="P36" s="292">
        <v>710.5321522802252</v>
      </c>
      <c r="Q36" s="468">
        <v>678.3657189366786</v>
      </c>
      <c r="R36" s="455" t="s">
        <v>218</v>
      </c>
      <c r="S36" s="456"/>
      <c r="T36" s="749" t="s">
        <v>219</v>
      </c>
      <c r="U36" s="750" t="s">
        <v>219</v>
      </c>
      <c r="V36" s="188"/>
    </row>
    <row r="37" spans="1:22" s="19" customFormat="1" ht="15" customHeight="1">
      <c r="A37" s="58" t="str">
        <f>Parameters!R34</f>
        <v>C33</v>
      </c>
      <c r="B37" s="290" t="s">
        <v>220</v>
      </c>
      <c r="C37" s="290"/>
      <c r="D37" s="770" t="s">
        <v>639</v>
      </c>
      <c r="E37" s="770"/>
      <c r="F37" s="468">
        <v>246.80493498499663</v>
      </c>
      <c r="G37" s="291">
        <v>208.37042970604082</v>
      </c>
      <c r="H37" s="292">
        <v>221.32869696253209</v>
      </c>
      <c r="I37" s="468">
        <v>221.59390041531864</v>
      </c>
      <c r="J37" s="292">
        <v>193.65798578322477</v>
      </c>
      <c r="K37" s="468">
        <v>181.45432366187759</v>
      </c>
      <c r="L37" s="292">
        <v>170.53174460938936</v>
      </c>
      <c r="M37" s="292">
        <v>192.57653355301014</v>
      </c>
      <c r="N37" s="468">
        <v>215.518191359517</v>
      </c>
      <c r="O37" s="292">
        <v>186.44678949926268</v>
      </c>
      <c r="P37" s="292">
        <v>160.68875837338263</v>
      </c>
      <c r="Q37" s="468">
        <v>153.15530949095523</v>
      </c>
      <c r="R37" s="455" t="s">
        <v>220</v>
      </c>
      <c r="S37" s="456"/>
      <c r="T37" s="749" t="s">
        <v>221</v>
      </c>
      <c r="U37" s="750" t="s">
        <v>221</v>
      </c>
      <c r="V37" s="187"/>
    </row>
    <row r="38" spans="1:22" s="18" customFormat="1" ht="33" customHeight="1">
      <c r="A38" s="59" t="str">
        <f>Parameters!R35</f>
        <v>D</v>
      </c>
      <c r="B38" s="293" t="s">
        <v>47</v>
      </c>
      <c r="C38" s="293"/>
      <c r="D38" s="771" t="s">
        <v>640</v>
      </c>
      <c r="E38" s="771"/>
      <c r="F38" s="467">
        <v>266108.36451047624</v>
      </c>
      <c r="G38" s="286">
        <v>266269.75426687847</v>
      </c>
      <c r="H38" s="287">
        <v>278486.24549344223</v>
      </c>
      <c r="I38" s="467">
        <v>265496.57083081576</v>
      </c>
      <c r="J38" s="287">
        <v>251655.10940035299</v>
      </c>
      <c r="K38" s="467">
        <v>244865.922088497</v>
      </c>
      <c r="L38" s="287">
        <v>218550.63161270772</v>
      </c>
      <c r="M38" s="287">
        <v>206061.4641882992</v>
      </c>
      <c r="N38" s="467">
        <v>186221.11588270852</v>
      </c>
      <c r="O38" s="287">
        <v>176276.77047380703</v>
      </c>
      <c r="P38" s="287">
        <v>154166.91870249106</v>
      </c>
      <c r="Q38" s="467">
        <v>137351.79207789953</v>
      </c>
      <c r="R38" s="457" t="s">
        <v>47</v>
      </c>
      <c r="S38" s="458"/>
      <c r="T38" s="751" t="s">
        <v>222</v>
      </c>
      <c r="U38" s="752" t="s">
        <v>222</v>
      </c>
      <c r="V38" s="186"/>
    </row>
    <row r="39" spans="1:22" s="18" customFormat="1" ht="33" customHeight="1">
      <c r="A39" s="59" t="str">
        <f>Parameters!R36</f>
        <v>E</v>
      </c>
      <c r="B39" s="293" t="s">
        <v>55</v>
      </c>
      <c r="C39" s="293"/>
      <c r="D39" s="771" t="s">
        <v>641</v>
      </c>
      <c r="E39" s="771"/>
      <c r="F39" s="467">
        <v>2849.7729697729596</v>
      </c>
      <c r="G39" s="286">
        <v>2646.8357528587812</v>
      </c>
      <c r="H39" s="287">
        <v>2756.7279428831084</v>
      </c>
      <c r="I39" s="467">
        <v>2888.4574553741163</v>
      </c>
      <c r="J39" s="287">
        <v>2650.5652095748105</v>
      </c>
      <c r="K39" s="467">
        <v>2646.8344784352735</v>
      </c>
      <c r="L39" s="287">
        <v>2499.2045925606694</v>
      </c>
      <c r="M39" s="287">
        <v>2470.4821583804592</v>
      </c>
      <c r="N39" s="467">
        <v>3435.7858430425326</v>
      </c>
      <c r="O39" s="287">
        <v>4291.1562723097632</v>
      </c>
      <c r="P39" s="287">
        <v>4254.8143838781434</v>
      </c>
      <c r="Q39" s="467">
        <v>3876.2645272994646</v>
      </c>
      <c r="R39" s="457" t="s">
        <v>55</v>
      </c>
      <c r="S39" s="458"/>
      <c r="T39" s="751" t="s">
        <v>54</v>
      </c>
      <c r="U39" s="752" t="s">
        <v>54</v>
      </c>
      <c r="V39" s="186"/>
    </row>
    <row r="40" spans="1:22" s="19" customFormat="1" ht="15" customHeight="1">
      <c r="A40" s="58" t="str">
        <f>Parameters!R37</f>
        <v>E36</v>
      </c>
      <c r="B40" s="290" t="s">
        <v>223</v>
      </c>
      <c r="C40" s="290"/>
      <c r="D40" s="770" t="s">
        <v>642</v>
      </c>
      <c r="E40" s="770"/>
      <c r="F40" s="468">
        <v>724.38855434113464</v>
      </c>
      <c r="G40" s="291">
        <v>666.26473762917931</v>
      </c>
      <c r="H40" s="292">
        <v>687.15722372445589</v>
      </c>
      <c r="I40" s="468">
        <v>605.63590052639893</v>
      </c>
      <c r="J40" s="292">
        <v>557.94934906064009</v>
      </c>
      <c r="K40" s="468">
        <v>440.39385734325532</v>
      </c>
      <c r="L40" s="292">
        <v>417.52750225121889</v>
      </c>
      <c r="M40" s="292">
        <v>413.93185332346206</v>
      </c>
      <c r="N40" s="468">
        <v>501.78197480879771</v>
      </c>
      <c r="O40" s="292">
        <v>567.70079888156886</v>
      </c>
      <c r="P40" s="292">
        <v>538.66019827254684</v>
      </c>
      <c r="Q40" s="468">
        <v>470.12085845142582</v>
      </c>
      <c r="R40" s="455" t="s">
        <v>223</v>
      </c>
      <c r="S40" s="456"/>
      <c r="T40" s="749" t="s">
        <v>224</v>
      </c>
      <c r="U40" s="750" t="s">
        <v>224</v>
      </c>
      <c r="V40" s="187"/>
    </row>
    <row r="41" spans="1:22" s="19" customFormat="1" ht="37.5" customHeight="1">
      <c r="A41" s="58" t="str">
        <f>Parameters!R38</f>
        <v>E37-E39</v>
      </c>
      <c r="B41" s="290" t="s">
        <v>225</v>
      </c>
      <c r="C41" s="290"/>
      <c r="D41" s="770" t="s">
        <v>643</v>
      </c>
      <c r="E41" s="770"/>
      <c r="F41" s="468">
        <v>2125.3844154318244</v>
      </c>
      <c r="G41" s="291">
        <v>1980.5710152296022</v>
      </c>
      <c r="H41" s="292">
        <v>2069.5707191586525</v>
      </c>
      <c r="I41" s="468">
        <v>2282.8215548477174</v>
      </c>
      <c r="J41" s="292">
        <v>2092.6158605141704</v>
      </c>
      <c r="K41" s="468">
        <v>2206.4406210920179</v>
      </c>
      <c r="L41" s="292">
        <v>2081.6770903094507</v>
      </c>
      <c r="M41" s="292">
        <v>2056.5503050569964</v>
      </c>
      <c r="N41" s="468">
        <v>2934.0038682337349</v>
      </c>
      <c r="O41" s="292">
        <v>3723.4554734281942</v>
      </c>
      <c r="P41" s="292">
        <v>3716.1541856055969</v>
      </c>
      <c r="Q41" s="468">
        <v>3406.1436688480385</v>
      </c>
      <c r="R41" s="455" t="s">
        <v>225</v>
      </c>
      <c r="S41" s="456"/>
      <c r="T41" s="749" t="s">
        <v>226</v>
      </c>
      <c r="U41" s="750" t="s">
        <v>226</v>
      </c>
      <c r="V41" s="187"/>
    </row>
    <row r="42" spans="1:22" s="18" customFormat="1" ht="20.25" customHeight="1">
      <c r="A42" s="61" t="str">
        <f>Parameters!R39</f>
        <v>F</v>
      </c>
      <c r="B42" s="293" t="s">
        <v>130</v>
      </c>
      <c r="C42" s="293"/>
      <c r="D42" s="771" t="s">
        <v>644</v>
      </c>
      <c r="E42" s="771"/>
      <c r="F42" s="467">
        <v>3564.3304041010342</v>
      </c>
      <c r="G42" s="286">
        <v>3692.4402336389821</v>
      </c>
      <c r="H42" s="287">
        <v>3697.1373418492981</v>
      </c>
      <c r="I42" s="467">
        <v>3770.3585005604382</v>
      </c>
      <c r="J42" s="287">
        <v>3244.7103955289044</v>
      </c>
      <c r="K42" s="467">
        <v>2071.0518195712748</v>
      </c>
      <c r="L42" s="287">
        <v>1709.0237661114265</v>
      </c>
      <c r="M42" s="287">
        <v>1624.8730248623046</v>
      </c>
      <c r="N42" s="467">
        <v>1921.2950830224408</v>
      </c>
      <c r="O42" s="287">
        <v>2417.3607702738286</v>
      </c>
      <c r="P42" s="287">
        <v>2501.7791953474343</v>
      </c>
      <c r="Q42" s="467">
        <v>2205.6684804821407</v>
      </c>
      <c r="R42" s="457" t="s">
        <v>130</v>
      </c>
      <c r="S42" s="458"/>
      <c r="T42" s="751" t="s">
        <v>131</v>
      </c>
      <c r="U42" s="752" t="s">
        <v>131</v>
      </c>
      <c r="V42" s="186"/>
    </row>
    <row r="43" spans="1:22" s="18" customFormat="1" ht="33.75" customHeight="1">
      <c r="A43" s="59" t="str">
        <f>Parameters!R40</f>
        <v>G</v>
      </c>
      <c r="B43" s="293" t="s">
        <v>57</v>
      </c>
      <c r="C43" s="293"/>
      <c r="D43" s="771" t="s">
        <v>645</v>
      </c>
      <c r="E43" s="771"/>
      <c r="F43" s="467">
        <v>48875.671150764087</v>
      </c>
      <c r="G43" s="286">
        <v>48985.013199301262</v>
      </c>
      <c r="H43" s="287">
        <v>48255.801206138254</v>
      </c>
      <c r="I43" s="467">
        <v>46383.178822729533</v>
      </c>
      <c r="J43" s="287">
        <v>43204.514433569304</v>
      </c>
      <c r="K43" s="467">
        <v>38312.937457027969</v>
      </c>
      <c r="L43" s="287">
        <v>37469.861059682895</v>
      </c>
      <c r="M43" s="287">
        <v>37519.851903620875</v>
      </c>
      <c r="N43" s="467">
        <v>42164.711930079902</v>
      </c>
      <c r="O43" s="287">
        <v>48913.229155988171</v>
      </c>
      <c r="P43" s="287">
        <v>47598.871740925402</v>
      </c>
      <c r="Q43" s="467">
        <v>47920.144412739603</v>
      </c>
      <c r="R43" s="457" t="s">
        <v>57</v>
      </c>
      <c r="S43" s="458"/>
      <c r="T43" s="751" t="s">
        <v>56</v>
      </c>
      <c r="U43" s="752" t="s">
        <v>56</v>
      </c>
      <c r="V43" s="186"/>
    </row>
    <row r="44" spans="1:22" s="18" customFormat="1" ht="24.75" customHeight="1">
      <c r="A44" s="58" t="str">
        <f>Parameters!R41</f>
        <v>G45</v>
      </c>
      <c r="B44" s="290" t="s">
        <v>227</v>
      </c>
      <c r="C44" s="290"/>
      <c r="D44" s="770" t="s">
        <v>646</v>
      </c>
      <c r="E44" s="770"/>
      <c r="F44" s="468">
        <v>4928.8207998479056</v>
      </c>
      <c r="G44" s="291">
        <v>4968.9543903679896</v>
      </c>
      <c r="H44" s="292">
        <v>4936.3485167733543</v>
      </c>
      <c r="I44" s="468">
        <v>4763.8315346673353</v>
      </c>
      <c r="J44" s="292">
        <v>4402.5368027678269</v>
      </c>
      <c r="K44" s="468">
        <v>3893.6300883173844</v>
      </c>
      <c r="L44" s="292">
        <v>3783.0270320228292</v>
      </c>
      <c r="M44" s="292">
        <v>3800.9283978925937</v>
      </c>
      <c r="N44" s="468">
        <v>4263.1178968777876</v>
      </c>
      <c r="O44" s="292">
        <v>4967.79648939866</v>
      </c>
      <c r="P44" s="292">
        <v>5741.6710911405053</v>
      </c>
      <c r="Q44" s="468">
        <v>5797.0220363094331</v>
      </c>
      <c r="R44" s="455" t="s">
        <v>227</v>
      </c>
      <c r="S44" s="456"/>
      <c r="T44" s="749" t="s">
        <v>228</v>
      </c>
      <c r="U44" s="750" t="s">
        <v>228</v>
      </c>
      <c r="V44" s="186"/>
    </row>
    <row r="45" spans="1:22" s="19" customFormat="1" ht="15" customHeight="1">
      <c r="A45" s="58" t="str">
        <f>Parameters!R42</f>
        <v>G46</v>
      </c>
      <c r="B45" s="290" t="s">
        <v>229</v>
      </c>
      <c r="C45" s="290"/>
      <c r="D45" s="770" t="s">
        <v>647</v>
      </c>
      <c r="E45" s="770"/>
      <c r="F45" s="468">
        <v>30566.780630802576</v>
      </c>
      <c r="G45" s="291">
        <v>30612.820262505578</v>
      </c>
      <c r="H45" s="292">
        <v>29803.568667708136</v>
      </c>
      <c r="I45" s="468">
        <v>28719.168801796943</v>
      </c>
      <c r="J45" s="292">
        <v>26901.378978788645</v>
      </c>
      <c r="K45" s="468">
        <v>23846.605249571072</v>
      </c>
      <c r="L45" s="292">
        <v>23430.438307924902</v>
      </c>
      <c r="M45" s="292">
        <v>23476.564023428455</v>
      </c>
      <c r="N45" s="468">
        <v>26473.247095719711</v>
      </c>
      <c r="O45" s="292">
        <v>31050.988686011347</v>
      </c>
      <c r="P45" s="292">
        <v>30290.655543809848</v>
      </c>
      <c r="Q45" s="468">
        <v>30636.048446889585</v>
      </c>
      <c r="R45" s="455" t="s">
        <v>229</v>
      </c>
      <c r="S45" s="456"/>
      <c r="T45" s="749" t="s">
        <v>230</v>
      </c>
      <c r="U45" s="750" t="s">
        <v>230</v>
      </c>
      <c r="V45" s="187"/>
    </row>
    <row r="46" spans="1:22" s="19" customFormat="1" ht="15" customHeight="1">
      <c r="A46" s="58" t="str">
        <f>Parameters!R43</f>
        <v>G47</v>
      </c>
      <c r="B46" s="290" t="s">
        <v>231</v>
      </c>
      <c r="C46" s="290"/>
      <c r="D46" s="770" t="s">
        <v>583</v>
      </c>
      <c r="E46" s="770"/>
      <c r="F46" s="468">
        <v>13380.06972011361</v>
      </c>
      <c r="G46" s="291">
        <v>13403.238546427701</v>
      </c>
      <c r="H46" s="292">
        <v>13515.884021656761</v>
      </c>
      <c r="I46" s="468">
        <v>12900.178486265248</v>
      </c>
      <c r="J46" s="292">
        <v>11900.598652012814</v>
      </c>
      <c r="K46" s="468">
        <v>10572.702119139505</v>
      </c>
      <c r="L46" s="292">
        <v>10256.395719735163</v>
      </c>
      <c r="M46" s="292">
        <v>10242.35948229982</v>
      </c>
      <c r="N46" s="468">
        <v>11428.346937482409</v>
      </c>
      <c r="O46" s="292">
        <v>12894.44398057816</v>
      </c>
      <c r="P46" s="292">
        <v>11566.545105975054</v>
      </c>
      <c r="Q46" s="468">
        <v>11487.073929540591</v>
      </c>
      <c r="R46" s="455" t="s">
        <v>231</v>
      </c>
      <c r="S46" s="456"/>
      <c r="T46" s="749" t="s">
        <v>232</v>
      </c>
      <c r="U46" s="750" t="s">
        <v>232</v>
      </c>
      <c r="V46" s="187"/>
    </row>
    <row r="47" spans="1:22" s="19" customFormat="1" ht="20.25" customHeight="1">
      <c r="A47" s="59" t="str">
        <f>Parameters!R44</f>
        <v>H</v>
      </c>
      <c r="B47" s="293" t="s">
        <v>76</v>
      </c>
      <c r="C47" s="293"/>
      <c r="D47" s="771" t="s">
        <v>648</v>
      </c>
      <c r="E47" s="771"/>
      <c r="F47" s="467">
        <v>133089.58811929345</v>
      </c>
      <c r="G47" s="286">
        <v>133730.94075931492</v>
      </c>
      <c r="H47" s="287">
        <v>141457.60780663116</v>
      </c>
      <c r="I47" s="467">
        <v>139800.55007970112</v>
      </c>
      <c r="J47" s="287">
        <v>131890.15524489526</v>
      </c>
      <c r="K47" s="467">
        <v>117280.23398475948</v>
      </c>
      <c r="L47" s="287">
        <v>118777.82766260911</v>
      </c>
      <c r="M47" s="287">
        <v>120926.59892901505</v>
      </c>
      <c r="N47" s="467">
        <v>136453.43260027134</v>
      </c>
      <c r="O47" s="287">
        <v>150171.33488074158</v>
      </c>
      <c r="P47" s="287">
        <v>150965.62254875747</v>
      </c>
      <c r="Q47" s="467">
        <v>150890.75204188333</v>
      </c>
      <c r="R47" s="457" t="s">
        <v>76</v>
      </c>
      <c r="S47" s="458"/>
      <c r="T47" s="751" t="s">
        <v>75</v>
      </c>
      <c r="U47" s="752" t="s">
        <v>75</v>
      </c>
      <c r="V47" s="187"/>
    </row>
    <row r="48" spans="1:22" s="18" customFormat="1" ht="15" customHeight="1">
      <c r="A48" s="58" t="str">
        <f>Parameters!R45</f>
        <v>H49</v>
      </c>
      <c r="B48" s="290" t="s">
        <v>233</v>
      </c>
      <c r="C48" s="290"/>
      <c r="D48" s="770" t="s">
        <v>649</v>
      </c>
      <c r="E48" s="770"/>
      <c r="F48" s="468">
        <v>73247.019698610733</v>
      </c>
      <c r="G48" s="291">
        <v>73960.104167021302</v>
      </c>
      <c r="H48" s="292">
        <v>77851.403944071775</v>
      </c>
      <c r="I48" s="468">
        <v>77032.015546717405</v>
      </c>
      <c r="J48" s="292">
        <v>70806.31199552193</v>
      </c>
      <c r="K48" s="468">
        <v>62187.490301851569</v>
      </c>
      <c r="L48" s="292">
        <v>62003.52358311267</v>
      </c>
      <c r="M48" s="292">
        <v>62580.498050743234</v>
      </c>
      <c r="N48" s="468">
        <v>70758.771860042456</v>
      </c>
      <c r="O48" s="292">
        <v>115656.65957242654</v>
      </c>
      <c r="P48" s="292">
        <v>114398.60017140812</v>
      </c>
      <c r="Q48" s="468">
        <v>113085.59723381377</v>
      </c>
      <c r="R48" s="455" t="s">
        <v>233</v>
      </c>
      <c r="S48" s="456"/>
      <c r="T48" s="749" t="s">
        <v>234</v>
      </c>
      <c r="U48" s="750" t="s">
        <v>234</v>
      </c>
      <c r="V48" s="186"/>
    </row>
    <row r="49" spans="1:22" s="18" customFormat="1" ht="15" customHeight="1">
      <c r="A49" s="58" t="str">
        <f>Parameters!R46</f>
        <v>H50</v>
      </c>
      <c r="B49" s="290" t="s">
        <v>235</v>
      </c>
      <c r="C49" s="290"/>
      <c r="D49" s="770" t="s">
        <v>650</v>
      </c>
      <c r="E49" s="770"/>
      <c r="F49" s="468">
        <v>12532.451147619229</v>
      </c>
      <c r="G49" s="291">
        <v>12599.796090477912</v>
      </c>
      <c r="H49" s="292">
        <v>13366.197743023691</v>
      </c>
      <c r="I49" s="468">
        <v>13264.224140020871</v>
      </c>
      <c r="J49" s="292">
        <v>12576.984643130922</v>
      </c>
      <c r="K49" s="468">
        <v>11271.732644955693</v>
      </c>
      <c r="L49" s="292">
        <v>11326.088482009323</v>
      </c>
      <c r="M49" s="292">
        <v>11522.981718386201</v>
      </c>
      <c r="N49" s="468">
        <v>13323.221154773884</v>
      </c>
      <c r="O49" s="292">
        <v>3106.9722396304005</v>
      </c>
      <c r="P49" s="292">
        <v>2612.3969973755916</v>
      </c>
      <c r="Q49" s="468">
        <v>2577.5868942297079</v>
      </c>
      <c r="R49" s="455" t="s">
        <v>235</v>
      </c>
      <c r="S49" s="456"/>
      <c r="T49" s="749" t="s">
        <v>133</v>
      </c>
      <c r="U49" s="750" t="s">
        <v>133</v>
      </c>
      <c r="V49" s="186"/>
    </row>
    <row r="50" spans="1:22" s="19" customFormat="1" ht="15" customHeight="1">
      <c r="A50" s="58" t="str">
        <f>Parameters!R47</f>
        <v>H51</v>
      </c>
      <c r="B50" s="290" t="s">
        <v>236</v>
      </c>
      <c r="C50" s="290"/>
      <c r="D50" s="770" t="s">
        <v>651</v>
      </c>
      <c r="E50" s="770"/>
      <c r="F50" s="468">
        <v>39114.495006534104</v>
      </c>
      <c r="G50" s="291">
        <v>38808.411078146288</v>
      </c>
      <c r="H50" s="292">
        <v>41116.871756181499</v>
      </c>
      <c r="I50" s="468">
        <v>40489.22220264317</v>
      </c>
      <c r="J50" s="292">
        <v>39984.905462310213</v>
      </c>
      <c r="K50" s="468">
        <v>36230.60330562896</v>
      </c>
      <c r="L50" s="292">
        <v>37832.879348571791</v>
      </c>
      <c r="M50" s="292">
        <v>39085.321656007727</v>
      </c>
      <c r="N50" s="468">
        <v>43582.328734228475</v>
      </c>
      <c r="O50" s="292">
        <v>21088.344547279892</v>
      </c>
      <c r="P50" s="292">
        <v>23662.868318550311</v>
      </c>
      <c r="Q50" s="468">
        <v>24931.940387715156</v>
      </c>
      <c r="R50" s="455" t="s">
        <v>236</v>
      </c>
      <c r="S50" s="456"/>
      <c r="T50" s="749" t="s">
        <v>134</v>
      </c>
      <c r="U50" s="750" t="s">
        <v>134</v>
      </c>
      <c r="V50" s="187"/>
    </row>
    <row r="51" spans="1:22" s="19" customFormat="1" ht="15" customHeight="1">
      <c r="A51" s="58" t="str">
        <f>Parameters!R48</f>
        <v>H52</v>
      </c>
      <c r="B51" s="290" t="s">
        <v>237</v>
      </c>
      <c r="C51" s="290"/>
      <c r="D51" s="770" t="s">
        <v>652</v>
      </c>
      <c r="E51" s="770"/>
      <c r="F51" s="468">
        <v>6975.913899202028</v>
      </c>
      <c r="G51" s="291">
        <v>7099.2608419120052</v>
      </c>
      <c r="H51" s="292">
        <v>7752.7610788389848</v>
      </c>
      <c r="I51" s="468">
        <v>7680.6145950054779</v>
      </c>
      <c r="J51" s="292">
        <v>7272.2028713127702</v>
      </c>
      <c r="K51" s="468">
        <v>6485.917234940619</v>
      </c>
      <c r="L51" s="292">
        <v>6530.3863796692613</v>
      </c>
      <c r="M51" s="292">
        <v>6643.8022199347206</v>
      </c>
      <c r="N51" s="468">
        <v>7559.5686597476242</v>
      </c>
      <c r="O51" s="292">
        <v>8905.4670525526872</v>
      </c>
      <c r="P51" s="292">
        <v>8919.6227553276622</v>
      </c>
      <c r="Q51" s="468">
        <v>8933.2703164141567</v>
      </c>
      <c r="R51" s="455" t="s">
        <v>237</v>
      </c>
      <c r="S51" s="456"/>
      <c r="T51" s="749" t="s">
        <v>238</v>
      </c>
      <c r="U51" s="750" t="s">
        <v>238</v>
      </c>
      <c r="V51" s="187"/>
    </row>
    <row r="52" spans="1:22" s="19" customFormat="1" ht="15" customHeight="1">
      <c r="A52" s="58" t="str">
        <f>Parameters!R49</f>
        <v>H53</v>
      </c>
      <c r="B52" s="290" t="s">
        <v>239</v>
      </c>
      <c r="C52" s="290"/>
      <c r="D52" s="770" t="s">
        <v>653</v>
      </c>
      <c r="E52" s="770"/>
      <c r="F52" s="468">
        <v>1219.7083673273789</v>
      </c>
      <c r="G52" s="291">
        <v>1263.3685817574296</v>
      </c>
      <c r="H52" s="292">
        <v>1370.3732845152174</v>
      </c>
      <c r="I52" s="468">
        <v>1334.4735953142031</v>
      </c>
      <c r="J52" s="292">
        <v>1249.750272619415</v>
      </c>
      <c r="K52" s="468">
        <v>1104.4904973826499</v>
      </c>
      <c r="L52" s="292">
        <v>1084.9498692460611</v>
      </c>
      <c r="M52" s="292">
        <v>1093.9952839431664</v>
      </c>
      <c r="N52" s="468">
        <v>1229.5421914788888</v>
      </c>
      <c r="O52" s="292">
        <v>1413.8914688520795</v>
      </c>
      <c r="P52" s="292">
        <v>1372.1343060957765</v>
      </c>
      <c r="Q52" s="468">
        <v>1362.3572097105423</v>
      </c>
      <c r="R52" s="455" t="s">
        <v>239</v>
      </c>
      <c r="S52" s="456"/>
      <c r="T52" s="749" t="s">
        <v>240</v>
      </c>
      <c r="U52" s="750" t="s">
        <v>240</v>
      </c>
      <c r="V52" s="187"/>
    </row>
    <row r="53" spans="1:22" s="18" customFormat="1" ht="34.5" customHeight="1">
      <c r="A53" s="59" t="str">
        <f>Parameters!R50</f>
        <v>I</v>
      </c>
      <c r="B53" s="293" t="s">
        <v>132</v>
      </c>
      <c r="C53" s="293"/>
      <c r="D53" s="771" t="s">
        <v>654</v>
      </c>
      <c r="E53" s="771"/>
      <c r="F53" s="467">
        <v>2516.2985608909908</v>
      </c>
      <c r="G53" s="286">
        <v>2467.7932997544599</v>
      </c>
      <c r="H53" s="287">
        <v>2283.3744269649746</v>
      </c>
      <c r="I53" s="467">
        <v>2136.004780872041</v>
      </c>
      <c r="J53" s="287">
        <v>1978.8996373562777</v>
      </c>
      <c r="K53" s="467">
        <v>1744.7778068982514</v>
      </c>
      <c r="L53" s="287">
        <v>1641.7583162131939</v>
      </c>
      <c r="M53" s="287">
        <v>1614.5228486155393</v>
      </c>
      <c r="N53" s="467">
        <v>1791.7598785374182</v>
      </c>
      <c r="O53" s="287">
        <v>2099.9468792933367</v>
      </c>
      <c r="P53" s="287">
        <v>1595.4709944480073</v>
      </c>
      <c r="Q53" s="467">
        <v>1573.477571443274</v>
      </c>
      <c r="R53" s="457" t="s">
        <v>132</v>
      </c>
      <c r="S53" s="458"/>
      <c r="T53" s="751" t="s">
        <v>241</v>
      </c>
      <c r="U53" s="752" t="s">
        <v>241</v>
      </c>
      <c r="V53" s="186"/>
    </row>
    <row r="54" spans="1:22" s="18" customFormat="1" ht="21" customHeight="1">
      <c r="A54" s="59" t="str">
        <f>Parameters!R51</f>
        <v>J</v>
      </c>
      <c r="B54" s="293" t="s">
        <v>78</v>
      </c>
      <c r="C54" s="293"/>
      <c r="D54" s="771" t="s">
        <v>655</v>
      </c>
      <c r="E54" s="771"/>
      <c r="F54" s="467">
        <v>10061.550946309853</v>
      </c>
      <c r="G54" s="286">
        <v>10195.886002886238</v>
      </c>
      <c r="H54" s="287">
        <v>10289.091831181091</v>
      </c>
      <c r="I54" s="467">
        <v>10057.81782113635</v>
      </c>
      <c r="J54" s="287">
        <v>9487.3154575836561</v>
      </c>
      <c r="K54" s="467">
        <v>8462.1164161388133</v>
      </c>
      <c r="L54" s="287">
        <v>8409.8456754979579</v>
      </c>
      <c r="M54" s="287">
        <v>8510.7754758563569</v>
      </c>
      <c r="N54" s="467">
        <v>9654.5864073365228</v>
      </c>
      <c r="O54" s="287">
        <v>11309.424498988879</v>
      </c>
      <c r="P54" s="287">
        <v>12972.483189212997</v>
      </c>
      <c r="Q54" s="467">
        <v>13106.987466922095</v>
      </c>
      <c r="R54" s="457" t="s">
        <v>78</v>
      </c>
      <c r="S54" s="458"/>
      <c r="T54" s="751" t="s">
        <v>77</v>
      </c>
      <c r="U54" s="752" t="s">
        <v>77</v>
      </c>
      <c r="V54" s="186"/>
    </row>
    <row r="55" spans="1:22" s="18" customFormat="1" ht="37.5" customHeight="1">
      <c r="A55" s="60" t="str">
        <f>Parameters!R52</f>
        <v>J58-J60</v>
      </c>
      <c r="B55" s="294" t="s">
        <v>69</v>
      </c>
      <c r="C55" s="294"/>
      <c r="D55" s="775" t="s">
        <v>656</v>
      </c>
      <c r="E55" s="775"/>
      <c r="F55" s="469">
        <v>3410.5498156162575</v>
      </c>
      <c r="G55" s="295">
        <v>3491.9142435919616</v>
      </c>
      <c r="H55" s="296">
        <v>3515.4150177765559</v>
      </c>
      <c r="I55" s="469">
        <v>3409.7776212968947</v>
      </c>
      <c r="J55" s="296">
        <v>3213.7263915510248</v>
      </c>
      <c r="K55" s="469">
        <v>2851.0099517892631</v>
      </c>
      <c r="L55" s="296">
        <v>2831.4812685057755</v>
      </c>
      <c r="M55" s="296">
        <v>2849.4656847550809</v>
      </c>
      <c r="N55" s="469">
        <v>3196.7468638670607</v>
      </c>
      <c r="O55" s="296">
        <v>3779.5907873175752</v>
      </c>
      <c r="P55" s="296">
        <v>4023.6157300121517</v>
      </c>
      <c r="Q55" s="469">
        <v>4073.6162161811781</v>
      </c>
      <c r="R55" s="459" t="s">
        <v>69</v>
      </c>
      <c r="S55" s="460"/>
      <c r="T55" s="753" t="s">
        <v>68</v>
      </c>
      <c r="U55" s="754" t="s">
        <v>68</v>
      </c>
      <c r="V55" s="186"/>
    </row>
    <row r="56" spans="1:22" s="19" customFormat="1" ht="15" customHeight="1">
      <c r="A56" s="58" t="str">
        <f>Parameters!R53</f>
        <v>J58</v>
      </c>
      <c r="B56" s="290" t="s">
        <v>242</v>
      </c>
      <c r="C56" s="290"/>
      <c r="D56" s="770" t="s">
        <v>584</v>
      </c>
      <c r="E56" s="770"/>
      <c r="F56" s="468">
        <v>1141.4127520086988</v>
      </c>
      <c r="G56" s="291">
        <v>1183.4846454154372</v>
      </c>
      <c r="H56" s="292">
        <v>1199.3346008904252</v>
      </c>
      <c r="I56" s="468">
        <v>1148.6448514165102</v>
      </c>
      <c r="J56" s="292">
        <v>1080.6241205410472</v>
      </c>
      <c r="K56" s="468">
        <v>954.66223291692381</v>
      </c>
      <c r="L56" s="292">
        <v>943.77880796804811</v>
      </c>
      <c r="M56" s="292">
        <v>944.16469540760022</v>
      </c>
      <c r="N56" s="468">
        <v>1065.813396746182</v>
      </c>
      <c r="O56" s="292">
        <v>1275.1717450514857</v>
      </c>
      <c r="P56" s="292">
        <v>1442.7834447756063</v>
      </c>
      <c r="Q56" s="468">
        <v>1467.1044273164271</v>
      </c>
      <c r="R56" s="455" t="s">
        <v>242</v>
      </c>
      <c r="S56" s="456"/>
      <c r="T56" s="749" t="s">
        <v>243</v>
      </c>
      <c r="U56" s="750" t="s">
        <v>243</v>
      </c>
      <c r="V56" s="187"/>
    </row>
    <row r="57" spans="1:22" s="19" customFormat="1" ht="37.5" customHeight="1">
      <c r="A57" s="58" t="str">
        <f>Parameters!R54</f>
        <v>J59_J60</v>
      </c>
      <c r="B57" s="290" t="s">
        <v>244</v>
      </c>
      <c r="C57" s="290"/>
      <c r="D57" s="770" t="s">
        <v>657</v>
      </c>
      <c r="E57" s="770"/>
      <c r="F57" s="468">
        <v>2269.1370636075585</v>
      </c>
      <c r="G57" s="291">
        <v>2308.4295981765249</v>
      </c>
      <c r="H57" s="292">
        <v>2316.0804168861305</v>
      </c>
      <c r="I57" s="468">
        <v>2261.1327698803852</v>
      </c>
      <c r="J57" s="292">
        <v>2133.1022710099774</v>
      </c>
      <c r="K57" s="468">
        <v>1896.3477188723386</v>
      </c>
      <c r="L57" s="292">
        <v>1887.7024605377273</v>
      </c>
      <c r="M57" s="292">
        <v>1905.3009893474809</v>
      </c>
      <c r="N57" s="468">
        <v>2130.9334671208785</v>
      </c>
      <c r="O57" s="292">
        <v>2504.4190422660899</v>
      </c>
      <c r="P57" s="292">
        <v>2580.8322852365459</v>
      </c>
      <c r="Q57" s="468">
        <v>2606.5117888647492</v>
      </c>
      <c r="R57" s="455" t="s">
        <v>244</v>
      </c>
      <c r="S57" s="456"/>
      <c r="T57" s="749" t="s">
        <v>245</v>
      </c>
      <c r="U57" s="750" t="s">
        <v>245</v>
      </c>
      <c r="V57" s="187"/>
    </row>
    <row r="58" spans="1:22" s="19" customFormat="1" ht="15" customHeight="1">
      <c r="A58" s="60" t="str">
        <f>Parameters!R55</f>
        <v>J61</v>
      </c>
      <c r="B58" s="294" t="s">
        <v>246</v>
      </c>
      <c r="C58" s="294"/>
      <c r="D58" s="775" t="s">
        <v>658</v>
      </c>
      <c r="E58" s="775"/>
      <c r="F58" s="469">
        <v>3498.8409520186801</v>
      </c>
      <c r="G58" s="295">
        <v>3506.9040581580384</v>
      </c>
      <c r="H58" s="296">
        <v>3513.0823103834182</v>
      </c>
      <c r="I58" s="469">
        <v>3432.0694398194591</v>
      </c>
      <c r="J58" s="296">
        <v>3224.8713632519275</v>
      </c>
      <c r="K58" s="469">
        <v>2934.6281159022756</v>
      </c>
      <c r="L58" s="296">
        <v>2909.1957590549537</v>
      </c>
      <c r="M58" s="296">
        <v>2935.7921336986415</v>
      </c>
      <c r="N58" s="469">
        <v>3348.0738975925074</v>
      </c>
      <c r="O58" s="296">
        <v>3929.8891285960794</v>
      </c>
      <c r="P58" s="296">
        <v>4268.5460885418897</v>
      </c>
      <c r="Q58" s="469">
        <v>4311.9169428742844</v>
      </c>
      <c r="R58" s="459" t="s">
        <v>246</v>
      </c>
      <c r="S58" s="460"/>
      <c r="T58" s="753" t="s">
        <v>247</v>
      </c>
      <c r="U58" s="754" t="s">
        <v>247</v>
      </c>
      <c r="V58" s="187"/>
    </row>
    <row r="59" spans="1:22" s="18" customFormat="1" ht="37.5" customHeight="1">
      <c r="A59" s="60" t="str">
        <f>Parameters!R56</f>
        <v>J62_J63</v>
      </c>
      <c r="B59" s="294" t="s">
        <v>249</v>
      </c>
      <c r="C59" s="294"/>
      <c r="D59" s="775" t="s">
        <v>659</v>
      </c>
      <c r="E59" s="775"/>
      <c r="F59" s="469">
        <v>3152.1601786749166</v>
      </c>
      <c r="G59" s="295">
        <v>3197.0677011362368</v>
      </c>
      <c r="H59" s="296">
        <v>3260.5945030211178</v>
      </c>
      <c r="I59" s="469">
        <v>3215.9707600199977</v>
      </c>
      <c r="J59" s="296">
        <v>3048.7177027807074</v>
      </c>
      <c r="K59" s="469">
        <v>2676.478348447275</v>
      </c>
      <c r="L59" s="296">
        <v>2669.1686479372306</v>
      </c>
      <c r="M59" s="296">
        <v>2725.5176574026336</v>
      </c>
      <c r="N59" s="469">
        <v>3109.7656458769584</v>
      </c>
      <c r="O59" s="296">
        <v>3599.9445830752256</v>
      </c>
      <c r="P59" s="296">
        <v>4680.3213706589568</v>
      </c>
      <c r="Q59" s="469">
        <v>4721.4543078666393</v>
      </c>
      <c r="R59" s="459" t="s">
        <v>249</v>
      </c>
      <c r="S59" s="460"/>
      <c r="T59" s="753" t="s">
        <v>248</v>
      </c>
      <c r="U59" s="754" t="s">
        <v>248</v>
      </c>
      <c r="V59" s="186"/>
    </row>
    <row r="60" spans="1:22" s="18" customFormat="1" ht="20.25" customHeight="1">
      <c r="A60" s="59" t="str">
        <f>Parameters!R57</f>
        <v>K</v>
      </c>
      <c r="B60" s="293" t="s">
        <v>80</v>
      </c>
      <c r="C60" s="293"/>
      <c r="D60" s="771" t="s">
        <v>660</v>
      </c>
      <c r="E60" s="771"/>
      <c r="F60" s="467">
        <v>4282.8443512525491</v>
      </c>
      <c r="G60" s="286">
        <v>4279.1955917113009</v>
      </c>
      <c r="H60" s="287">
        <v>4396.1987623517116</v>
      </c>
      <c r="I60" s="467">
        <v>4241.2457393971245</v>
      </c>
      <c r="J60" s="287">
        <v>3754.319935921475</v>
      </c>
      <c r="K60" s="467">
        <v>3200.531630175617</v>
      </c>
      <c r="L60" s="287">
        <v>3097.3630491088493</v>
      </c>
      <c r="M60" s="287">
        <v>3098.2242461978062</v>
      </c>
      <c r="N60" s="467">
        <v>3436.292356988863</v>
      </c>
      <c r="O60" s="287">
        <v>3929.8684601785262</v>
      </c>
      <c r="P60" s="287">
        <v>6298.0167469962444</v>
      </c>
      <c r="Q60" s="467">
        <v>6359.1383055155811</v>
      </c>
      <c r="R60" s="457" t="s">
        <v>80</v>
      </c>
      <c r="S60" s="458"/>
      <c r="T60" s="751" t="s">
        <v>79</v>
      </c>
      <c r="U60" s="752" t="s">
        <v>79</v>
      </c>
      <c r="V60" s="186"/>
    </row>
    <row r="61" spans="1:22" s="19" customFormat="1" ht="15" customHeight="1">
      <c r="A61" s="58" t="str">
        <f>Parameters!R58</f>
        <v>K64</v>
      </c>
      <c r="B61" s="290" t="s">
        <v>250</v>
      </c>
      <c r="C61" s="290"/>
      <c r="D61" s="770" t="s">
        <v>661</v>
      </c>
      <c r="E61" s="770"/>
      <c r="F61" s="468">
        <v>3159.3897909669822</v>
      </c>
      <c r="G61" s="291">
        <v>3178.0136961807752</v>
      </c>
      <c r="H61" s="292">
        <v>3310.9055416067631</v>
      </c>
      <c r="I61" s="468">
        <v>3196.828843661418</v>
      </c>
      <c r="J61" s="292">
        <v>2782.2055751215898</v>
      </c>
      <c r="K61" s="468">
        <v>2338.8629907086761</v>
      </c>
      <c r="L61" s="292">
        <v>2273.4748070611204</v>
      </c>
      <c r="M61" s="292">
        <v>2271.4910738042745</v>
      </c>
      <c r="N61" s="468">
        <v>2514.4931704489236</v>
      </c>
      <c r="O61" s="292">
        <v>2799.8247578460205</v>
      </c>
      <c r="P61" s="292">
        <v>4973.6917731978338</v>
      </c>
      <c r="Q61" s="468">
        <v>5003.19819774796</v>
      </c>
      <c r="R61" s="455" t="s">
        <v>250</v>
      </c>
      <c r="S61" s="456"/>
      <c r="T61" s="749" t="s">
        <v>251</v>
      </c>
      <c r="U61" s="750" t="s">
        <v>251</v>
      </c>
      <c r="V61" s="187"/>
    </row>
    <row r="62" spans="1:22" s="19" customFormat="1" ht="24.75" customHeight="1">
      <c r="A62" s="58" t="str">
        <f>Parameters!R59</f>
        <v>K65</v>
      </c>
      <c r="B62" s="290" t="s">
        <v>253</v>
      </c>
      <c r="C62" s="290"/>
      <c r="D62" s="770" t="s">
        <v>662</v>
      </c>
      <c r="E62" s="770"/>
      <c r="F62" s="468">
        <v>470.59279098135494</v>
      </c>
      <c r="G62" s="291">
        <v>470.84369058467456</v>
      </c>
      <c r="H62" s="292">
        <v>454.27408835715374</v>
      </c>
      <c r="I62" s="468">
        <v>434.0406477461928</v>
      </c>
      <c r="J62" s="292">
        <v>403.70990085649504</v>
      </c>
      <c r="K62" s="468">
        <v>357.44452008828279</v>
      </c>
      <c r="L62" s="292">
        <v>339.86391266610116</v>
      </c>
      <c r="M62" s="292">
        <v>336.1872337622039</v>
      </c>
      <c r="N62" s="468">
        <v>369.87167756353188</v>
      </c>
      <c r="O62" s="292">
        <v>415.14994179140746</v>
      </c>
      <c r="P62" s="292">
        <v>324.70981240691327</v>
      </c>
      <c r="Q62" s="468">
        <v>320.74103794642213</v>
      </c>
      <c r="R62" s="455" t="s">
        <v>253</v>
      </c>
      <c r="S62" s="456"/>
      <c r="T62" s="749" t="s">
        <v>252</v>
      </c>
      <c r="U62" s="750" t="s">
        <v>252</v>
      </c>
      <c r="V62" s="187"/>
    </row>
    <row r="63" spans="1:22" s="19" customFormat="1" ht="15" customHeight="1">
      <c r="A63" s="58" t="str">
        <f>Parameters!R60</f>
        <v>K66</v>
      </c>
      <c r="B63" s="290" t="s">
        <v>255</v>
      </c>
      <c r="C63" s="290"/>
      <c r="D63" s="770" t="s">
        <v>663</v>
      </c>
      <c r="E63" s="770"/>
      <c r="F63" s="468">
        <v>652.86176930421186</v>
      </c>
      <c r="G63" s="291">
        <v>630.33820494585086</v>
      </c>
      <c r="H63" s="292">
        <v>631.01913238779491</v>
      </c>
      <c r="I63" s="468">
        <v>610.37624798951276</v>
      </c>
      <c r="J63" s="292">
        <v>568.40445994339086</v>
      </c>
      <c r="K63" s="468">
        <v>504.22411937865786</v>
      </c>
      <c r="L63" s="292">
        <v>484.0243293816269</v>
      </c>
      <c r="M63" s="292">
        <v>490.54593863132743</v>
      </c>
      <c r="N63" s="468">
        <v>551.9275089764069</v>
      </c>
      <c r="O63" s="292">
        <v>714.89376054109812</v>
      </c>
      <c r="P63" s="292">
        <v>999.61516139149569</v>
      </c>
      <c r="Q63" s="468">
        <v>1035.1990698211987</v>
      </c>
      <c r="R63" s="455" t="s">
        <v>255</v>
      </c>
      <c r="S63" s="456"/>
      <c r="T63" s="749" t="s">
        <v>254</v>
      </c>
      <c r="U63" s="750" t="s">
        <v>254</v>
      </c>
      <c r="V63" s="187"/>
    </row>
    <row r="64" spans="1:22" s="19" customFormat="1" ht="20.25" customHeight="1">
      <c r="A64" s="59" t="str">
        <f>Parameters!R61</f>
        <v>L</v>
      </c>
      <c r="B64" s="293" t="s">
        <v>135</v>
      </c>
      <c r="C64" s="293"/>
      <c r="D64" s="771" t="s">
        <v>585</v>
      </c>
      <c r="E64" s="771"/>
      <c r="F64" s="467">
        <v>4883.7449825666754</v>
      </c>
      <c r="G64" s="286">
        <v>4911.3030808219473</v>
      </c>
      <c r="H64" s="287">
        <v>4807.7957559545366</v>
      </c>
      <c r="I64" s="467">
        <v>4634.5669174047325</v>
      </c>
      <c r="J64" s="287">
        <v>4327.0317739375969</v>
      </c>
      <c r="K64" s="467">
        <v>3848.6096168731342</v>
      </c>
      <c r="L64" s="287">
        <v>3764.9989439278415</v>
      </c>
      <c r="M64" s="287">
        <v>3763.6310005554142</v>
      </c>
      <c r="N64" s="467">
        <v>4247.0235000166067</v>
      </c>
      <c r="O64" s="287">
        <v>4849.3904399416333</v>
      </c>
      <c r="P64" s="287">
        <v>4366.7333348340044</v>
      </c>
      <c r="Q64" s="514">
        <v>4363.8004119096313</v>
      </c>
      <c r="R64" s="458" t="s">
        <v>135</v>
      </c>
      <c r="S64" s="458"/>
      <c r="T64" s="751" t="s">
        <v>116</v>
      </c>
      <c r="U64" s="752" t="s">
        <v>116</v>
      </c>
      <c r="V64" s="187"/>
    </row>
    <row r="65" spans="1:22" s="19" customFormat="1" ht="21" customHeight="1">
      <c r="A65" s="59" t="str">
        <f>Parameters!R63</f>
        <v>M</v>
      </c>
      <c r="B65" s="293" t="s">
        <v>81</v>
      </c>
      <c r="C65" s="293"/>
      <c r="D65" s="771" t="s">
        <v>586</v>
      </c>
      <c r="E65" s="771"/>
      <c r="F65" s="469">
        <v>32908.198199621693</v>
      </c>
      <c r="G65" s="295">
        <v>32929.321740177445</v>
      </c>
      <c r="H65" s="296">
        <v>31350.378843607807</v>
      </c>
      <c r="I65" s="469">
        <v>30281.641443335004</v>
      </c>
      <c r="J65" s="296">
        <v>28381.839714836482</v>
      </c>
      <c r="K65" s="469">
        <v>25218.924824954371</v>
      </c>
      <c r="L65" s="296">
        <v>24741.92097046733</v>
      </c>
      <c r="M65" s="296">
        <v>24720.873690082226</v>
      </c>
      <c r="N65" s="296">
        <v>27960.288391775644</v>
      </c>
      <c r="O65" s="296">
        <v>32137.378013569632</v>
      </c>
      <c r="P65" s="296">
        <v>26562.220842375631</v>
      </c>
      <c r="Q65" s="625">
        <v>26610.167115801061</v>
      </c>
      <c r="R65" s="458" t="s">
        <v>81</v>
      </c>
      <c r="S65" s="458"/>
      <c r="T65" s="751" t="s">
        <v>82</v>
      </c>
      <c r="U65" s="752" t="s">
        <v>82</v>
      </c>
      <c r="V65" s="187"/>
    </row>
    <row r="66" spans="1:22" s="19" customFormat="1" ht="54.75" customHeight="1">
      <c r="A66" s="60" t="str">
        <f>Parameters!R64</f>
        <v>M69-M71</v>
      </c>
      <c r="B66" s="294" t="s">
        <v>71</v>
      </c>
      <c r="C66" s="294"/>
      <c r="D66" s="775" t="s">
        <v>587</v>
      </c>
      <c r="E66" s="775"/>
      <c r="F66" s="468">
        <v>23477.131418330191</v>
      </c>
      <c r="G66" s="291">
        <v>23448.039041794251</v>
      </c>
      <c r="H66" s="292">
        <v>22096.13288882378</v>
      </c>
      <c r="I66" s="468">
        <v>21288.871178258472</v>
      </c>
      <c r="J66" s="292">
        <v>19936.322721832978</v>
      </c>
      <c r="K66" s="468">
        <v>17724.171144291857</v>
      </c>
      <c r="L66" s="292">
        <v>17350.700266665299</v>
      </c>
      <c r="M66" s="292">
        <v>17283.371194382475</v>
      </c>
      <c r="N66" s="292">
        <v>19540.701000520312</v>
      </c>
      <c r="O66" s="292">
        <v>22378.25233174751</v>
      </c>
      <c r="P66" s="292">
        <v>18060.94059465875</v>
      </c>
      <c r="Q66" s="515">
        <v>17906.229846512117</v>
      </c>
      <c r="R66" s="460" t="s">
        <v>71</v>
      </c>
      <c r="S66" s="460"/>
      <c r="T66" s="753" t="s">
        <v>70</v>
      </c>
      <c r="U66" s="754" t="s">
        <v>70</v>
      </c>
      <c r="V66" s="187"/>
    </row>
    <row r="67" spans="1:22" s="18" customFormat="1" ht="24.75" customHeight="1">
      <c r="A67" s="58" t="str">
        <f>Parameters!R65</f>
        <v>M69_M70</v>
      </c>
      <c r="B67" s="290" t="s">
        <v>258</v>
      </c>
      <c r="C67" s="290"/>
      <c r="D67" s="770" t="s">
        <v>588</v>
      </c>
      <c r="E67" s="770"/>
      <c r="F67" s="468">
        <v>14803.151932883207</v>
      </c>
      <c r="G67" s="291">
        <v>14813.886504109207</v>
      </c>
      <c r="H67" s="292">
        <v>14119.83896388243</v>
      </c>
      <c r="I67" s="468">
        <v>13616.386270157642</v>
      </c>
      <c r="J67" s="292">
        <v>12782.166205317793</v>
      </c>
      <c r="K67" s="468">
        <v>11395.718193755854</v>
      </c>
      <c r="L67" s="292">
        <v>11193.261421938163</v>
      </c>
      <c r="M67" s="292">
        <v>11175.805929350119</v>
      </c>
      <c r="N67" s="292">
        <v>12658.060362022237</v>
      </c>
      <c r="O67" s="292">
        <v>14516.84332342143</v>
      </c>
      <c r="P67" s="292">
        <v>11706.3401240773</v>
      </c>
      <c r="Q67" s="515">
        <v>11706.594612314435</v>
      </c>
      <c r="R67" s="456" t="s">
        <v>258</v>
      </c>
      <c r="S67" s="456"/>
      <c r="T67" s="749" t="s">
        <v>257</v>
      </c>
      <c r="U67" s="750" t="s">
        <v>257</v>
      </c>
      <c r="V67" s="186"/>
    </row>
    <row r="68" spans="1:22" s="18" customFormat="1" ht="15" customHeight="1">
      <c r="A68" s="58" t="str">
        <f>Parameters!R66</f>
        <v>M71</v>
      </c>
      <c r="B68" s="290" t="s">
        <v>260</v>
      </c>
      <c r="C68" s="290"/>
      <c r="D68" s="770" t="s">
        <v>589</v>
      </c>
      <c r="E68" s="770"/>
      <c r="F68" s="469">
        <v>7500.0120931084975</v>
      </c>
      <c r="G68" s="295">
        <v>7506.6170163565139</v>
      </c>
      <c r="H68" s="296">
        <v>7142.5198947745866</v>
      </c>
      <c r="I68" s="469">
        <v>6924.7722923678812</v>
      </c>
      <c r="J68" s="296">
        <v>6476.7004736774179</v>
      </c>
      <c r="K68" s="469">
        <v>5736.3184612648829</v>
      </c>
      <c r="L68" s="296">
        <v>5622.6680856588928</v>
      </c>
      <c r="M68" s="296">
        <v>5609.4279188440041</v>
      </c>
      <c r="N68" s="296">
        <v>6334.1322718748725</v>
      </c>
      <c r="O68" s="296">
        <v>7288.4671263946466</v>
      </c>
      <c r="P68" s="296">
        <v>6177.655072985518</v>
      </c>
      <c r="Q68" s="469">
        <v>6199.6352341976808</v>
      </c>
      <c r="R68" s="455" t="s">
        <v>260</v>
      </c>
      <c r="S68" s="456"/>
      <c r="T68" s="749" t="s">
        <v>259</v>
      </c>
      <c r="U68" s="750" t="s">
        <v>259</v>
      </c>
      <c r="V68" s="186"/>
    </row>
    <row r="69" spans="1:22" s="18" customFormat="1" ht="15" customHeight="1">
      <c r="A69" s="60" t="str">
        <f>Parameters!R67</f>
        <v>M72</v>
      </c>
      <c r="B69" s="294" t="s">
        <v>261</v>
      </c>
      <c r="C69" s="294"/>
      <c r="D69" s="775" t="s">
        <v>590</v>
      </c>
      <c r="E69" s="775"/>
      <c r="F69" s="469">
        <v>2790.3993976965371</v>
      </c>
      <c r="G69" s="295">
        <v>2787.6513189475354</v>
      </c>
      <c r="H69" s="296">
        <v>2665.3073333630045</v>
      </c>
      <c r="I69" s="469">
        <v>2564.8650182203564</v>
      </c>
      <c r="J69" s="296">
        <v>2405.0797111308016</v>
      </c>
      <c r="K69" s="469">
        <v>2136.2273863941223</v>
      </c>
      <c r="L69" s="296">
        <v>2086.713328761904</v>
      </c>
      <c r="M69" s="296">
        <v>2083.231745628319</v>
      </c>
      <c r="N69" s="296">
        <v>2352.2455942098804</v>
      </c>
      <c r="O69" s="296">
        <v>2708.9189576941917</v>
      </c>
      <c r="P69" s="296">
        <v>2282.7017581176447</v>
      </c>
      <c r="Q69" s="469">
        <v>2288.4918636858756</v>
      </c>
      <c r="R69" s="459" t="s">
        <v>261</v>
      </c>
      <c r="S69" s="460"/>
      <c r="T69" s="753" t="s">
        <v>262</v>
      </c>
      <c r="U69" s="754" t="s">
        <v>262</v>
      </c>
      <c r="V69" s="186"/>
    </row>
    <row r="70" spans="1:22" s="18" customFormat="1" ht="25.5" customHeight="1">
      <c r="A70" s="60" t="str">
        <f>Parameters!R68</f>
        <v>M73-M75</v>
      </c>
      <c r="B70" s="294" t="s">
        <v>73</v>
      </c>
      <c r="C70" s="294"/>
      <c r="D70" s="775" t="s">
        <v>591</v>
      </c>
      <c r="E70" s="775"/>
      <c r="F70" s="468">
        <v>7814.6347759334467</v>
      </c>
      <c r="G70" s="291">
        <v>7821.1669007641794</v>
      </c>
      <c r="H70" s="292">
        <v>7422.7126515877799</v>
      </c>
      <c r="I70" s="468">
        <v>7175.6178625891262</v>
      </c>
      <c r="J70" s="292">
        <v>6717.8933247104633</v>
      </c>
      <c r="K70" s="468">
        <v>5950.6607835395116</v>
      </c>
      <c r="L70" s="292">
        <v>5839.2781341083746</v>
      </c>
      <c r="M70" s="292">
        <v>5852.4080962597882</v>
      </c>
      <c r="N70" s="292">
        <v>6615.8501636686515</v>
      </c>
      <c r="O70" s="292">
        <v>7623.148606059357</v>
      </c>
      <c r="P70" s="292">
        <v>6395.5238871951669</v>
      </c>
      <c r="Q70" s="468">
        <v>6415.4454056030727</v>
      </c>
      <c r="R70" s="459" t="s">
        <v>73</v>
      </c>
      <c r="S70" s="460"/>
      <c r="T70" s="753" t="s">
        <v>72</v>
      </c>
      <c r="U70" s="754" t="s">
        <v>72</v>
      </c>
      <c r="V70" s="186"/>
    </row>
    <row r="71" spans="1:22" s="18" customFormat="1" ht="15" customHeight="1">
      <c r="A71" s="58" t="str">
        <f>Parameters!R69</f>
        <v>M73</v>
      </c>
      <c r="B71" s="290" t="s">
        <v>263</v>
      </c>
      <c r="C71" s="290"/>
      <c r="D71" s="770" t="s">
        <v>592</v>
      </c>
      <c r="E71" s="770"/>
      <c r="F71" s="468">
        <v>4424.8430653541045</v>
      </c>
      <c r="G71" s="291">
        <v>4428.1494287314681</v>
      </c>
      <c r="H71" s="292">
        <v>4208.6744766165657</v>
      </c>
      <c r="I71" s="468">
        <v>4064.2593683983532</v>
      </c>
      <c r="J71" s="292">
        <v>3800.1599530648496</v>
      </c>
      <c r="K71" s="468">
        <v>3368.2563504430555</v>
      </c>
      <c r="L71" s="292">
        <v>3303.3718338814697</v>
      </c>
      <c r="M71" s="292">
        <v>3308.9462336894026</v>
      </c>
      <c r="N71" s="292">
        <v>3738.9672112267085</v>
      </c>
      <c r="O71" s="292">
        <v>4304.0571586367378</v>
      </c>
      <c r="P71" s="292">
        <v>3728.390229670852</v>
      </c>
      <c r="Q71" s="468">
        <v>3746.2254325171689</v>
      </c>
      <c r="R71" s="455" t="s">
        <v>263</v>
      </c>
      <c r="S71" s="456"/>
      <c r="T71" s="749" t="s">
        <v>264</v>
      </c>
      <c r="U71" s="750" t="s">
        <v>264</v>
      </c>
      <c r="V71" s="186"/>
    </row>
    <row r="72" spans="1:22" s="19" customFormat="1" ht="15" customHeight="1">
      <c r="A72" s="58" t="str">
        <f>Parameters!R70</f>
        <v>M74_M75</v>
      </c>
      <c r="B72" s="290" t="s">
        <v>266</v>
      </c>
      <c r="C72" s="290"/>
      <c r="D72" s="770" t="s">
        <v>593</v>
      </c>
      <c r="E72" s="770"/>
      <c r="F72" s="467">
        <v>3389.7917105793426</v>
      </c>
      <c r="G72" s="286">
        <v>3393.0174720327118</v>
      </c>
      <c r="H72" s="287">
        <v>3214.0381749712146</v>
      </c>
      <c r="I72" s="467">
        <v>3111.3584941907739</v>
      </c>
      <c r="J72" s="287">
        <v>2917.7333716456151</v>
      </c>
      <c r="K72" s="467">
        <v>2582.4044330964553</v>
      </c>
      <c r="L72" s="287">
        <v>2535.9063002269063</v>
      </c>
      <c r="M72" s="287">
        <v>2543.4618625703843</v>
      </c>
      <c r="N72" s="287">
        <v>2876.8829524419425</v>
      </c>
      <c r="O72" s="287">
        <v>3319.0914474226197</v>
      </c>
      <c r="P72" s="287">
        <v>2667.1336575243145</v>
      </c>
      <c r="Q72" s="467">
        <v>2669.2199730859033</v>
      </c>
      <c r="R72" s="455" t="s">
        <v>266</v>
      </c>
      <c r="S72" s="456"/>
      <c r="T72" s="749" t="s">
        <v>265</v>
      </c>
      <c r="U72" s="750" t="s">
        <v>265</v>
      </c>
      <c r="V72" s="187"/>
    </row>
    <row r="73" spans="1:22" s="19" customFormat="1" ht="33.75" customHeight="1">
      <c r="A73" s="59" t="str">
        <f>Parameters!R71</f>
        <v>N</v>
      </c>
      <c r="B73" s="293" t="s">
        <v>83</v>
      </c>
      <c r="C73" s="293"/>
      <c r="D73" s="771" t="s">
        <v>594</v>
      </c>
      <c r="E73" s="771"/>
      <c r="F73" s="468">
        <v>4055.0372288579888</v>
      </c>
      <c r="G73" s="291">
        <v>4109.0341705338669</v>
      </c>
      <c r="H73" s="292">
        <v>4280.0422458512257</v>
      </c>
      <c r="I73" s="468">
        <v>4095.8753321428426</v>
      </c>
      <c r="J73" s="292">
        <v>3755.3826853093869</v>
      </c>
      <c r="K73" s="468">
        <v>3322.2929012665013</v>
      </c>
      <c r="L73" s="292">
        <v>3223.7695293021488</v>
      </c>
      <c r="M73" s="292">
        <v>3280.0838264941317</v>
      </c>
      <c r="N73" s="292">
        <v>3684.6824687540429</v>
      </c>
      <c r="O73" s="292">
        <v>4266.1718480850495</v>
      </c>
      <c r="P73" s="292">
        <v>6284.8033713226323</v>
      </c>
      <c r="Q73" s="468">
        <v>6353.0197887496624</v>
      </c>
      <c r="R73" s="457" t="s">
        <v>83</v>
      </c>
      <c r="S73" s="458"/>
      <c r="T73" s="751" t="s">
        <v>84</v>
      </c>
      <c r="U73" s="752" t="s">
        <v>84</v>
      </c>
      <c r="V73" s="187"/>
    </row>
    <row r="74" spans="1:22" s="19" customFormat="1" ht="15" customHeight="1">
      <c r="A74" s="58" t="str">
        <f>Parameters!R72</f>
        <v>N77</v>
      </c>
      <c r="B74" s="290" t="s">
        <v>268</v>
      </c>
      <c r="C74" s="290"/>
      <c r="D74" s="770" t="s">
        <v>595</v>
      </c>
      <c r="E74" s="770"/>
      <c r="F74" s="468">
        <v>1505.2432050371922</v>
      </c>
      <c r="G74" s="291">
        <v>1511.481314589631</v>
      </c>
      <c r="H74" s="292">
        <v>1506.4337774729438</v>
      </c>
      <c r="I74" s="468">
        <v>1458.5102913085339</v>
      </c>
      <c r="J74" s="292">
        <v>1319.4557628313364</v>
      </c>
      <c r="K74" s="468">
        <v>1134.9250839105189</v>
      </c>
      <c r="L74" s="292">
        <v>1116.7568690847731</v>
      </c>
      <c r="M74" s="292">
        <v>1127.997836559997</v>
      </c>
      <c r="N74" s="468">
        <v>1264.878957100286</v>
      </c>
      <c r="O74" s="292">
        <v>1454.4795930873313</v>
      </c>
      <c r="P74" s="292">
        <v>2299.9208767589303</v>
      </c>
      <c r="Q74" s="468">
        <v>2332.3056861676832</v>
      </c>
      <c r="R74" s="455" t="s">
        <v>268</v>
      </c>
      <c r="S74" s="456"/>
      <c r="T74" s="749" t="s">
        <v>267</v>
      </c>
      <c r="U74" s="750" t="s">
        <v>267</v>
      </c>
      <c r="V74" s="187"/>
    </row>
    <row r="75" spans="1:22" s="19" customFormat="1" ht="15" customHeight="1">
      <c r="A75" s="58" t="str">
        <f>Parameters!R73</f>
        <v>N78</v>
      </c>
      <c r="B75" s="290" t="s">
        <v>269</v>
      </c>
      <c r="C75" s="290"/>
      <c r="D75" s="770" t="s">
        <v>596</v>
      </c>
      <c r="E75" s="770"/>
      <c r="F75" s="468">
        <v>483.0720199792575</v>
      </c>
      <c r="G75" s="291">
        <v>491.93657744327237</v>
      </c>
      <c r="H75" s="292">
        <v>551.18448332512196</v>
      </c>
      <c r="I75" s="468">
        <v>567.30415328665185</v>
      </c>
      <c r="J75" s="292">
        <v>545.76802764874935</v>
      </c>
      <c r="K75" s="468">
        <v>518.54754905312745</v>
      </c>
      <c r="L75" s="292">
        <v>535.483733927191</v>
      </c>
      <c r="M75" s="292">
        <v>565.54742993492459</v>
      </c>
      <c r="N75" s="468">
        <v>632.66656812404233</v>
      </c>
      <c r="O75" s="292">
        <v>718.97216328175136</v>
      </c>
      <c r="P75" s="292">
        <v>853.02172594145406</v>
      </c>
      <c r="Q75" s="468">
        <v>854.5101648973324</v>
      </c>
      <c r="R75" s="455" t="s">
        <v>269</v>
      </c>
      <c r="S75" s="456"/>
      <c r="T75" s="749" t="s">
        <v>270</v>
      </c>
      <c r="U75" s="750" t="s">
        <v>270</v>
      </c>
      <c r="V75" s="187"/>
    </row>
    <row r="76" spans="1:22" s="19" customFormat="1" ht="25.5" customHeight="1">
      <c r="A76" s="58" t="str">
        <f>Parameters!R74</f>
        <v>N79</v>
      </c>
      <c r="B76" s="290" t="s">
        <v>272</v>
      </c>
      <c r="C76" s="290"/>
      <c r="D76" s="770" t="s">
        <v>597</v>
      </c>
      <c r="E76" s="770"/>
      <c r="F76" s="468">
        <v>367.13767752550007</v>
      </c>
      <c r="G76" s="291">
        <v>369.81359854684098</v>
      </c>
      <c r="H76" s="292">
        <v>377.80848665380404</v>
      </c>
      <c r="I76" s="468">
        <v>359.61387977006353</v>
      </c>
      <c r="J76" s="292">
        <v>322.14578243492997</v>
      </c>
      <c r="K76" s="468">
        <v>268.87118144941519</v>
      </c>
      <c r="L76" s="292">
        <v>263.14616558728221</v>
      </c>
      <c r="M76" s="292">
        <v>265.79542230850086</v>
      </c>
      <c r="N76" s="468">
        <v>300.47467161172182</v>
      </c>
      <c r="O76" s="292">
        <v>333.83183782536565</v>
      </c>
      <c r="P76" s="292">
        <v>326.95324148566806</v>
      </c>
      <c r="Q76" s="468">
        <v>321.34152143079893</v>
      </c>
      <c r="R76" s="455" t="s">
        <v>272</v>
      </c>
      <c r="S76" s="456"/>
      <c r="T76" s="749" t="s">
        <v>271</v>
      </c>
      <c r="U76" s="750" t="s">
        <v>271</v>
      </c>
      <c r="V76" s="187"/>
    </row>
    <row r="77" spans="1:22" s="19" customFormat="1" ht="54.75" customHeight="1">
      <c r="A77" s="58" t="str">
        <f>Parameters!R75</f>
        <v>N80-N82</v>
      </c>
      <c r="B77" s="290" t="s">
        <v>274</v>
      </c>
      <c r="C77" s="290"/>
      <c r="D77" s="770" t="s">
        <v>598</v>
      </c>
      <c r="E77" s="770"/>
      <c r="F77" s="467">
        <v>1699.5843263160398</v>
      </c>
      <c r="G77" s="286">
        <v>1735.802679954124</v>
      </c>
      <c r="H77" s="287">
        <v>1844.6154983993556</v>
      </c>
      <c r="I77" s="467">
        <v>1710.4470077775932</v>
      </c>
      <c r="J77" s="287">
        <v>1568.0131123943711</v>
      </c>
      <c r="K77" s="467">
        <v>1399.9490868534399</v>
      </c>
      <c r="L77" s="287">
        <v>1308.382760702902</v>
      </c>
      <c r="M77" s="287">
        <v>1320.7431376907098</v>
      </c>
      <c r="N77" s="467">
        <v>1486.6622719179938</v>
      </c>
      <c r="O77" s="287">
        <v>1758.8882538906003</v>
      </c>
      <c r="P77" s="287">
        <v>2804.90752713658</v>
      </c>
      <c r="Q77" s="467">
        <v>2844.8624162538476</v>
      </c>
      <c r="R77" s="455" t="s">
        <v>274</v>
      </c>
      <c r="S77" s="456"/>
      <c r="T77" s="749" t="s">
        <v>273</v>
      </c>
      <c r="U77" s="750" t="s">
        <v>273</v>
      </c>
      <c r="V77" s="187"/>
    </row>
    <row r="78" spans="1:22" s="19" customFormat="1" ht="33.75" customHeight="1">
      <c r="A78" s="59" t="str">
        <f>Parameters!R76</f>
        <v>O</v>
      </c>
      <c r="B78" s="293" t="s">
        <v>138</v>
      </c>
      <c r="C78" s="293"/>
      <c r="D78" s="771" t="s">
        <v>599</v>
      </c>
      <c r="E78" s="771"/>
      <c r="F78" s="467">
        <v>10632.5632466679</v>
      </c>
      <c r="G78" s="286">
        <v>10894.086017872231</v>
      </c>
      <c r="H78" s="287">
        <v>11245.202729516119</v>
      </c>
      <c r="I78" s="467">
        <v>10775.545967981287</v>
      </c>
      <c r="J78" s="287">
        <v>9939.9476555337824</v>
      </c>
      <c r="K78" s="467">
        <v>8755.6244457753473</v>
      </c>
      <c r="L78" s="287">
        <v>8509.1567664650756</v>
      </c>
      <c r="M78" s="287">
        <v>8533.7287289705127</v>
      </c>
      <c r="N78" s="467">
        <v>9493.5846099203518</v>
      </c>
      <c r="O78" s="287">
        <v>10629.732608947834</v>
      </c>
      <c r="P78" s="287">
        <v>14086.640024225084</v>
      </c>
      <c r="Q78" s="467">
        <v>14133.094130604712</v>
      </c>
      <c r="R78" s="457" t="s">
        <v>138</v>
      </c>
      <c r="S78" s="458"/>
      <c r="T78" s="751" t="s">
        <v>136</v>
      </c>
      <c r="U78" s="752" t="s">
        <v>136</v>
      </c>
      <c r="V78" s="187"/>
    </row>
    <row r="79" spans="1:22" s="19" customFormat="1" ht="20.25" customHeight="1">
      <c r="A79" s="59" t="str">
        <f>Parameters!R77</f>
        <v>P</v>
      </c>
      <c r="B79" s="293" t="s">
        <v>295</v>
      </c>
      <c r="C79" s="293"/>
      <c r="D79" s="771" t="s">
        <v>600</v>
      </c>
      <c r="E79" s="771"/>
      <c r="F79" s="467">
        <v>3432.4336434442921</v>
      </c>
      <c r="G79" s="286">
        <v>3575.9082897979461</v>
      </c>
      <c r="H79" s="287">
        <v>3956.7470242886297</v>
      </c>
      <c r="I79" s="467">
        <v>3693.4284561759291</v>
      </c>
      <c r="J79" s="287">
        <v>3347.9026038513825</v>
      </c>
      <c r="K79" s="467">
        <v>2988.3888197696911</v>
      </c>
      <c r="L79" s="287">
        <v>2772.3120024803852</v>
      </c>
      <c r="M79" s="287">
        <v>2767.7095888275326</v>
      </c>
      <c r="N79" s="467">
        <v>2929.8879863322832</v>
      </c>
      <c r="O79" s="287">
        <v>2863.5240123438311</v>
      </c>
      <c r="P79" s="287">
        <v>2829.9945651130388</v>
      </c>
      <c r="Q79" s="467">
        <v>2644.7939099339042</v>
      </c>
      <c r="R79" s="457" t="s">
        <v>295</v>
      </c>
      <c r="S79" s="458"/>
      <c r="T79" s="751" t="s">
        <v>137</v>
      </c>
      <c r="U79" s="752" t="s">
        <v>137</v>
      </c>
      <c r="V79" s="187"/>
    </row>
    <row r="80" spans="1:22" s="19" customFormat="1" ht="20.25" customHeight="1">
      <c r="A80" s="59" t="str">
        <f>Parameters!R78</f>
        <v>Q</v>
      </c>
      <c r="B80" s="293" t="s">
        <v>85</v>
      </c>
      <c r="C80" s="293"/>
      <c r="D80" s="771" t="s">
        <v>601</v>
      </c>
      <c r="E80" s="771"/>
      <c r="F80" s="468">
        <v>6312.2167269056035</v>
      </c>
      <c r="G80" s="291">
        <v>6374.4308309604812</v>
      </c>
      <c r="H80" s="292">
        <v>6160.3933201749396</v>
      </c>
      <c r="I80" s="468">
        <v>5802.2921161662653</v>
      </c>
      <c r="J80" s="292">
        <v>5372.9028892989354</v>
      </c>
      <c r="K80" s="468">
        <v>4784.6742877782726</v>
      </c>
      <c r="L80" s="292">
        <v>4530.4053309502669</v>
      </c>
      <c r="M80" s="292">
        <v>4482.8086330468341</v>
      </c>
      <c r="N80" s="468">
        <v>4927.0542957078069</v>
      </c>
      <c r="O80" s="292">
        <v>5305.6261923984903</v>
      </c>
      <c r="P80" s="292">
        <v>4520.8273094951328</v>
      </c>
      <c r="Q80" s="468">
        <v>4432.789852314897</v>
      </c>
      <c r="R80" s="457" t="s">
        <v>85</v>
      </c>
      <c r="S80" s="458"/>
      <c r="T80" s="751" t="s">
        <v>86</v>
      </c>
      <c r="U80" s="752" t="s">
        <v>86</v>
      </c>
      <c r="V80" s="187"/>
    </row>
    <row r="81" spans="1:22" s="19" customFormat="1" ht="14.25" customHeight="1">
      <c r="A81" s="58" t="str">
        <f>Parameters!R79</f>
        <v>Q86</v>
      </c>
      <c r="B81" s="290" t="s">
        <v>275</v>
      </c>
      <c r="C81" s="290"/>
      <c r="D81" s="770" t="s">
        <v>601</v>
      </c>
      <c r="E81" s="770"/>
      <c r="F81" s="468">
        <v>4663.5152047859874</v>
      </c>
      <c r="G81" s="291">
        <v>4715.358359297149</v>
      </c>
      <c r="H81" s="292">
        <v>4565.2716679363966</v>
      </c>
      <c r="I81" s="468">
        <v>4298.5110451764849</v>
      </c>
      <c r="J81" s="292">
        <v>3980.1614760534358</v>
      </c>
      <c r="K81" s="468">
        <v>3551.8118074743079</v>
      </c>
      <c r="L81" s="292">
        <v>3357.1043151209615</v>
      </c>
      <c r="M81" s="292">
        <v>3317.1521403220713</v>
      </c>
      <c r="N81" s="468">
        <v>3636.231887408891</v>
      </c>
      <c r="O81" s="292">
        <v>3909.3469250517437</v>
      </c>
      <c r="P81" s="292">
        <v>3482.4185490540694</v>
      </c>
      <c r="Q81" s="468">
        <v>3425.1590922623177</v>
      </c>
      <c r="R81" s="455" t="s">
        <v>275</v>
      </c>
      <c r="S81" s="456"/>
      <c r="T81" s="749" t="s">
        <v>276</v>
      </c>
      <c r="U81" s="750" t="s">
        <v>276</v>
      </c>
      <c r="V81" s="187"/>
    </row>
    <row r="82" spans="1:22" s="19" customFormat="1" ht="14.25" customHeight="1">
      <c r="A82" s="58" t="str">
        <f>Parameters!R80</f>
        <v>Q87_Q88</v>
      </c>
      <c r="B82" s="290" t="s">
        <v>278</v>
      </c>
      <c r="C82" s="290"/>
      <c r="D82" s="770" t="s">
        <v>602</v>
      </c>
      <c r="E82" s="770"/>
      <c r="F82" s="467">
        <v>1648.7015221196164</v>
      </c>
      <c r="G82" s="286">
        <v>1659.0724716633322</v>
      </c>
      <c r="H82" s="287">
        <v>1595.1216522385421</v>
      </c>
      <c r="I82" s="467">
        <v>1503.7810709897799</v>
      </c>
      <c r="J82" s="287">
        <v>1392.7414132455001</v>
      </c>
      <c r="K82" s="467">
        <v>1232.8624803039654</v>
      </c>
      <c r="L82" s="287">
        <v>1173.301015829305</v>
      </c>
      <c r="M82" s="287">
        <v>1165.6564927247621</v>
      </c>
      <c r="N82" s="467">
        <v>1290.8224082989157</v>
      </c>
      <c r="O82" s="287">
        <v>1396.2792673467466</v>
      </c>
      <c r="P82" s="287">
        <v>1038.4087604410643</v>
      </c>
      <c r="Q82" s="467">
        <v>1007.6307600525787</v>
      </c>
      <c r="R82" s="455" t="s">
        <v>278</v>
      </c>
      <c r="S82" s="456"/>
      <c r="T82" s="749" t="s">
        <v>277</v>
      </c>
      <c r="U82" s="750" t="s">
        <v>277</v>
      </c>
      <c r="V82" s="187"/>
    </row>
    <row r="83" spans="1:22" s="19" customFormat="1" ht="20.25" customHeight="1">
      <c r="A83" s="59" t="str">
        <f>Parameters!R81</f>
        <v>R</v>
      </c>
      <c r="B83" s="293" t="s">
        <v>87</v>
      </c>
      <c r="C83" s="293"/>
      <c r="D83" s="771" t="s">
        <v>603</v>
      </c>
      <c r="E83" s="771"/>
      <c r="F83" s="468">
        <v>7267.606544137866</v>
      </c>
      <c r="G83" s="291">
        <v>7370.2772940649384</v>
      </c>
      <c r="H83" s="292">
        <v>7547.6304678141523</v>
      </c>
      <c r="I83" s="468">
        <v>7400.3938757146361</v>
      </c>
      <c r="J83" s="292">
        <v>6958.6454084430643</v>
      </c>
      <c r="K83" s="468">
        <v>6173.7942269955838</v>
      </c>
      <c r="L83" s="292">
        <v>6152.3870938458149</v>
      </c>
      <c r="M83" s="292">
        <v>6215.2782347752409</v>
      </c>
      <c r="N83" s="468">
        <v>7056.9206824017774</v>
      </c>
      <c r="O83" s="292">
        <v>8265.0110960540642</v>
      </c>
      <c r="P83" s="292">
        <v>7705.4307027331179</v>
      </c>
      <c r="Q83" s="468">
        <v>7724.6490279513546</v>
      </c>
      <c r="R83" s="457" t="s">
        <v>87</v>
      </c>
      <c r="S83" s="458"/>
      <c r="T83" s="751" t="s">
        <v>88</v>
      </c>
      <c r="U83" s="752" t="s">
        <v>88</v>
      </c>
      <c r="V83" s="187"/>
    </row>
    <row r="84" spans="1:22" s="19" customFormat="1" ht="37.5" customHeight="1">
      <c r="A84" s="58" t="str">
        <f>Parameters!R82</f>
        <v>R90-R92</v>
      </c>
      <c r="B84" s="290" t="s">
        <v>280</v>
      </c>
      <c r="C84" s="290"/>
      <c r="D84" s="770" t="s">
        <v>604</v>
      </c>
      <c r="E84" s="770"/>
      <c r="F84" s="468">
        <v>3953.8996252690549</v>
      </c>
      <c r="G84" s="291">
        <v>4012.1680398729386</v>
      </c>
      <c r="H84" s="292">
        <v>4117.0692962633766</v>
      </c>
      <c r="I84" s="468">
        <v>4029.483892918016</v>
      </c>
      <c r="J84" s="292">
        <v>3789.5527638164922</v>
      </c>
      <c r="K84" s="468">
        <v>3349.2130470593038</v>
      </c>
      <c r="L84" s="292">
        <v>3337.8490923732538</v>
      </c>
      <c r="M84" s="292">
        <v>3371.1082490432136</v>
      </c>
      <c r="N84" s="468">
        <v>3822.6039236612273</v>
      </c>
      <c r="O84" s="292">
        <v>4469.4002473251021</v>
      </c>
      <c r="P84" s="292">
        <v>4186.1236086739918</v>
      </c>
      <c r="Q84" s="468">
        <v>4194.6418579444062</v>
      </c>
      <c r="R84" s="455" t="s">
        <v>280</v>
      </c>
      <c r="S84" s="456"/>
      <c r="T84" s="749" t="s">
        <v>279</v>
      </c>
      <c r="U84" s="750" t="s">
        <v>279</v>
      </c>
      <c r="V84" s="187"/>
    </row>
    <row r="85" spans="1:22" s="19" customFormat="1" ht="14.25" customHeight="1">
      <c r="A85" s="58" t="str">
        <f>Parameters!R83</f>
        <v>R93</v>
      </c>
      <c r="B85" s="290" t="s">
        <v>281</v>
      </c>
      <c r="C85" s="290"/>
      <c r="D85" s="770" t="s">
        <v>605</v>
      </c>
      <c r="E85" s="770"/>
      <c r="F85" s="467">
        <v>3313.7069188688106</v>
      </c>
      <c r="G85" s="286">
        <v>3358.1092541920007</v>
      </c>
      <c r="H85" s="287">
        <v>3430.5611715507775</v>
      </c>
      <c r="I85" s="467">
        <v>3370.9099827966197</v>
      </c>
      <c r="J85" s="287">
        <v>3169.0926446265712</v>
      </c>
      <c r="K85" s="467">
        <v>2824.5811799362809</v>
      </c>
      <c r="L85" s="287">
        <v>2814.5380014725611</v>
      </c>
      <c r="M85" s="287">
        <v>2844.1699857320277</v>
      </c>
      <c r="N85" s="467">
        <v>3234.3167587405505</v>
      </c>
      <c r="O85" s="287">
        <v>3795.6108487289612</v>
      </c>
      <c r="P85" s="287">
        <v>3519.3070940591283</v>
      </c>
      <c r="Q85" s="467">
        <v>3530.0071700069489</v>
      </c>
      <c r="R85" s="455" t="s">
        <v>281</v>
      </c>
      <c r="S85" s="456"/>
      <c r="T85" s="749" t="s">
        <v>282</v>
      </c>
      <c r="U85" s="750" t="s">
        <v>282</v>
      </c>
      <c r="V85" s="187"/>
    </row>
    <row r="86" spans="1:22" s="19" customFormat="1" ht="20.25" customHeight="1">
      <c r="A86" s="59" t="str">
        <f>Parameters!R84</f>
        <v>S</v>
      </c>
      <c r="B86" s="293" t="s">
        <v>89</v>
      </c>
      <c r="C86" s="293"/>
      <c r="D86" s="771" t="s">
        <v>606</v>
      </c>
      <c r="E86" s="771"/>
      <c r="F86" s="468">
        <v>8281.0760136891095</v>
      </c>
      <c r="G86" s="291">
        <v>8402.8481634534819</v>
      </c>
      <c r="H86" s="292">
        <v>8611.1643854311897</v>
      </c>
      <c r="I86" s="468">
        <v>8462.1429885825801</v>
      </c>
      <c r="J86" s="292">
        <v>7976.0834302511203</v>
      </c>
      <c r="K86" s="468">
        <v>7185.9625541111336</v>
      </c>
      <c r="L86" s="292">
        <v>7144.8721329113887</v>
      </c>
      <c r="M86" s="292">
        <v>7241.0742471676358</v>
      </c>
      <c r="N86" s="468">
        <v>8223.2999741975054</v>
      </c>
      <c r="O86" s="292">
        <v>9595.9074325369165</v>
      </c>
      <c r="P86" s="292">
        <v>8786.3445023288969</v>
      </c>
      <c r="Q86" s="468">
        <v>8775.2600256598271</v>
      </c>
      <c r="R86" s="457" t="s">
        <v>89</v>
      </c>
      <c r="S86" s="458"/>
      <c r="T86" s="751" t="s">
        <v>90</v>
      </c>
      <c r="U86" s="752" t="s">
        <v>90</v>
      </c>
      <c r="V86" s="187"/>
    </row>
    <row r="87" spans="1:22" s="18" customFormat="1" ht="14.25" customHeight="1">
      <c r="A87" s="58" t="str">
        <f>Parameters!R85</f>
        <v>S94</v>
      </c>
      <c r="B87" s="290" t="s">
        <v>283</v>
      </c>
      <c r="C87" s="290"/>
      <c r="D87" s="770" t="s">
        <v>607</v>
      </c>
      <c r="E87" s="770"/>
      <c r="F87" s="468">
        <v>3368.2720856960418</v>
      </c>
      <c r="G87" s="291">
        <v>3413.0511684893959</v>
      </c>
      <c r="H87" s="292">
        <v>3495.7009170301917</v>
      </c>
      <c r="I87" s="468">
        <v>3433.0870331518395</v>
      </c>
      <c r="J87" s="292">
        <v>3220.3172001677131</v>
      </c>
      <c r="K87" s="468">
        <v>2933.2993874621257</v>
      </c>
      <c r="L87" s="292">
        <v>2906.840538344748</v>
      </c>
      <c r="M87" s="292">
        <v>2934.561418207838</v>
      </c>
      <c r="N87" s="468">
        <v>3340.1368464269231</v>
      </c>
      <c r="O87" s="292">
        <v>3864.5479661411146</v>
      </c>
      <c r="P87" s="292">
        <v>3463.8705812358276</v>
      </c>
      <c r="Q87" s="468">
        <v>3449.7539214613098</v>
      </c>
      <c r="R87" s="455" t="s">
        <v>283</v>
      </c>
      <c r="S87" s="456"/>
      <c r="T87" s="749" t="s">
        <v>284</v>
      </c>
      <c r="U87" s="750" t="s">
        <v>284</v>
      </c>
      <c r="V87" s="186"/>
    </row>
    <row r="88" spans="1:22" s="18" customFormat="1" ht="14.25" customHeight="1">
      <c r="A88" s="58" t="str">
        <f>Parameters!R86</f>
        <v>S95</v>
      </c>
      <c r="B88" s="290" t="s">
        <v>286</v>
      </c>
      <c r="C88" s="290"/>
      <c r="D88" s="770" t="s">
        <v>608</v>
      </c>
      <c r="E88" s="770"/>
      <c r="F88" s="468">
        <v>947.11837015381059</v>
      </c>
      <c r="G88" s="291">
        <v>959.00589919428774</v>
      </c>
      <c r="H88" s="292">
        <v>972.84900969483624</v>
      </c>
      <c r="I88" s="468">
        <v>956.87970555762627</v>
      </c>
      <c r="J88" s="292">
        <v>903.51457128071638</v>
      </c>
      <c r="K88" s="468">
        <v>806.51438245851796</v>
      </c>
      <c r="L88" s="292">
        <v>800.02694178780951</v>
      </c>
      <c r="M88" s="292">
        <v>811.24866891481577</v>
      </c>
      <c r="N88" s="468">
        <v>919.45247740052014</v>
      </c>
      <c r="O88" s="292">
        <v>1070.6352796203753</v>
      </c>
      <c r="P88" s="292">
        <v>1031.8711419074098</v>
      </c>
      <c r="Q88" s="468">
        <v>1033.9288786430677</v>
      </c>
      <c r="R88" s="455" t="s">
        <v>286</v>
      </c>
      <c r="S88" s="456"/>
      <c r="T88" s="749" t="s">
        <v>285</v>
      </c>
      <c r="U88" s="750" t="s">
        <v>285</v>
      </c>
      <c r="V88" s="186"/>
    </row>
    <row r="89" spans="1:22" s="18" customFormat="1" ht="14.25" customHeight="1">
      <c r="A89" s="58" t="str">
        <f>Parameters!R87</f>
        <v>S96</v>
      </c>
      <c r="B89" s="290" t="s">
        <v>287</v>
      </c>
      <c r="C89" s="290"/>
      <c r="D89" s="770" t="s">
        <v>609</v>
      </c>
      <c r="E89" s="770"/>
      <c r="F89" s="286">
        <v>3965.6855578392569</v>
      </c>
      <c r="G89" s="286">
        <v>4030.7910957697991</v>
      </c>
      <c r="H89" s="287">
        <v>4142.6144587061599</v>
      </c>
      <c r="I89" s="467">
        <v>4072.1762498731141</v>
      </c>
      <c r="J89" s="287">
        <v>3852.2516588026888</v>
      </c>
      <c r="K89" s="467">
        <v>3446.1487841904909</v>
      </c>
      <c r="L89" s="287">
        <v>3438.0046527788327</v>
      </c>
      <c r="M89" s="287">
        <v>3495.2641600449824</v>
      </c>
      <c r="N89" s="467">
        <v>3963.7106503700616</v>
      </c>
      <c r="O89" s="287">
        <v>4660.7241867754283</v>
      </c>
      <c r="P89" s="287">
        <v>4290.6027791856604</v>
      </c>
      <c r="Q89" s="467">
        <v>4291.5772255554539</v>
      </c>
      <c r="R89" s="455" t="s">
        <v>287</v>
      </c>
      <c r="S89" s="456"/>
      <c r="T89" s="749" t="s">
        <v>288</v>
      </c>
      <c r="U89" s="750" t="s">
        <v>288</v>
      </c>
      <c r="V89" s="186"/>
    </row>
    <row r="90" spans="1:22" s="18" customFormat="1" ht="45" customHeight="1">
      <c r="A90" s="59" t="str">
        <f>Parameters!R88</f>
        <v>T</v>
      </c>
      <c r="B90" s="293" t="s">
        <v>290</v>
      </c>
      <c r="C90" s="293"/>
      <c r="D90" s="771" t="s">
        <v>610</v>
      </c>
      <c r="E90" s="771"/>
      <c r="F90" s="467">
        <v>0</v>
      </c>
      <c r="G90" s="287">
        <v>0</v>
      </c>
      <c r="H90" s="287">
        <v>0</v>
      </c>
      <c r="I90" s="467">
        <v>0</v>
      </c>
      <c r="J90" s="287">
        <v>0</v>
      </c>
      <c r="K90" s="467">
        <v>0</v>
      </c>
      <c r="L90" s="287">
        <v>0</v>
      </c>
      <c r="M90" s="287">
        <v>0</v>
      </c>
      <c r="N90" s="467">
        <v>0</v>
      </c>
      <c r="O90" s="287">
        <v>0</v>
      </c>
      <c r="P90" s="287">
        <v>0</v>
      </c>
      <c r="Q90" s="467">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299">
        <v>0</v>
      </c>
      <c r="G91" s="298">
        <v>0</v>
      </c>
      <c r="H91" s="299">
        <v>0</v>
      </c>
      <c r="I91" s="299">
        <v>0</v>
      </c>
      <c r="J91" s="299">
        <v>0</v>
      </c>
      <c r="K91" s="299">
        <v>0</v>
      </c>
      <c r="L91" s="299">
        <v>0</v>
      </c>
      <c r="M91" s="299">
        <v>0</v>
      </c>
      <c r="N91" s="299">
        <v>0</v>
      </c>
      <c r="O91" s="299">
        <v>0</v>
      </c>
      <c r="P91" s="299">
        <v>0</v>
      </c>
      <c r="Q91" s="306">
        <v>0</v>
      </c>
      <c r="R91" s="473" t="s">
        <v>291</v>
      </c>
      <c r="S91" s="474"/>
      <c r="T91" s="755" t="s">
        <v>292</v>
      </c>
      <c r="U91" s="756" t="s">
        <v>292</v>
      </c>
      <c r="V91" s="186"/>
    </row>
    <row r="92" spans="1:22" ht="45" customHeight="1">
      <c r="A92" s="68" t="str">
        <f>Parameters!R90</f>
        <v>HH</v>
      </c>
      <c r="B92" s="854" t="s">
        <v>705</v>
      </c>
      <c r="C92" s="854"/>
      <c r="D92" s="854"/>
      <c r="E92" s="855"/>
      <c r="F92" s="300">
        <v>93388.363923046199</v>
      </c>
      <c r="G92" s="300">
        <v>93693.90717930955</v>
      </c>
      <c r="H92" s="301">
        <v>101432.94062028741</v>
      </c>
      <c r="I92" s="470">
        <v>93762.5456713327</v>
      </c>
      <c r="J92" s="301">
        <v>96415.17352343323</v>
      </c>
      <c r="K92" s="470">
        <v>92395.79657877257</v>
      </c>
      <c r="L92" s="301">
        <v>86021.454415904969</v>
      </c>
      <c r="M92" s="301">
        <v>87380.966120417899</v>
      </c>
      <c r="N92" s="301">
        <v>97325.508254757326</v>
      </c>
      <c r="O92" s="301">
        <v>103814.47933387056</v>
      </c>
      <c r="P92" s="301">
        <v>98400.953996341166</v>
      </c>
      <c r="Q92" s="470">
        <v>87270.224328630924</v>
      </c>
      <c r="R92" s="856" t="s">
        <v>706</v>
      </c>
      <c r="S92" s="758"/>
      <c r="T92" s="758"/>
      <c r="U92" s="759"/>
      <c r="V92" s="26"/>
    </row>
    <row r="93" spans="1:22" ht="13.8">
      <c r="A93" s="68" t="str">
        <f>Parameters!R91</f>
        <v>HH_TRA</v>
      </c>
      <c r="B93" s="442"/>
      <c r="C93" s="303"/>
      <c r="D93" s="767" t="s">
        <v>126</v>
      </c>
      <c r="E93" s="767"/>
      <c r="F93" s="300">
        <v>33927.235476634043</v>
      </c>
      <c r="G93" s="300">
        <v>32851.470030579083</v>
      </c>
      <c r="H93" s="301">
        <v>32238.083835183643</v>
      </c>
      <c r="I93" s="470">
        <v>31654.896313352809</v>
      </c>
      <c r="J93" s="301">
        <v>30840.922642146514</v>
      </c>
      <c r="K93" s="470">
        <v>28237.418027374559</v>
      </c>
      <c r="L93" s="301">
        <v>26900.103052311166</v>
      </c>
      <c r="M93" s="301">
        <v>28798.069640566646</v>
      </c>
      <c r="N93" s="301">
        <v>35237.487486230602</v>
      </c>
      <c r="O93" s="301">
        <v>41723.133564287389</v>
      </c>
      <c r="P93" s="301">
        <v>39209.339397304284</v>
      </c>
      <c r="Q93" s="470">
        <v>34530.45150649167</v>
      </c>
      <c r="R93" s="462"/>
      <c r="S93" s="317"/>
      <c r="T93" s="760" t="s">
        <v>126</v>
      </c>
      <c r="U93" s="761"/>
      <c r="V93" s="26"/>
    </row>
    <row r="94" spans="1:22" ht="13.8">
      <c r="A94" s="62" t="str">
        <f>Parameters!R92</f>
        <v>HH_HEAT</v>
      </c>
      <c r="B94" s="442"/>
      <c r="C94" s="303"/>
      <c r="D94" s="767" t="s">
        <v>674</v>
      </c>
      <c r="E94" s="767"/>
      <c r="F94" s="300">
        <v>59358.475262889988</v>
      </c>
      <c r="G94" s="300">
        <v>60756.896547440003</v>
      </c>
      <c r="H94" s="301">
        <v>69105.544272399973</v>
      </c>
      <c r="I94" s="301">
        <v>62019.233399839999</v>
      </c>
      <c r="J94" s="301">
        <v>65488.734065480006</v>
      </c>
      <c r="K94" s="301">
        <v>64081.579065299993</v>
      </c>
      <c r="L94" s="301">
        <v>59055.191188999997</v>
      </c>
      <c r="M94" s="301">
        <v>58510.044990200004</v>
      </c>
      <c r="N94" s="301">
        <v>62017.863173779995</v>
      </c>
      <c r="O94" s="301">
        <v>62039.243774400005</v>
      </c>
      <c r="P94" s="301">
        <v>59132.565096966006</v>
      </c>
      <c r="Q94" s="470">
        <v>52676.073534221003</v>
      </c>
      <c r="R94" s="462"/>
      <c r="S94" s="317"/>
      <c r="T94" s="760" t="s">
        <v>392</v>
      </c>
      <c r="U94" s="761"/>
      <c r="V94" s="26"/>
    </row>
    <row r="95" spans="1:22" ht="15" customHeight="1" thickBot="1">
      <c r="A95" s="62" t="str">
        <f>Parameters!R93</f>
        <v>HH_OTH</v>
      </c>
      <c r="B95" s="444"/>
      <c r="C95" s="305"/>
      <c r="D95" s="769" t="s">
        <v>675</v>
      </c>
      <c r="E95" s="769"/>
      <c r="F95" s="471">
        <v>102.65318352216001</v>
      </c>
      <c r="G95" s="306">
        <v>85.540601290460003</v>
      </c>
      <c r="H95" s="298">
        <v>89.312512703799996</v>
      </c>
      <c r="I95" s="299">
        <v>88.415958139899985</v>
      </c>
      <c r="J95" s="306">
        <v>85.516815806719976</v>
      </c>
      <c r="K95" s="298">
        <v>76.799486098019983</v>
      </c>
      <c r="L95" s="298">
        <v>66.160174593799994</v>
      </c>
      <c r="M95" s="298">
        <v>72.851489651240001</v>
      </c>
      <c r="N95" s="298">
        <v>70.157594746719994</v>
      </c>
      <c r="O95" s="298">
        <v>52.10199518316</v>
      </c>
      <c r="P95" s="298">
        <v>59.049502070880003</v>
      </c>
      <c r="Q95" s="472">
        <v>63.699287918240003</v>
      </c>
      <c r="R95" s="463"/>
      <c r="S95" s="318"/>
      <c r="T95" s="762" t="s">
        <v>127</v>
      </c>
      <c r="U95" s="763"/>
      <c r="V95" s="26"/>
    </row>
    <row r="96" spans="1:22" s="26" customFormat="1">
      <c r="A96" s="52"/>
      <c r="O96" s="222"/>
      <c r="P96" s="222"/>
      <c r="Q96" s="222"/>
    </row>
    <row r="97" spans="1:17" s="26" customFormat="1">
      <c r="A97" s="52"/>
      <c r="O97" s="222"/>
      <c r="P97" s="222"/>
      <c r="Q97" s="222"/>
    </row>
    <row r="98" spans="1:17" s="26" customFormat="1">
      <c r="A98" s="52"/>
      <c r="O98" s="222"/>
      <c r="P98" s="222"/>
      <c r="Q98" s="222"/>
    </row>
    <row r="99" spans="1:17" s="26" customFormat="1">
      <c r="A99" s="52"/>
      <c r="O99" s="222"/>
      <c r="P99" s="222"/>
      <c r="Q99" s="222"/>
    </row>
    <row r="100" spans="1:17" s="26" customFormat="1">
      <c r="A100" s="52"/>
      <c r="O100" s="222"/>
      <c r="P100" s="222"/>
      <c r="Q100" s="222"/>
    </row>
    <row r="101" spans="1:17" s="26" customFormat="1">
      <c r="A101" s="52"/>
      <c r="O101" s="222"/>
      <c r="P101" s="222"/>
      <c r="Q101" s="222"/>
    </row>
    <row r="102" spans="1:17" s="26" customFormat="1">
      <c r="A102" s="52"/>
      <c r="O102" s="222"/>
      <c r="P102" s="222"/>
      <c r="Q102" s="222"/>
    </row>
    <row r="103" spans="1:17" s="26" customFormat="1">
      <c r="A103" s="52"/>
      <c r="O103" s="222"/>
      <c r="P103" s="222"/>
      <c r="Q103" s="222"/>
    </row>
    <row r="104" spans="1:17" s="26" customFormat="1">
      <c r="A104" s="52"/>
      <c r="O104" s="222"/>
      <c r="P104" s="222"/>
      <c r="Q104" s="222"/>
    </row>
    <row r="105" spans="1:17" s="26" customFormat="1">
      <c r="A105" s="52"/>
      <c r="O105" s="222"/>
      <c r="P105" s="222"/>
      <c r="Q105" s="222"/>
    </row>
    <row r="106" spans="1:17" s="26" customFormat="1">
      <c r="A106" s="52"/>
      <c r="O106" s="222"/>
      <c r="P106" s="222"/>
      <c r="Q106" s="222"/>
    </row>
    <row r="107" spans="1:17" s="26" customFormat="1">
      <c r="A107" s="52"/>
      <c r="O107" s="222"/>
      <c r="P107" s="222"/>
      <c r="Q107" s="222"/>
    </row>
    <row r="108" spans="1:17" s="26" customFormat="1">
      <c r="A108" s="52"/>
      <c r="F108" s="13"/>
      <c r="G108" s="13"/>
      <c r="H108" s="13"/>
      <c r="I108" s="13"/>
      <c r="J108" s="13"/>
      <c r="K108" s="13"/>
      <c r="L108" s="13"/>
      <c r="M108" s="13"/>
      <c r="N108" s="13"/>
      <c r="O108" s="221"/>
      <c r="P108" s="221"/>
      <c r="Q108" s="221"/>
    </row>
    <row r="109" spans="1:17" s="26" customFormat="1">
      <c r="A109" s="52"/>
      <c r="F109" s="13"/>
      <c r="G109" s="13"/>
      <c r="H109" s="13"/>
      <c r="I109" s="13"/>
      <c r="J109" s="13"/>
      <c r="K109" s="13"/>
      <c r="L109" s="13"/>
      <c r="M109" s="13"/>
      <c r="N109" s="13"/>
      <c r="O109" s="221"/>
      <c r="P109" s="221"/>
      <c r="Q109" s="221"/>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4" xr:uid="{00000000-0002-0000-09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MODEL21"/>
  <dimension ref="A2:X109"/>
  <sheetViews>
    <sheetView showGridLines="0" showOutlineSymbols="0" zoomScale="75" zoomScaleNormal="75" zoomScaleSheetLayoutView="64" workbookViewId="0">
      <pane xSplit="5" ySplit="4" topLeftCell="F80" activePane="bottomRight" state="frozen"/>
      <selection activeCell="D33" sqref="D33:E33"/>
      <selection pane="topRight" activeCell="D33" sqref="D33:E33"/>
      <selection pane="bottomLeft" activeCell="D33" sqref="D33:E33"/>
      <selection pane="bottomRight" activeCell="N15" sqref="N15"/>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7" width="14.6640625" style="226"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4" ht="20.25" customHeight="1">
      <c r="B2" s="259" t="s">
        <v>694</v>
      </c>
      <c r="C2" s="260"/>
      <c r="D2" s="260"/>
      <c r="E2" s="260"/>
      <c r="F2" s="261"/>
      <c r="G2" s="261"/>
      <c r="H2" s="261"/>
      <c r="I2" s="261"/>
      <c r="J2" s="261"/>
      <c r="K2" s="261"/>
      <c r="L2" s="261"/>
      <c r="M2" s="261"/>
      <c r="N2" s="261"/>
      <c r="O2" s="484"/>
      <c r="P2" s="484"/>
      <c r="Q2" s="484"/>
      <c r="R2" s="263"/>
      <c r="S2" s="263"/>
      <c r="T2" s="427"/>
      <c r="U2" s="265"/>
      <c r="V2" s="69"/>
      <c r="W2" s="69"/>
      <c r="X2" s="69"/>
    </row>
    <row r="3" spans="1:24" ht="27.75" customHeight="1" thickBot="1">
      <c r="A3" s="53" t="s">
        <v>555</v>
      </c>
      <c r="B3" s="446" t="s">
        <v>695</v>
      </c>
      <c r="C3" s="428"/>
      <c r="D3" s="428"/>
      <c r="E3" s="428"/>
      <c r="F3" s="429"/>
      <c r="G3" s="429"/>
      <c r="H3" s="429"/>
      <c r="I3" s="429"/>
      <c r="J3" s="429"/>
      <c r="K3" s="429"/>
      <c r="L3" s="429"/>
      <c r="M3" s="429"/>
      <c r="N3" s="429"/>
      <c r="O3" s="485"/>
      <c r="P3" s="485"/>
      <c r="Q3" s="629"/>
      <c r="R3" s="431"/>
      <c r="S3" s="431"/>
      <c r="T3" s="432"/>
      <c r="U3" s="432"/>
      <c r="V3" s="69"/>
      <c r="W3" s="69"/>
      <c r="X3" s="69"/>
    </row>
    <row r="4" spans="1:24" ht="30" customHeight="1">
      <c r="A4" s="54" t="s">
        <v>120</v>
      </c>
      <c r="B4" s="857" t="s">
        <v>666</v>
      </c>
      <c r="C4" s="857"/>
      <c r="D4" s="857"/>
      <c r="E4" s="858"/>
      <c r="F4" s="271">
        <v>2008</v>
      </c>
      <c r="G4" s="271">
        <v>2009</v>
      </c>
      <c r="H4" s="271">
        <v>2010</v>
      </c>
      <c r="I4" s="272">
        <v>2011</v>
      </c>
      <c r="J4" s="273">
        <v>2012</v>
      </c>
      <c r="K4" s="273">
        <v>2013</v>
      </c>
      <c r="L4" s="273">
        <v>2014</v>
      </c>
      <c r="M4" s="273">
        <v>2015</v>
      </c>
      <c r="N4" s="274">
        <v>2016</v>
      </c>
      <c r="O4" s="507">
        <v>2017</v>
      </c>
      <c r="P4" s="507">
        <v>2018</v>
      </c>
      <c r="Q4" s="433">
        <v>2019</v>
      </c>
      <c r="R4" s="859" t="s">
        <v>667</v>
      </c>
      <c r="S4" s="860"/>
      <c r="T4" s="860"/>
      <c r="U4" s="861"/>
    </row>
    <row r="5" spans="1:24" ht="18" customHeight="1">
      <c r="A5" s="54"/>
      <c r="B5" s="276"/>
      <c r="C5" s="276"/>
      <c r="D5" s="276"/>
      <c r="E5" s="276"/>
      <c r="F5" s="866" t="s">
        <v>672</v>
      </c>
      <c r="G5" s="866"/>
      <c r="H5" s="866"/>
      <c r="I5" s="866"/>
      <c r="J5" s="866"/>
      <c r="K5" s="866"/>
      <c r="L5" s="866"/>
      <c r="M5" s="866"/>
      <c r="N5" s="465"/>
      <c r="O5" s="486"/>
      <c r="P5" s="486"/>
      <c r="Q5" s="486"/>
      <c r="R5" s="447"/>
      <c r="S5" s="448"/>
      <c r="T5" s="448"/>
      <c r="U5" s="449"/>
    </row>
    <row r="6" spans="1:24" s="19" customFormat="1" ht="20.25" customHeight="1">
      <c r="A6" s="184"/>
      <c r="B6" s="281"/>
      <c r="C6" s="281"/>
      <c r="D6" s="281"/>
      <c r="E6" s="281"/>
      <c r="F6" s="867" t="s">
        <v>673</v>
      </c>
      <c r="G6" s="867"/>
      <c r="H6" s="867"/>
      <c r="I6" s="867"/>
      <c r="J6" s="867"/>
      <c r="K6" s="867"/>
      <c r="L6" s="867"/>
      <c r="M6" s="867"/>
      <c r="N6" s="466"/>
      <c r="O6" s="487"/>
      <c r="P6" s="487"/>
      <c r="Q6" s="487"/>
      <c r="R6" s="450"/>
      <c r="S6" s="451"/>
      <c r="T6" s="451"/>
      <c r="U6" s="452"/>
    </row>
    <row r="7" spans="1:24" s="17" customFormat="1" ht="20.100000000000001" customHeight="1">
      <c r="A7" s="55" t="str">
        <f>Parameters!R4</f>
        <v>TOTAL</v>
      </c>
      <c r="B7" s="778" t="s">
        <v>22</v>
      </c>
      <c r="C7" s="779"/>
      <c r="D7" s="771" t="s">
        <v>668</v>
      </c>
      <c r="E7" s="771"/>
      <c r="F7" s="467">
        <v>327826.24717654788</v>
      </c>
      <c r="G7" s="287">
        <v>315410.05581369303</v>
      </c>
      <c r="H7" s="467">
        <v>306571.35785338655</v>
      </c>
      <c r="I7" s="287">
        <v>304881.58586940775</v>
      </c>
      <c r="J7" s="467">
        <v>295075.63680320769</v>
      </c>
      <c r="K7" s="286">
        <v>299802.67168144602</v>
      </c>
      <c r="L7" s="287">
        <v>295286.3952104628</v>
      </c>
      <c r="M7" s="480">
        <v>294677.95197420946</v>
      </c>
      <c r="N7" s="467">
        <v>295298.89960454346</v>
      </c>
      <c r="O7" s="287">
        <v>309814.11521787854</v>
      </c>
      <c r="P7" s="467">
        <v>321158.45086484717</v>
      </c>
      <c r="Q7" s="286">
        <v>308629.61829243193</v>
      </c>
      <c r="R7" s="864" t="s">
        <v>22</v>
      </c>
      <c r="S7" s="865"/>
      <c r="T7" s="765" t="s">
        <v>339</v>
      </c>
      <c r="U7" s="766"/>
      <c r="V7" s="185"/>
    </row>
    <row r="8" spans="1:24" s="17" customFormat="1" ht="20.25" customHeight="1">
      <c r="A8" s="56" t="str">
        <f>Parameters!R5</f>
        <v>A</v>
      </c>
      <c r="B8" s="288" t="s">
        <v>51</v>
      </c>
      <c r="C8" s="289"/>
      <c r="D8" s="771" t="s">
        <v>612</v>
      </c>
      <c r="E8" s="771"/>
      <c r="F8" s="467">
        <v>317985.90201585536</v>
      </c>
      <c r="G8" s="287">
        <v>306228.00102481985</v>
      </c>
      <c r="H8" s="467">
        <v>298351.98581114167</v>
      </c>
      <c r="I8" s="287">
        <v>296391.25961702515</v>
      </c>
      <c r="J8" s="467">
        <v>286566.36290190398</v>
      </c>
      <c r="K8" s="286">
        <v>291910.81753004587</v>
      </c>
      <c r="L8" s="287">
        <v>287591.45278247504</v>
      </c>
      <c r="M8" s="480">
        <v>287305.27907729609</v>
      </c>
      <c r="N8" s="467">
        <v>287908.31050509313</v>
      </c>
      <c r="O8" s="287">
        <v>302499.30142440629</v>
      </c>
      <c r="P8" s="467">
        <v>313543.0245188761</v>
      </c>
      <c r="Q8" s="286">
        <v>301499.32564933778</v>
      </c>
      <c r="R8" s="453" t="s">
        <v>51</v>
      </c>
      <c r="S8" s="454"/>
      <c r="T8" s="751" t="s">
        <v>50</v>
      </c>
      <c r="U8" s="752" t="s">
        <v>50</v>
      </c>
      <c r="V8" s="185"/>
    </row>
    <row r="9" spans="1:24" s="18" customFormat="1" ht="15" customHeight="1">
      <c r="A9" s="57" t="str">
        <f>Parameters!R6</f>
        <v>A01</v>
      </c>
      <c r="B9" s="290" t="s">
        <v>121</v>
      </c>
      <c r="C9" s="290"/>
      <c r="D9" s="770" t="s">
        <v>704</v>
      </c>
      <c r="E9" s="770"/>
      <c r="F9" s="468">
        <v>317961.52409224462</v>
      </c>
      <c r="G9" s="292">
        <v>306203.51406293234</v>
      </c>
      <c r="H9" s="468">
        <v>298329.02505490871</v>
      </c>
      <c r="I9" s="292">
        <v>296365.83523229597</v>
      </c>
      <c r="J9" s="468">
        <v>286543.29921659321</v>
      </c>
      <c r="K9" s="291">
        <v>291887.97409223858</v>
      </c>
      <c r="L9" s="292">
        <v>287569.78990499198</v>
      </c>
      <c r="M9" s="481">
        <v>287282.50245448441</v>
      </c>
      <c r="N9" s="468">
        <v>287882.79203879356</v>
      </c>
      <c r="O9" s="292">
        <v>302471.46303508763</v>
      </c>
      <c r="P9" s="468">
        <v>313517.27564873517</v>
      </c>
      <c r="Q9" s="291">
        <v>301474.1290862562</v>
      </c>
      <c r="R9" s="455" t="s">
        <v>121</v>
      </c>
      <c r="S9" s="456"/>
      <c r="T9" s="749" t="s">
        <v>21</v>
      </c>
      <c r="U9" s="750" t="s">
        <v>21</v>
      </c>
      <c r="V9" s="186"/>
    </row>
    <row r="10" spans="1:24" s="19" customFormat="1" ht="15" customHeight="1">
      <c r="A10" s="57" t="str">
        <f>Parameters!R7</f>
        <v>A02</v>
      </c>
      <c r="B10" s="290" t="s">
        <v>122</v>
      </c>
      <c r="C10" s="290"/>
      <c r="D10" s="770" t="s">
        <v>613</v>
      </c>
      <c r="E10" s="770"/>
      <c r="F10" s="468">
        <v>19.604469023097316</v>
      </c>
      <c r="G10" s="292">
        <v>19.770016807492294</v>
      </c>
      <c r="H10" s="468">
        <v>18.671670909909675</v>
      </c>
      <c r="I10" s="292">
        <v>21.075892531083397</v>
      </c>
      <c r="J10" s="468">
        <v>19.132940488588972</v>
      </c>
      <c r="K10" s="291">
        <v>19.148478634675129</v>
      </c>
      <c r="L10" s="292">
        <v>18.088743749209289</v>
      </c>
      <c r="M10" s="481">
        <v>19.138989747000952</v>
      </c>
      <c r="N10" s="468">
        <v>21.477477252524469</v>
      </c>
      <c r="O10" s="292">
        <v>24.811414855877576</v>
      </c>
      <c r="P10" s="468">
        <v>22.505526623029034</v>
      </c>
      <c r="Q10" s="291">
        <v>21.870801953276345</v>
      </c>
      <c r="R10" s="455" t="s">
        <v>122</v>
      </c>
      <c r="S10" s="456"/>
      <c r="T10" s="749" t="s">
        <v>10</v>
      </c>
      <c r="U10" s="750" t="s">
        <v>10</v>
      </c>
      <c r="V10" s="187"/>
    </row>
    <row r="11" spans="1:24" s="19" customFormat="1" ht="15" customHeight="1">
      <c r="A11" s="58" t="str">
        <f>Parameters!R8</f>
        <v>A03</v>
      </c>
      <c r="B11" s="290" t="s">
        <v>11</v>
      </c>
      <c r="C11" s="290"/>
      <c r="D11" s="770" t="s">
        <v>614</v>
      </c>
      <c r="E11" s="770"/>
      <c r="F11" s="468">
        <v>4.7734545876316341</v>
      </c>
      <c r="G11" s="292">
        <v>4.7169450800469566</v>
      </c>
      <c r="H11" s="468">
        <v>4.2890853230711441</v>
      </c>
      <c r="I11" s="292">
        <v>4.3484921981023588</v>
      </c>
      <c r="J11" s="468">
        <v>3.93074482218563</v>
      </c>
      <c r="K11" s="291">
        <v>3.6949591726271231</v>
      </c>
      <c r="L11" s="292">
        <v>3.5741337338564763</v>
      </c>
      <c r="M11" s="481">
        <v>3.6376330646882717</v>
      </c>
      <c r="N11" s="468">
        <v>4.0409890470156498</v>
      </c>
      <c r="O11" s="292">
        <v>3.0269744628158421</v>
      </c>
      <c r="P11" s="468">
        <v>3.2433435179011285</v>
      </c>
      <c r="Q11" s="291">
        <v>3.3257611283466346</v>
      </c>
      <c r="R11" s="455" t="s">
        <v>11</v>
      </c>
      <c r="S11" s="456"/>
      <c r="T11" s="749" t="s">
        <v>12</v>
      </c>
      <c r="U11" s="750" t="s">
        <v>12</v>
      </c>
      <c r="V11" s="187"/>
    </row>
    <row r="12" spans="1:24" s="18" customFormat="1" ht="20.25" customHeight="1">
      <c r="A12" s="59" t="str">
        <f>Parameters!R9</f>
        <v>B</v>
      </c>
      <c r="B12" s="293" t="s">
        <v>123</v>
      </c>
      <c r="C12" s="293"/>
      <c r="D12" s="771" t="s">
        <v>615</v>
      </c>
      <c r="E12" s="771"/>
      <c r="F12" s="467">
        <v>25.206497624521294</v>
      </c>
      <c r="G12" s="287">
        <v>24.091124382386049</v>
      </c>
      <c r="H12" s="467">
        <v>27.093152238379012</v>
      </c>
      <c r="I12" s="287">
        <v>29.323795430761031</v>
      </c>
      <c r="J12" s="467">
        <v>30.350191971751059</v>
      </c>
      <c r="K12" s="286">
        <v>28.229935655686248</v>
      </c>
      <c r="L12" s="287">
        <v>28.031816905254143</v>
      </c>
      <c r="M12" s="480">
        <v>30.301808900869414</v>
      </c>
      <c r="N12" s="467">
        <v>30.369027662217317</v>
      </c>
      <c r="O12" s="287">
        <v>29.939985023770969</v>
      </c>
      <c r="P12" s="467">
        <v>32.292149840630117</v>
      </c>
      <c r="Q12" s="286">
        <v>32.170164242567566</v>
      </c>
      <c r="R12" s="457" t="s">
        <v>123</v>
      </c>
      <c r="S12" s="458"/>
      <c r="T12" s="751" t="s">
        <v>124</v>
      </c>
      <c r="U12" s="752" t="s">
        <v>124</v>
      </c>
      <c r="V12" s="186"/>
    </row>
    <row r="13" spans="1:24" s="18" customFormat="1" ht="20.25" customHeight="1">
      <c r="A13" s="59" t="str">
        <f>Parameters!R10</f>
        <v>C</v>
      </c>
      <c r="B13" s="293" t="s">
        <v>52</v>
      </c>
      <c r="C13" s="293"/>
      <c r="D13" s="771" t="s">
        <v>616</v>
      </c>
      <c r="E13" s="771"/>
      <c r="F13" s="467">
        <v>3397.4019691036056</v>
      </c>
      <c r="G13" s="287">
        <v>3105.9441456922191</v>
      </c>
      <c r="H13" s="467">
        <v>2903.601509842732</v>
      </c>
      <c r="I13" s="287">
        <v>3582.7908024829153</v>
      </c>
      <c r="J13" s="467">
        <v>3899.2214972312854</v>
      </c>
      <c r="K13" s="286">
        <v>3823.2249922853857</v>
      </c>
      <c r="L13" s="287">
        <v>4048.698447492277</v>
      </c>
      <c r="M13" s="480">
        <v>4158.4480431217844</v>
      </c>
      <c r="N13" s="467">
        <v>4197.4131254690983</v>
      </c>
      <c r="O13" s="287">
        <v>4167.3699498603064</v>
      </c>
      <c r="P13" s="467">
        <v>4588.3106813124596</v>
      </c>
      <c r="Q13" s="286">
        <v>4263.5405368174415</v>
      </c>
      <c r="R13" s="457" t="s">
        <v>52</v>
      </c>
      <c r="S13" s="458"/>
      <c r="T13" s="751" t="s">
        <v>53</v>
      </c>
      <c r="U13" s="752" t="s">
        <v>53</v>
      </c>
      <c r="V13" s="186"/>
    </row>
    <row r="14" spans="1:24" s="18" customFormat="1" ht="25.5" customHeight="1">
      <c r="A14" s="60" t="str">
        <f>Parameters!R11</f>
        <v>C10-C12</v>
      </c>
      <c r="B14" s="294" t="s">
        <v>13</v>
      </c>
      <c r="C14" s="294"/>
      <c r="D14" s="775" t="s">
        <v>669</v>
      </c>
      <c r="E14" s="775"/>
      <c r="F14" s="469">
        <v>12.930154386776023</v>
      </c>
      <c r="G14" s="296">
        <v>11.293229415024248</v>
      </c>
      <c r="H14" s="469">
        <v>10.122614182553777</v>
      </c>
      <c r="I14" s="296">
        <v>9.2013174037218697</v>
      </c>
      <c r="J14" s="469">
        <v>10.080217136569285</v>
      </c>
      <c r="K14" s="295">
        <v>8.1496125705511204</v>
      </c>
      <c r="L14" s="296">
        <v>8.1852453206484217</v>
      </c>
      <c r="M14" s="482">
        <v>8.4742639409814338</v>
      </c>
      <c r="N14" s="469">
        <v>9.0043275217698771</v>
      </c>
      <c r="O14" s="296">
        <v>9.4892069266801418</v>
      </c>
      <c r="P14" s="469">
        <v>10.59597135785682</v>
      </c>
      <c r="Q14" s="295">
        <v>9.7190838354050992</v>
      </c>
      <c r="R14" s="459" t="s">
        <v>13</v>
      </c>
      <c r="S14" s="460"/>
      <c r="T14" s="753" t="s">
        <v>14</v>
      </c>
      <c r="U14" s="754" t="s">
        <v>14</v>
      </c>
      <c r="V14" s="186"/>
    </row>
    <row r="15" spans="1:24" s="18" customFormat="1" ht="25.5" customHeight="1">
      <c r="A15" s="60" t="str">
        <f>Parameters!R12</f>
        <v>C13-C15</v>
      </c>
      <c r="B15" s="294" t="s">
        <v>16</v>
      </c>
      <c r="C15" s="294"/>
      <c r="D15" s="775" t="s">
        <v>617</v>
      </c>
      <c r="E15" s="775"/>
      <c r="F15" s="469">
        <v>0.66306378686368461</v>
      </c>
      <c r="G15" s="296">
        <v>0.41131368245565253</v>
      </c>
      <c r="H15" s="469">
        <v>0.36365783032146082</v>
      </c>
      <c r="I15" s="296">
        <v>0.32710534654585977</v>
      </c>
      <c r="J15" s="469">
        <v>0.34436270021067766</v>
      </c>
      <c r="K15" s="295">
        <v>0.33989522958621932</v>
      </c>
      <c r="L15" s="296">
        <v>0.42121911298605358</v>
      </c>
      <c r="M15" s="469">
        <v>0.41347695636073561</v>
      </c>
      <c r="N15" s="631">
        <v>0.50218114237088773</v>
      </c>
      <c r="O15" s="296">
        <v>0.66833538074617505</v>
      </c>
      <c r="P15" s="469">
        <v>0.58720051133190709</v>
      </c>
      <c r="Q15" s="295">
        <v>0.49055419224691688</v>
      </c>
      <c r="R15" s="459" t="s">
        <v>16</v>
      </c>
      <c r="S15" s="460"/>
      <c r="T15" s="753" t="s">
        <v>15</v>
      </c>
      <c r="U15" s="754" t="s">
        <v>15</v>
      </c>
      <c r="V15" s="186"/>
    </row>
    <row r="16" spans="1:24" s="18" customFormat="1" ht="54.75" customHeight="1">
      <c r="A16" s="60" t="str">
        <f>Parameters!R13</f>
        <v>C16-C18</v>
      </c>
      <c r="B16" s="294" t="s">
        <v>59</v>
      </c>
      <c r="C16" s="294"/>
      <c r="D16" s="775" t="s">
        <v>619</v>
      </c>
      <c r="E16" s="775"/>
      <c r="F16" s="469">
        <v>9.5238674800288106</v>
      </c>
      <c r="G16" s="296">
        <v>14.393014396547292</v>
      </c>
      <c r="H16" s="469">
        <v>16.72331706346035</v>
      </c>
      <c r="I16" s="296">
        <v>25.61575026883137</v>
      </c>
      <c r="J16" s="469">
        <v>20.939673731223888</v>
      </c>
      <c r="K16" s="295">
        <v>34.075167395130975</v>
      </c>
      <c r="L16" s="296">
        <v>33.385437520186919</v>
      </c>
      <c r="M16" s="482">
        <v>38.747171980364577</v>
      </c>
      <c r="N16" s="469">
        <v>41.018434910275211</v>
      </c>
      <c r="O16" s="296">
        <v>48.709413620094516</v>
      </c>
      <c r="P16" s="469">
        <v>48.396548302092903</v>
      </c>
      <c r="Q16" s="295">
        <v>58.739503015662258</v>
      </c>
      <c r="R16" s="459" t="s">
        <v>59</v>
      </c>
      <c r="S16" s="460"/>
      <c r="T16" s="753" t="s">
        <v>58</v>
      </c>
      <c r="U16" s="754" t="s">
        <v>58</v>
      </c>
      <c r="V16" s="186"/>
    </row>
    <row r="17" spans="1:22" s="20" customFormat="1" ht="25.5" customHeight="1">
      <c r="A17" s="58" t="str">
        <f>Parameters!R14</f>
        <v>C16</v>
      </c>
      <c r="B17" s="290" t="s">
        <v>17</v>
      </c>
      <c r="C17" s="290"/>
      <c r="D17" s="770" t="s">
        <v>618</v>
      </c>
      <c r="E17" s="770"/>
      <c r="F17" s="468">
        <v>5.7818860964487628</v>
      </c>
      <c r="G17" s="292">
        <v>8.168565151052416</v>
      </c>
      <c r="H17" s="468">
        <v>7.367465235145966</v>
      </c>
      <c r="I17" s="292">
        <v>7.8243865910811659</v>
      </c>
      <c r="J17" s="468">
        <v>11.217448521753846</v>
      </c>
      <c r="K17" s="291">
        <v>12.942057224031412</v>
      </c>
      <c r="L17" s="292">
        <v>12.57540155724983</v>
      </c>
      <c r="M17" s="481">
        <v>18.481497697470878</v>
      </c>
      <c r="N17" s="468">
        <v>19.733253411353672</v>
      </c>
      <c r="O17" s="292">
        <v>22.835446826104125</v>
      </c>
      <c r="P17" s="468">
        <v>17.804861795312185</v>
      </c>
      <c r="Q17" s="291">
        <v>24.763450888161781</v>
      </c>
      <c r="R17" s="455" t="s">
        <v>17</v>
      </c>
      <c r="S17" s="456"/>
      <c r="T17" s="749" t="s">
        <v>18</v>
      </c>
      <c r="U17" s="750" t="s">
        <v>18</v>
      </c>
      <c r="V17" s="188"/>
    </row>
    <row r="18" spans="1:22" s="19" customFormat="1" ht="15" customHeight="1">
      <c r="A18" s="58" t="str">
        <f>Parameters!R15</f>
        <v>C17</v>
      </c>
      <c r="B18" s="290" t="s">
        <v>19</v>
      </c>
      <c r="C18" s="290"/>
      <c r="D18" s="770" t="s">
        <v>620</v>
      </c>
      <c r="E18" s="770"/>
      <c r="F18" s="468">
        <v>3.6333131003202235</v>
      </c>
      <c r="G18" s="292">
        <v>6.0928507669594421</v>
      </c>
      <c r="H18" s="468">
        <v>9.1888978287174403</v>
      </c>
      <c r="I18" s="292">
        <v>17.625781356005156</v>
      </c>
      <c r="J18" s="468">
        <v>9.5713988187733037</v>
      </c>
      <c r="K18" s="291">
        <v>20.976790407522422</v>
      </c>
      <c r="L18" s="292">
        <v>20.638479592579273</v>
      </c>
      <c r="M18" s="481">
        <v>20.10072116872438</v>
      </c>
      <c r="N18" s="468">
        <v>21.12823005738132</v>
      </c>
      <c r="O18" s="292">
        <v>25.730002750398331</v>
      </c>
      <c r="P18" s="468">
        <v>30.423516520501718</v>
      </c>
      <c r="Q18" s="291">
        <v>33.814870034554353</v>
      </c>
      <c r="R18" s="455" t="s">
        <v>19</v>
      </c>
      <c r="S18" s="456"/>
      <c r="T18" s="749" t="s">
        <v>20</v>
      </c>
      <c r="U18" s="750" t="s">
        <v>20</v>
      </c>
      <c r="V18" s="187"/>
    </row>
    <row r="19" spans="1:22" s="19" customFormat="1" ht="15" customHeight="1">
      <c r="A19" s="58" t="str">
        <f>Parameters!R16</f>
        <v>C18</v>
      </c>
      <c r="B19" s="290" t="s">
        <v>27</v>
      </c>
      <c r="C19" s="290"/>
      <c r="D19" s="770" t="s">
        <v>621</v>
      </c>
      <c r="E19" s="770"/>
      <c r="F19" s="468">
        <v>0.10866828325982263</v>
      </c>
      <c r="G19" s="292">
        <v>0.13159847853543102</v>
      </c>
      <c r="H19" s="468">
        <v>0.16695399959694379</v>
      </c>
      <c r="I19" s="292">
        <v>0.1655823217450462</v>
      </c>
      <c r="J19" s="468">
        <v>0.15082639069673803</v>
      </c>
      <c r="K19" s="291">
        <v>0.15631976357713853</v>
      </c>
      <c r="L19" s="292">
        <v>0.17155637035781857</v>
      </c>
      <c r="M19" s="481">
        <v>0.16495311416931865</v>
      </c>
      <c r="N19" s="468">
        <v>0.15695144154021559</v>
      </c>
      <c r="O19" s="292">
        <v>0.14396404359206078</v>
      </c>
      <c r="P19" s="468">
        <v>0.16816998627899613</v>
      </c>
      <c r="Q19" s="291">
        <v>0.16118209294611766</v>
      </c>
      <c r="R19" s="455" t="s">
        <v>27</v>
      </c>
      <c r="S19" s="456"/>
      <c r="T19" s="749" t="s">
        <v>26</v>
      </c>
      <c r="U19" s="750" t="s">
        <v>26</v>
      </c>
      <c r="V19" s="187"/>
    </row>
    <row r="20" spans="1:22" s="20" customFormat="1" ht="15" customHeight="1">
      <c r="A20" s="60" t="str">
        <f>Parameters!R17</f>
        <v>C19</v>
      </c>
      <c r="B20" s="294" t="s">
        <v>28</v>
      </c>
      <c r="C20" s="294"/>
      <c r="D20" s="775" t="s">
        <v>622</v>
      </c>
      <c r="E20" s="775"/>
      <c r="F20" s="469">
        <v>37.900469665081602</v>
      </c>
      <c r="G20" s="296">
        <v>26.567904268371173</v>
      </c>
      <c r="H20" s="469">
        <v>36.921324403613362</v>
      </c>
      <c r="I20" s="296">
        <v>35.77596839779072</v>
      </c>
      <c r="J20" s="469">
        <v>34.061551096298402</v>
      </c>
      <c r="K20" s="295">
        <v>35.861177860593962</v>
      </c>
      <c r="L20" s="296">
        <v>36.647392003474259</v>
      </c>
      <c r="M20" s="482">
        <v>37.568949863480846</v>
      </c>
      <c r="N20" s="469">
        <v>37.240999639869145</v>
      </c>
      <c r="O20" s="296">
        <v>36.217374783425498</v>
      </c>
      <c r="P20" s="469">
        <v>36.462915643953998</v>
      </c>
      <c r="Q20" s="295">
        <v>34.407556762008262</v>
      </c>
      <c r="R20" s="459" t="s">
        <v>28</v>
      </c>
      <c r="S20" s="460"/>
      <c r="T20" s="753" t="s">
        <v>29</v>
      </c>
      <c r="U20" s="754" t="s">
        <v>29</v>
      </c>
      <c r="V20" s="188"/>
    </row>
    <row r="21" spans="1:22" s="19" customFormat="1" ht="15" customHeight="1">
      <c r="A21" s="60" t="str">
        <f>Parameters!R18</f>
        <v>C20</v>
      </c>
      <c r="B21" s="294" t="s">
        <v>30</v>
      </c>
      <c r="C21" s="294"/>
      <c r="D21" s="775" t="s">
        <v>623</v>
      </c>
      <c r="E21" s="775"/>
      <c r="F21" s="469">
        <v>3310.3288167698897</v>
      </c>
      <c r="G21" s="296">
        <v>3040.6647747264165</v>
      </c>
      <c r="H21" s="469">
        <v>2827.4165671231517</v>
      </c>
      <c r="I21" s="296">
        <v>3499.0792220535295</v>
      </c>
      <c r="J21" s="469">
        <v>3820.2502462243392</v>
      </c>
      <c r="K21" s="295">
        <v>3730.4652315059502</v>
      </c>
      <c r="L21" s="296">
        <v>3954.4241997415602</v>
      </c>
      <c r="M21" s="482">
        <v>4059.1936105146801</v>
      </c>
      <c r="N21" s="469">
        <v>4093.9303531716282</v>
      </c>
      <c r="O21" s="296">
        <v>4056.3120126272247</v>
      </c>
      <c r="P21" s="469">
        <v>4474.8569777110597</v>
      </c>
      <c r="Q21" s="295">
        <v>4142.8617278191714</v>
      </c>
      <c r="R21" s="459" t="s">
        <v>30</v>
      </c>
      <c r="S21" s="460"/>
      <c r="T21" s="753" t="s">
        <v>31</v>
      </c>
      <c r="U21" s="754" t="s">
        <v>31</v>
      </c>
      <c r="V21" s="187"/>
    </row>
    <row r="22" spans="1:22" s="19" customFormat="1" ht="25.5" customHeight="1">
      <c r="A22" s="60" t="str">
        <f>Parameters!R19</f>
        <v>C21</v>
      </c>
      <c r="B22" s="294" t="s">
        <v>32</v>
      </c>
      <c r="C22" s="294"/>
      <c r="D22" s="775" t="s">
        <v>624</v>
      </c>
      <c r="E22" s="775"/>
      <c r="F22" s="469">
        <v>1.6898417874271066</v>
      </c>
      <c r="G22" s="296">
        <v>1.4440158086433101</v>
      </c>
      <c r="H22" s="469">
        <v>1.2529681040482448</v>
      </c>
      <c r="I22" s="296">
        <v>0.97231120090535772</v>
      </c>
      <c r="J22" s="469">
        <v>1.1647232969995696</v>
      </c>
      <c r="K22" s="295">
        <v>0.99151386793826801</v>
      </c>
      <c r="L22" s="296">
        <v>0.78808660396217201</v>
      </c>
      <c r="M22" s="482">
        <v>0.78486424983758729</v>
      </c>
      <c r="N22" s="469">
        <v>0.87890798968241501</v>
      </c>
      <c r="O22" s="296">
        <v>1.0939739783536591</v>
      </c>
      <c r="P22" s="469">
        <v>1.5912520732483435</v>
      </c>
      <c r="Q22" s="295">
        <v>2.1755736816489835</v>
      </c>
      <c r="R22" s="459" t="s">
        <v>32</v>
      </c>
      <c r="S22" s="460"/>
      <c r="T22" s="753" t="s">
        <v>33</v>
      </c>
      <c r="U22" s="754" t="s">
        <v>33</v>
      </c>
      <c r="V22" s="187"/>
    </row>
    <row r="23" spans="1:22" s="19" customFormat="1" ht="25.5" customHeight="1">
      <c r="A23" s="60" t="str">
        <f>Parameters!R20</f>
        <v>C22_C23</v>
      </c>
      <c r="B23" s="294" t="s">
        <v>61</v>
      </c>
      <c r="C23" s="294"/>
      <c r="D23" s="775" t="s">
        <v>625</v>
      </c>
      <c r="E23" s="775"/>
      <c r="F23" s="469">
        <v>3.5062266156752373</v>
      </c>
      <c r="G23" s="296">
        <v>2.4668345847436681</v>
      </c>
      <c r="H23" s="469">
        <v>2.5542942819046002</v>
      </c>
      <c r="I23" s="296">
        <v>2.6310014156394312</v>
      </c>
      <c r="J23" s="469">
        <v>2.9087660035981013</v>
      </c>
      <c r="K23" s="295">
        <v>3.058501721048402</v>
      </c>
      <c r="L23" s="296">
        <v>3.7925439692683085</v>
      </c>
      <c r="M23" s="482">
        <v>3.0518000982160824</v>
      </c>
      <c r="N23" s="469">
        <v>3.4661446758747649</v>
      </c>
      <c r="O23" s="296">
        <v>4.0505018108259581</v>
      </c>
      <c r="P23" s="469">
        <v>4.2581651197283286</v>
      </c>
      <c r="Q23" s="295">
        <v>3.9967740909885161</v>
      </c>
      <c r="R23" s="459" t="s">
        <v>61</v>
      </c>
      <c r="S23" s="460"/>
      <c r="T23" s="753" t="s">
        <v>60</v>
      </c>
      <c r="U23" s="754" t="s">
        <v>60</v>
      </c>
      <c r="V23" s="187"/>
    </row>
    <row r="24" spans="1:22" s="20" customFormat="1" ht="15" customHeight="1">
      <c r="A24" s="58" t="str">
        <f>Parameters!R21</f>
        <v>C22</v>
      </c>
      <c r="B24" s="290" t="s">
        <v>34</v>
      </c>
      <c r="C24" s="297"/>
      <c r="D24" s="770" t="s">
        <v>626</v>
      </c>
      <c r="E24" s="770"/>
      <c r="F24" s="291">
        <v>1.0937213112232196</v>
      </c>
      <c r="G24" s="292">
        <v>0.81504078715285</v>
      </c>
      <c r="H24" s="468">
        <v>0.83882007815649284</v>
      </c>
      <c r="I24" s="292">
        <v>0.92276973008508012</v>
      </c>
      <c r="J24" s="468">
        <v>0.93640285518803668</v>
      </c>
      <c r="K24" s="291">
        <v>0.87879863576644279</v>
      </c>
      <c r="L24" s="292">
        <v>0.89649250075849896</v>
      </c>
      <c r="M24" s="481">
        <v>0.880850641165561</v>
      </c>
      <c r="N24" s="468">
        <v>1.0670640941480316</v>
      </c>
      <c r="O24" s="292">
        <v>1.4863558605061682</v>
      </c>
      <c r="P24" s="468">
        <v>1.6483066247150655</v>
      </c>
      <c r="Q24" s="291">
        <v>1.6112755761701765</v>
      </c>
      <c r="R24" s="455" t="s">
        <v>34</v>
      </c>
      <c r="S24" s="461"/>
      <c r="T24" s="749" t="s">
        <v>48</v>
      </c>
      <c r="U24" s="750" t="s">
        <v>48</v>
      </c>
      <c r="V24" s="188"/>
    </row>
    <row r="25" spans="1:22" s="20" customFormat="1" ht="15" customHeight="1">
      <c r="A25" s="58" t="str">
        <f>Parameters!R22</f>
        <v>C23</v>
      </c>
      <c r="B25" s="290" t="s">
        <v>35</v>
      </c>
      <c r="C25" s="297"/>
      <c r="D25" s="770" t="s">
        <v>627</v>
      </c>
      <c r="E25" s="770"/>
      <c r="F25" s="291">
        <v>2.4125053044520182</v>
      </c>
      <c r="G25" s="292">
        <v>1.6517937975908183</v>
      </c>
      <c r="H25" s="468">
        <v>1.7154742037481072</v>
      </c>
      <c r="I25" s="292">
        <v>1.7082316855543516</v>
      </c>
      <c r="J25" s="468">
        <v>1.9723631484100641</v>
      </c>
      <c r="K25" s="291">
        <v>2.1797030852819597</v>
      </c>
      <c r="L25" s="292">
        <v>2.8960514685098091</v>
      </c>
      <c r="M25" s="481">
        <v>2.1709494570505212</v>
      </c>
      <c r="N25" s="468">
        <v>2.3990805817267336</v>
      </c>
      <c r="O25" s="292">
        <v>2.5641459503197894</v>
      </c>
      <c r="P25" s="468">
        <v>2.6098584950132624</v>
      </c>
      <c r="Q25" s="291">
        <v>2.3854985148183392</v>
      </c>
      <c r="R25" s="455" t="s">
        <v>35</v>
      </c>
      <c r="S25" s="461"/>
      <c r="T25" s="749" t="s">
        <v>49</v>
      </c>
      <c r="U25" s="750" t="s">
        <v>49</v>
      </c>
      <c r="V25" s="188"/>
    </row>
    <row r="26" spans="1:22" s="20" customFormat="1" ht="26.25" customHeight="1">
      <c r="A26" s="60" t="str">
        <f>Parameters!R23</f>
        <v>C24_C25</v>
      </c>
      <c r="B26" s="294" t="s">
        <v>63</v>
      </c>
      <c r="C26" s="294"/>
      <c r="D26" s="775" t="s">
        <v>628</v>
      </c>
      <c r="E26" s="775"/>
      <c r="F26" s="295">
        <v>9.4896732061227631</v>
      </c>
      <c r="G26" s="296">
        <v>1.1447238273991835</v>
      </c>
      <c r="H26" s="469">
        <v>1.2822852262703037</v>
      </c>
      <c r="I26" s="296">
        <v>1.2612243770367957</v>
      </c>
      <c r="J26" s="469">
        <v>1.3306054204405195</v>
      </c>
      <c r="K26" s="295">
        <v>1.5472044115662831</v>
      </c>
      <c r="L26" s="296">
        <v>1.4512927832994078</v>
      </c>
      <c r="M26" s="482">
        <v>1.4063990789393597</v>
      </c>
      <c r="N26" s="469">
        <v>1.4961300496082504</v>
      </c>
      <c r="O26" s="296">
        <v>1.6631363633902654</v>
      </c>
      <c r="P26" s="469">
        <v>1.7329145217199973</v>
      </c>
      <c r="Q26" s="295">
        <v>1.3914838408637538</v>
      </c>
      <c r="R26" s="459" t="s">
        <v>63</v>
      </c>
      <c r="S26" s="460"/>
      <c r="T26" s="753" t="s">
        <v>62</v>
      </c>
      <c r="U26" s="754" t="s">
        <v>62</v>
      </c>
      <c r="V26" s="188"/>
    </row>
    <row r="27" spans="1:22" s="20" customFormat="1" ht="15" customHeight="1">
      <c r="A27" s="58" t="str">
        <f>Parameters!R24</f>
        <v>C24</v>
      </c>
      <c r="B27" s="290" t="s">
        <v>36</v>
      </c>
      <c r="C27" s="297"/>
      <c r="D27" s="770" t="s">
        <v>629</v>
      </c>
      <c r="E27" s="770"/>
      <c r="F27" s="291">
        <v>0.37555493755450525</v>
      </c>
      <c r="G27" s="292">
        <v>0.29515958904377226</v>
      </c>
      <c r="H27" s="468">
        <v>0.27747744746349196</v>
      </c>
      <c r="I27" s="292">
        <v>0.27253947896087427</v>
      </c>
      <c r="J27" s="468">
        <v>0.4847644737460215</v>
      </c>
      <c r="K27" s="291">
        <v>0.67491798383406454</v>
      </c>
      <c r="L27" s="292">
        <v>0.5369588985425946</v>
      </c>
      <c r="M27" s="481">
        <v>0.55017782180560504</v>
      </c>
      <c r="N27" s="468">
        <v>0.51366314946627123</v>
      </c>
      <c r="O27" s="292">
        <v>0.58491962107759421</v>
      </c>
      <c r="P27" s="468">
        <v>0.72550886486668931</v>
      </c>
      <c r="Q27" s="291">
        <v>0.50913493355475659</v>
      </c>
      <c r="R27" s="455" t="s">
        <v>36</v>
      </c>
      <c r="S27" s="461"/>
      <c r="T27" s="749" t="s">
        <v>102</v>
      </c>
      <c r="U27" s="750" t="s">
        <v>102</v>
      </c>
      <c r="V27" s="188"/>
    </row>
    <row r="28" spans="1:22" s="19" customFormat="1" ht="15" customHeight="1">
      <c r="A28" s="58" t="str">
        <f>Parameters!R25</f>
        <v>C25</v>
      </c>
      <c r="B28" s="290" t="s">
        <v>37</v>
      </c>
      <c r="C28" s="290"/>
      <c r="D28" s="770" t="s">
        <v>630</v>
      </c>
      <c r="E28" s="770"/>
      <c r="F28" s="468">
        <v>9.1141182685682587</v>
      </c>
      <c r="G28" s="292">
        <v>0.84956423835541117</v>
      </c>
      <c r="H28" s="468">
        <v>1.0048077788068119</v>
      </c>
      <c r="I28" s="292">
        <v>0.98868489807592119</v>
      </c>
      <c r="J28" s="468">
        <v>0.84584094669449827</v>
      </c>
      <c r="K28" s="291">
        <v>0.87228642773221854</v>
      </c>
      <c r="L28" s="292">
        <v>0.91433388475681321</v>
      </c>
      <c r="M28" s="481">
        <v>0.85622125713375463</v>
      </c>
      <c r="N28" s="468">
        <v>0.98246690014197935</v>
      </c>
      <c r="O28" s="292">
        <v>1.0782167423126714</v>
      </c>
      <c r="P28" s="468">
        <v>1.0074056568533079</v>
      </c>
      <c r="Q28" s="291">
        <v>0.88234890730899751</v>
      </c>
      <c r="R28" s="455" t="s">
        <v>37</v>
      </c>
      <c r="S28" s="456"/>
      <c r="T28" s="749" t="s">
        <v>103</v>
      </c>
      <c r="U28" s="750" t="s">
        <v>103</v>
      </c>
      <c r="V28" s="187"/>
    </row>
    <row r="29" spans="1:22" s="19" customFormat="1" ht="15" customHeight="1">
      <c r="A29" s="60" t="str">
        <f>Parameters!R26</f>
        <v>C26</v>
      </c>
      <c r="B29" s="294" t="s">
        <v>39</v>
      </c>
      <c r="C29" s="294"/>
      <c r="D29" s="775" t="s">
        <v>631</v>
      </c>
      <c r="E29" s="775"/>
      <c r="F29" s="469">
        <v>0.22484453544991781</v>
      </c>
      <c r="G29" s="296">
        <v>0.11756741121385458</v>
      </c>
      <c r="H29" s="469">
        <v>0.12512499830728455</v>
      </c>
      <c r="I29" s="296">
        <v>0.10747678684207561</v>
      </c>
      <c r="J29" s="469">
        <v>8.0170854803962757E-2</v>
      </c>
      <c r="K29" s="295">
        <v>0.10917676855273288</v>
      </c>
      <c r="L29" s="296">
        <v>9.5993547105901744E-2</v>
      </c>
      <c r="M29" s="482">
        <v>0.14656695404710959</v>
      </c>
      <c r="N29" s="469">
        <v>0.1386563081358845</v>
      </c>
      <c r="O29" s="296">
        <v>0.11128788471669829</v>
      </c>
      <c r="P29" s="469">
        <v>0.14644464358354251</v>
      </c>
      <c r="Q29" s="295">
        <v>0.12871681380648059</v>
      </c>
      <c r="R29" s="459" t="s">
        <v>39</v>
      </c>
      <c r="S29" s="460"/>
      <c r="T29" s="753" t="s">
        <v>38</v>
      </c>
      <c r="U29" s="754" t="s">
        <v>38</v>
      </c>
      <c r="V29" s="187"/>
    </row>
    <row r="30" spans="1:22" s="20" customFormat="1" ht="15" customHeight="1">
      <c r="A30" s="60" t="str">
        <f>Parameters!R27</f>
        <v>C27</v>
      </c>
      <c r="B30" s="294" t="s">
        <v>41</v>
      </c>
      <c r="C30" s="294"/>
      <c r="D30" s="775" t="s">
        <v>632</v>
      </c>
      <c r="E30" s="775"/>
      <c r="F30" s="469">
        <v>0.87830264689653059</v>
      </c>
      <c r="G30" s="296">
        <v>0.78501283860080584</v>
      </c>
      <c r="H30" s="469">
        <v>0.72559993960983715</v>
      </c>
      <c r="I30" s="296">
        <v>0.70950414797910699</v>
      </c>
      <c r="J30" s="469">
        <v>0.75888325811846735</v>
      </c>
      <c r="K30" s="295">
        <v>0.72489454774438689</v>
      </c>
      <c r="L30" s="296">
        <v>0.64887859281966975</v>
      </c>
      <c r="M30" s="482">
        <v>0.772281819194646</v>
      </c>
      <c r="N30" s="469">
        <v>0.66303811370776355</v>
      </c>
      <c r="O30" s="296">
        <v>0.79219772818147227</v>
      </c>
      <c r="P30" s="469">
        <v>0.91802379847377158</v>
      </c>
      <c r="Q30" s="295">
        <v>0.98187414898679837</v>
      </c>
      <c r="R30" s="459" t="s">
        <v>41</v>
      </c>
      <c r="S30" s="460"/>
      <c r="T30" s="753" t="s">
        <v>40</v>
      </c>
      <c r="U30" s="754" t="s">
        <v>40</v>
      </c>
      <c r="V30" s="188"/>
    </row>
    <row r="31" spans="1:22" s="20" customFormat="1" ht="15" customHeight="1">
      <c r="A31" s="60" t="str">
        <f>Parameters!R28</f>
        <v>C28</v>
      </c>
      <c r="B31" s="294" t="s">
        <v>42</v>
      </c>
      <c r="C31" s="294"/>
      <c r="D31" s="775" t="s">
        <v>633</v>
      </c>
      <c r="E31" s="775"/>
      <c r="F31" s="469">
        <v>2.2046916849409084</v>
      </c>
      <c r="G31" s="296">
        <v>1.4688590416637988</v>
      </c>
      <c r="H31" s="469">
        <v>1.3048894941705431</v>
      </c>
      <c r="I31" s="296">
        <v>1.0878240429981139</v>
      </c>
      <c r="J31" s="469">
        <v>1.2757744861196423</v>
      </c>
      <c r="K31" s="295">
        <v>1.1253753340265633</v>
      </c>
      <c r="L31" s="296">
        <v>1.0419453175278821</v>
      </c>
      <c r="M31" s="482">
        <v>1.1078970455057484</v>
      </c>
      <c r="N31" s="469">
        <v>1.09810414749915</v>
      </c>
      <c r="O31" s="296">
        <v>1.1070957063793905</v>
      </c>
      <c r="P31" s="469">
        <v>1.3446052885267188</v>
      </c>
      <c r="Q31" s="295">
        <v>1.1138030504335903</v>
      </c>
      <c r="R31" s="459" t="s">
        <v>42</v>
      </c>
      <c r="S31" s="460"/>
      <c r="T31" s="753" t="s">
        <v>104</v>
      </c>
      <c r="U31" s="754" t="s">
        <v>104</v>
      </c>
      <c r="V31" s="188"/>
    </row>
    <row r="32" spans="1:22" s="20" customFormat="1" ht="27" customHeight="1">
      <c r="A32" s="60" t="str">
        <f>Parameters!R29</f>
        <v>C29_C30</v>
      </c>
      <c r="B32" s="294" t="s">
        <v>65</v>
      </c>
      <c r="C32" s="294"/>
      <c r="D32" s="775" t="s">
        <v>634</v>
      </c>
      <c r="E32" s="868"/>
      <c r="F32" s="469">
        <v>3.00496429540115</v>
      </c>
      <c r="G32" s="296">
        <v>3.055623982700407</v>
      </c>
      <c r="H32" s="469">
        <v>2.7270127750799267</v>
      </c>
      <c r="I32" s="296">
        <v>3.2370665803032979</v>
      </c>
      <c r="J32" s="469">
        <v>2.4880322332354901</v>
      </c>
      <c r="K32" s="295">
        <v>2.3534762841516201</v>
      </c>
      <c r="L32" s="296">
        <v>2.0559973163135443</v>
      </c>
      <c r="M32" s="482">
        <v>2.2381833047565411</v>
      </c>
      <c r="N32" s="469">
        <v>2.3417224082544048</v>
      </c>
      <c r="O32" s="296">
        <v>2.227538364396159</v>
      </c>
      <c r="P32" s="469">
        <v>2.6692416002217456</v>
      </c>
      <c r="Q32" s="295">
        <v>2.2751652930938415</v>
      </c>
      <c r="R32" s="459" t="s">
        <v>65</v>
      </c>
      <c r="S32" s="460"/>
      <c r="T32" s="753" t="s">
        <v>64</v>
      </c>
      <c r="U32" s="754" t="s">
        <v>64</v>
      </c>
      <c r="V32" s="188"/>
    </row>
    <row r="33" spans="1:22" s="20" customFormat="1" ht="15" customHeight="1">
      <c r="A33" s="58" t="str">
        <f>Parameters!R30</f>
        <v>C29</v>
      </c>
      <c r="B33" s="290" t="s">
        <v>216</v>
      </c>
      <c r="C33" s="290"/>
      <c r="D33" s="770" t="s">
        <v>635</v>
      </c>
      <c r="E33" s="869"/>
      <c r="F33" s="468">
        <v>2.7722198493866652</v>
      </c>
      <c r="G33" s="292">
        <v>2.7746269803038781</v>
      </c>
      <c r="H33" s="468">
        <v>2.491933862486778</v>
      </c>
      <c r="I33" s="292">
        <v>3.0407755368859828</v>
      </c>
      <c r="J33" s="468">
        <v>2.3100863163960956</v>
      </c>
      <c r="K33" s="291">
        <v>2.1988220798430458</v>
      </c>
      <c r="L33" s="292">
        <v>1.8500273918431807</v>
      </c>
      <c r="M33" s="481">
        <v>2.1060154441298158</v>
      </c>
      <c r="N33" s="468">
        <v>2.1994883695153371</v>
      </c>
      <c r="O33" s="292">
        <v>2.037842257152767</v>
      </c>
      <c r="P33" s="468">
        <v>1.9646029534020319</v>
      </c>
      <c r="Q33" s="291">
        <v>1.9661353638007399</v>
      </c>
      <c r="R33" s="455" t="s">
        <v>216</v>
      </c>
      <c r="S33" s="456"/>
      <c r="T33" s="749" t="s">
        <v>105</v>
      </c>
      <c r="U33" s="750" t="s">
        <v>105</v>
      </c>
      <c r="V33" s="188"/>
    </row>
    <row r="34" spans="1:22" s="20" customFormat="1" ht="15" customHeight="1">
      <c r="A34" s="58" t="str">
        <f>Parameters!R31</f>
        <v>C30</v>
      </c>
      <c r="B34" s="290" t="s">
        <v>217</v>
      </c>
      <c r="C34" s="290"/>
      <c r="D34" s="770" t="s">
        <v>636</v>
      </c>
      <c r="E34" s="770"/>
      <c r="F34" s="468">
        <v>0.23274444601448455</v>
      </c>
      <c r="G34" s="292">
        <v>0.28099700239652942</v>
      </c>
      <c r="H34" s="468">
        <v>0.23507891259314878</v>
      </c>
      <c r="I34" s="292">
        <v>0.19629104341731521</v>
      </c>
      <c r="J34" s="468">
        <v>0.17794591683939426</v>
      </c>
      <c r="K34" s="291">
        <v>0.1546542043085746</v>
      </c>
      <c r="L34" s="292">
        <v>0.20596992447036375</v>
      </c>
      <c r="M34" s="481">
        <v>0.13216786062672489</v>
      </c>
      <c r="N34" s="468">
        <v>0.14223403873906784</v>
      </c>
      <c r="O34" s="292">
        <v>0.18969610724339186</v>
      </c>
      <c r="P34" s="468">
        <v>0.70463864681971378</v>
      </c>
      <c r="Q34" s="291">
        <v>0.30902992929310186</v>
      </c>
      <c r="R34" s="455" t="s">
        <v>217</v>
      </c>
      <c r="S34" s="456"/>
      <c r="T34" s="749" t="s">
        <v>129</v>
      </c>
      <c r="U34" s="750" t="s">
        <v>129</v>
      </c>
      <c r="V34" s="188"/>
    </row>
    <row r="35" spans="1:22" s="20" customFormat="1" ht="25.5" customHeight="1">
      <c r="A35" s="60" t="str">
        <f>Parameters!R32</f>
        <v>C31-C33</v>
      </c>
      <c r="B35" s="294" t="s">
        <v>67</v>
      </c>
      <c r="C35" s="294"/>
      <c r="D35" s="775" t="s">
        <v>637</v>
      </c>
      <c r="E35" s="775"/>
      <c r="F35" s="469">
        <v>5.0570522430522349</v>
      </c>
      <c r="G35" s="296">
        <v>2.1312717084397028</v>
      </c>
      <c r="H35" s="469">
        <v>2.0818544202405223</v>
      </c>
      <c r="I35" s="296">
        <v>2.7850304607918792</v>
      </c>
      <c r="J35" s="469">
        <v>3.5384907893282436</v>
      </c>
      <c r="K35" s="295">
        <v>4.4237647885451787</v>
      </c>
      <c r="L35" s="296">
        <v>5.7602156631250194</v>
      </c>
      <c r="M35" s="482">
        <v>4.5425773154192344</v>
      </c>
      <c r="N35" s="469">
        <v>5.6341253904227253</v>
      </c>
      <c r="O35" s="296">
        <v>4.9278746858921858</v>
      </c>
      <c r="P35" s="469">
        <v>4.7504207406622871</v>
      </c>
      <c r="Q35" s="295">
        <v>5.2587202731263396</v>
      </c>
      <c r="R35" s="459" t="s">
        <v>67</v>
      </c>
      <c r="S35" s="460"/>
      <c r="T35" s="753" t="s">
        <v>66</v>
      </c>
      <c r="U35" s="754" t="s">
        <v>66</v>
      </c>
      <c r="V35" s="188"/>
    </row>
    <row r="36" spans="1:22" s="20" customFormat="1" ht="15" customHeight="1">
      <c r="A36" s="58" t="str">
        <f>Parameters!R33</f>
        <v>C31_C32</v>
      </c>
      <c r="B36" s="290" t="s">
        <v>218</v>
      </c>
      <c r="C36" s="290"/>
      <c r="D36" s="770" t="s">
        <v>638</v>
      </c>
      <c r="E36" s="770"/>
      <c r="F36" s="468">
        <v>4.5435129022166052</v>
      </c>
      <c r="G36" s="292">
        <v>1.7872441710192168</v>
      </c>
      <c r="H36" s="468">
        <v>1.6727031153199576</v>
      </c>
      <c r="I36" s="292">
        <v>2.3404440471574461</v>
      </c>
      <c r="J36" s="468">
        <v>3.0158035852610912</v>
      </c>
      <c r="K36" s="291">
        <v>3.8435893695269425</v>
      </c>
      <c r="L36" s="292">
        <v>5.2313668394683983</v>
      </c>
      <c r="M36" s="481">
        <v>4.0930371387360243</v>
      </c>
      <c r="N36" s="468">
        <v>5.1792231405902962</v>
      </c>
      <c r="O36" s="292">
        <v>4.5091656761993386</v>
      </c>
      <c r="P36" s="468">
        <v>4.3784184145623088</v>
      </c>
      <c r="Q36" s="291">
        <v>4.9322120360867867</v>
      </c>
      <c r="R36" s="455" t="s">
        <v>218</v>
      </c>
      <c r="S36" s="456"/>
      <c r="T36" s="749" t="s">
        <v>219</v>
      </c>
      <c r="U36" s="750" t="s">
        <v>219</v>
      </c>
      <c r="V36" s="188"/>
    </row>
    <row r="37" spans="1:22" s="19" customFormat="1" ht="15" customHeight="1">
      <c r="A37" s="58" t="str">
        <f>Parameters!R34</f>
        <v>C33</v>
      </c>
      <c r="B37" s="290" t="s">
        <v>220</v>
      </c>
      <c r="C37" s="290"/>
      <c r="D37" s="770" t="s">
        <v>639</v>
      </c>
      <c r="E37" s="770"/>
      <c r="F37" s="468">
        <v>0.51353934083562991</v>
      </c>
      <c r="G37" s="292">
        <v>0.34402753742048592</v>
      </c>
      <c r="H37" s="468">
        <v>0.40915130492056451</v>
      </c>
      <c r="I37" s="292">
        <v>0.44458641363443258</v>
      </c>
      <c r="J37" s="468">
        <v>0.52268720406715208</v>
      </c>
      <c r="K37" s="291">
        <v>0.58017541901823655</v>
      </c>
      <c r="L37" s="292">
        <v>0.52884882365662089</v>
      </c>
      <c r="M37" s="481">
        <v>0.44954017668321017</v>
      </c>
      <c r="N37" s="468">
        <v>0.454902249832429</v>
      </c>
      <c r="O37" s="292">
        <v>0.41870900969284669</v>
      </c>
      <c r="P37" s="468">
        <v>0.37200232609997735</v>
      </c>
      <c r="Q37" s="291">
        <v>0.3265082370395534</v>
      </c>
      <c r="R37" s="455" t="s">
        <v>220</v>
      </c>
      <c r="S37" s="456"/>
      <c r="T37" s="749" t="s">
        <v>221</v>
      </c>
      <c r="U37" s="750" t="s">
        <v>221</v>
      </c>
      <c r="V37" s="187"/>
    </row>
    <row r="38" spans="1:22" s="18" customFormat="1" ht="33" customHeight="1">
      <c r="A38" s="59" t="str">
        <f>Parameters!R35</f>
        <v>D</v>
      </c>
      <c r="B38" s="293" t="s">
        <v>47</v>
      </c>
      <c r="C38" s="293"/>
      <c r="D38" s="771" t="s">
        <v>640</v>
      </c>
      <c r="E38" s="771"/>
      <c r="F38" s="467">
        <v>5.8419539004309469</v>
      </c>
      <c r="G38" s="287">
        <v>6.3555476629731995</v>
      </c>
      <c r="H38" s="467">
        <v>6.3778235235016272</v>
      </c>
      <c r="I38" s="287">
        <v>4.9115997300598995</v>
      </c>
      <c r="J38" s="467">
        <v>4.5425409041406537</v>
      </c>
      <c r="K38" s="286">
        <v>3.2153100993586423</v>
      </c>
      <c r="L38" s="287">
        <v>3.2007101291817355</v>
      </c>
      <c r="M38" s="480">
        <v>3.8361214420378187</v>
      </c>
      <c r="N38" s="467">
        <v>4.3153252518755503</v>
      </c>
      <c r="O38" s="287">
        <v>3.5717042280341778</v>
      </c>
      <c r="P38" s="467">
        <v>3.6265297662217564</v>
      </c>
      <c r="Q38" s="286">
        <v>4.0386979988158886</v>
      </c>
      <c r="R38" s="457" t="s">
        <v>47</v>
      </c>
      <c r="S38" s="458"/>
      <c r="T38" s="751" t="s">
        <v>222</v>
      </c>
      <c r="U38" s="752" t="s">
        <v>222</v>
      </c>
      <c r="V38" s="186"/>
    </row>
    <row r="39" spans="1:22" s="18" customFormat="1" ht="33" customHeight="1">
      <c r="A39" s="59" t="str">
        <f>Parameters!R36</f>
        <v>E</v>
      </c>
      <c r="B39" s="293" t="s">
        <v>55</v>
      </c>
      <c r="C39" s="293"/>
      <c r="D39" s="771" t="s">
        <v>641</v>
      </c>
      <c r="E39" s="771"/>
      <c r="F39" s="467">
        <v>4031.9147203514417</v>
      </c>
      <c r="G39" s="287">
        <v>3650.3305754752168</v>
      </c>
      <c r="H39" s="467">
        <v>2987.2000616347218</v>
      </c>
      <c r="I39" s="287">
        <v>2756.6063335467752</v>
      </c>
      <c r="J39" s="467">
        <v>2680.028426291854</v>
      </c>
      <c r="K39" s="286">
        <v>2295.0435450712239</v>
      </c>
      <c r="L39" s="287">
        <v>2071.3054601580075</v>
      </c>
      <c r="M39" s="480">
        <v>1607.6523950265694</v>
      </c>
      <c r="N39" s="467">
        <v>1503.6428229501189</v>
      </c>
      <c r="O39" s="287">
        <v>1289.1314694580981</v>
      </c>
      <c r="P39" s="467">
        <v>1128.3608874297538</v>
      </c>
      <c r="Q39" s="286">
        <v>917.25325089104206</v>
      </c>
      <c r="R39" s="457" t="s">
        <v>55</v>
      </c>
      <c r="S39" s="458"/>
      <c r="T39" s="751" t="s">
        <v>54</v>
      </c>
      <c r="U39" s="752" t="s">
        <v>54</v>
      </c>
      <c r="V39" s="186"/>
    </row>
    <row r="40" spans="1:22" s="19" customFormat="1" ht="15" customHeight="1">
      <c r="A40" s="58" t="str">
        <f>Parameters!R37</f>
        <v>E36</v>
      </c>
      <c r="B40" s="290" t="s">
        <v>223</v>
      </c>
      <c r="C40" s="290"/>
      <c r="D40" s="770" t="s">
        <v>642</v>
      </c>
      <c r="E40" s="770"/>
      <c r="F40" s="468">
        <v>1.193614783426209</v>
      </c>
      <c r="G40" s="292">
        <v>2.0600777331395377</v>
      </c>
      <c r="H40" s="468">
        <v>1.2177989598671222</v>
      </c>
      <c r="I40" s="292">
        <v>1.0281868171692434</v>
      </c>
      <c r="J40" s="468">
        <v>0.93936774502989773</v>
      </c>
      <c r="K40" s="291">
        <v>0.79446206899311977</v>
      </c>
      <c r="L40" s="292">
        <v>0.77423277124328937</v>
      </c>
      <c r="M40" s="481">
        <v>0.89180919508719914</v>
      </c>
      <c r="N40" s="468">
        <v>1.0137031134176548</v>
      </c>
      <c r="O40" s="292">
        <v>1.126632460772051</v>
      </c>
      <c r="P40" s="468">
        <v>1.1879874065479026</v>
      </c>
      <c r="Q40" s="291">
        <v>0.97419564169068296</v>
      </c>
      <c r="R40" s="455" t="s">
        <v>223</v>
      </c>
      <c r="S40" s="456"/>
      <c r="T40" s="749" t="s">
        <v>224</v>
      </c>
      <c r="U40" s="750" t="s">
        <v>224</v>
      </c>
      <c r="V40" s="187"/>
    </row>
    <row r="41" spans="1:22" s="19" customFormat="1" ht="37.5" customHeight="1">
      <c r="A41" s="58" t="str">
        <f>Parameters!R38</f>
        <v>E37-E39</v>
      </c>
      <c r="B41" s="290" t="s">
        <v>225</v>
      </c>
      <c r="C41" s="290"/>
      <c r="D41" s="770" t="s">
        <v>643</v>
      </c>
      <c r="E41" s="770"/>
      <c r="F41" s="468">
        <v>4030.7211055680154</v>
      </c>
      <c r="G41" s="292">
        <v>3648.2704977420772</v>
      </c>
      <c r="H41" s="468">
        <v>2985.9822626748546</v>
      </c>
      <c r="I41" s="292">
        <v>2755.578146729606</v>
      </c>
      <c r="J41" s="468">
        <v>2679.0890585468242</v>
      </c>
      <c r="K41" s="291">
        <v>2294.2490830022307</v>
      </c>
      <c r="L41" s="292">
        <v>2070.5312273867644</v>
      </c>
      <c r="M41" s="481">
        <v>1606.7605858314821</v>
      </c>
      <c r="N41" s="468">
        <v>1502.6291198367012</v>
      </c>
      <c r="O41" s="292">
        <v>1288.004836997326</v>
      </c>
      <c r="P41" s="468">
        <v>1127.172900023206</v>
      </c>
      <c r="Q41" s="291">
        <v>916.27905524935136</v>
      </c>
      <c r="R41" s="455" t="s">
        <v>225</v>
      </c>
      <c r="S41" s="456"/>
      <c r="T41" s="749" t="s">
        <v>226</v>
      </c>
      <c r="U41" s="750" t="s">
        <v>226</v>
      </c>
      <c r="V41" s="187"/>
    </row>
    <row r="42" spans="1:22" s="18" customFormat="1" ht="20.25" customHeight="1">
      <c r="A42" s="61" t="str">
        <f>Parameters!R39</f>
        <v>F</v>
      </c>
      <c r="B42" s="293" t="s">
        <v>130</v>
      </c>
      <c r="C42" s="293"/>
      <c r="D42" s="771" t="s">
        <v>644</v>
      </c>
      <c r="E42" s="771"/>
      <c r="F42" s="467">
        <v>5.2128952833695541</v>
      </c>
      <c r="G42" s="287">
        <v>5.6831865607940637</v>
      </c>
      <c r="H42" s="467">
        <v>6.5521546947723222</v>
      </c>
      <c r="I42" s="287">
        <v>6.7591581575111928</v>
      </c>
      <c r="J42" s="467">
        <v>5.7045121367389546</v>
      </c>
      <c r="K42" s="286">
        <v>4.3335951706296303</v>
      </c>
      <c r="L42" s="287">
        <v>3.7036814613487179</v>
      </c>
      <c r="M42" s="480">
        <v>3.5019802027908713</v>
      </c>
      <c r="N42" s="467">
        <v>3.8515802122723706</v>
      </c>
      <c r="O42" s="287">
        <v>4.4646642411587498</v>
      </c>
      <c r="P42" s="286">
        <v>5.4671881221395262</v>
      </c>
      <c r="Q42" s="514">
        <v>5.1035012722101341</v>
      </c>
      <c r="R42" s="458" t="s">
        <v>130</v>
      </c>
      <c r="S42" s="458"/>
      <c r="T42" s="751" t="s">
        <v>131</v>
      </c>
      <c r="U42" s="752" t="s">
        <v>131</v>
      </c>
      <c r="V42" s="186"/>
    </row>
    <row r="43" spans="1:22" s="18" customFormat="1" ht="33.75" customHeight="1">
      <c r="A43" s="59" t="str">
        <f>Parameters!R40</f>
        <v>G</v>
      </c>
      <c r="B43" s="293" t="s">
        <v>57</v>
      </c>
      <c r="C43" s="293"/>
      <c r="D43" s="771" t="s">
        <v>645</v>
      </c>
      <c r="E43" s="771"/>
      <c r="F43" s="467">
        <v>709.58816617568152</v>
      </c>
      <c r="G43" s="287">
        <v>717.10613930273303</v>
      </c>
      <c r="H43" s="467">
        <v>688.76815698622681</v>
      </c>
      <c r="I43" s="287">
        <v>629.02165195463772</v>
      </c>
      <c r="J43" s="467">
        <v>560.72797534878555</v>
      </c>
      <c r="K43" s="286">
        <v>508.52381615062825</v>
      </c>
      <c r="L43" s="287">
        <v>447.89627687642547</v>
      </c>
      <c r="M43" s="480">
        <v>446.59669574312755</v>
      </c>
      <c r="N43" s="467">
        <v>463.36827720173528</v>
      </c>
      <c r="O43" s="287">
        <v>504.08585690868671</v>
      </c>
      <c r="P43" s="286">
        <v>474.36816169137717</v>
      </c>
      <c r="Q43" s="514">
        <v>469.48482867297787</v>
      </c>
      <c r="R43" s="458" t="s">
        <v>57</v>
      </c>
      <c r="S43" s="458"/>
      <c r="T43" s="751" t="s">
        <v>56</v>
      </c>
      <c r="U43" s="752" t="s">
        <v>56</v>
      </c>
      <c r="V43" s="186"/>
    </row>
    <row r="44" spans="1:22" s="18" customFormat="1" ht="24.75" customHeight="1">
      <c r="A44" s="58" t="str">
        <f>Parameters!R41</f>
        <v>G45</v>
      </c>
      <c r="B44" s="290" t="s">
        <v>227</v>
      </c>
      <c r="C44" s="290"/>
      <c r="D44" s="770" t="s">
        <v>646</v>
      </c>
      <c r="E44" s="770"/>
      <c r="F44" s="468">
        <v>64.335971637266738</v>
      </c>
      <c r="G44" s="292">
        <v>65.572074627882984</v>
      </c>
      <c r="H44" s="468">
        <v>63.268922098222127</v>
      </c>
      <c r="I44" s="292">
        <v>58.099774504624648</v>
      </c>
      <c r="J44" s="468">
        <v>51.932330652277237</v>
      </c>
      <c r="K44" s="291">
        <v>47.680232790799977</v>
      </c>
      <c r="L44" s="292">
        <v>41.683095673287944</v>
      </c>
      <c r="M44" s="481">
        <v>42.41819197198199</v>
      </c>
      <c r="N44" s="468">
        <v>43.998199360936709</v>
      </c>
      <c r="O44" s="292">
        <v>48.26975261335722</v>
      </c>
      <c r="P44" s="291">
        <v>88.85647180686523</v>
      </c>
      <c r="Q44" s="515">
        <v>89.754514602930286</v>
      </c>
      <c r="R44" s="456" t="s">
        <v>227</v>
      </c>
      <c r="S44" s="456"/>
      <c r="T44" s="749" t="s">
        <v>228</v>
      </c>
      <c r="U44" s="750" t="s">
        <v>228</v>
      </c>
      <c r="V44" s="186"/>
    </row>
    <row r="45" spans="1:22" s="19" customFormat="1" ht="15" customHeight="1">
      <c r="A45" s="58" t="str">
        <f>Parameters!R42</f>
        <v>G46</v>
      </c>
      <c r="B45" s="290" t="s">
        <v>229</v>
      </c>
      <c r="C45" s="290"/>
      <c r="D45" s="770" t="s">
        <v>647</v>
      </c>
      <c r="E45" s="770"/>
      <c r="F45" s="468">
        <v>457.77098383684256</v>
      </c>
      <c r="G45" s="292">
        <v>456.05589647630319</v>
      </c>
      <c r="H45" s="468">
        <v>433.57670312543974</v>
      </c>
      <c r="I45" s="292">
        <v>394.42490710000465</v>
      </c>
      <c r="J45" s="468">
        <v>353.04424144099301</v>
      </c>
      <c r="K45" s="291">
        <v>315.9790009203482</v>
      </c>
      <c r="L45" s="292">
        <v>278.57951493901811</v>
      </c>
      <c r="M45" s="481">
        <v>276.04407056352971</v>
      </c>
      <c r="N45" s="468">
        <v>285.33608741886411</v>
      </c>
      <c r="O45" s="292">
        <v>305.98587686865227</v>
      </c>
      <c r="P45" s="468">
        <v>290.42713705450177</v>
      </c>
      <c r="Q45" s="515">
        <v>294.66024826826225</v>
      </c>
      <c r="R45" s="456" t="s">
        <v>229</v>
      </c>
      <c r="S45" s="456"/>
      <c r="T45" s="749" t="s">
        <v>230</v>
      </c>
      <c r="U45" s="750" t="s">
        <v>230</v>
      </c>
      <c r="V45" s="187"/>
    </row>
    <row r="46" spans="1:22" s="19" customFormat="1" ht="15" customHeight="1">
      <c r="A46" s="58" t="str">
        <f>Parameters!R43</f>
        <v>G47</v>
      </c>
      <c r="B46" s="290" t="s">
        <v>231</v>
      </c>
      <c r="C46" s="290"/>
      <c r="D46" s="770" t="s">
        <v>583</v>
      </c>
      <c r="E46" s="770"/>
      <c r="F46" s="468">
        <v>187.48121070157225</v>
      </c>
      <c r="G46" s="292">
        <v>195.47816819854674</v>
      </c>
      <c r="H46" s="468">
        <v>191.92253176256497</v>
      </c>
      <c r="I46" s="292">
        <v>176.49697035000838</v>
      </c>
      <c r="J46" s="468">
        <v>155.75140325551538</v>
      </c>
      <c r="K46" s="291">
        <v>144.86458243948002</v>
      </c>
      <c r="L46" s="292">
        <v>127.63366626411937</v>
      </c>
      <c r="M46" s="481">
        <v>128.13443320761584</v>
      </c>
      <c r="N46" s="468">
        <v>134.03399042193445</v>
      </c>
      <c r="O46" s="292">
        <v>149.83022742667723</v>
      </c>
      <c r="P46" s="468">
        <v>95.084552830010196</v>
      </c>
      <c r="Q46" s="291">
        <v>85.070065801785361</v>
      </c>
      <c r="R46" s="455" t="s">
        <v>231</v>
      </c>
      <c r="S46" s="456"/>
      <c r="T46" s="749" t="s">
        <v>232</v>
      </c>
      <c r="U46" s="750" t="s">
        <v>232</v>
      </c>
      <c r="V46" s="187"/>
    </row>
    <row r="47" spans="1:22" s="19" customFormat="1" ht="20.25" customHeight="1">
      <c r="A47" s="59" t="str">
        <f>Parameters!R44</f>
        <v>H</v>
      </c>
      <c r="B47" s="293" t="s">
        <v>76</v>
      </c>
      <c r="C47" s="293"/>
      <c r="D47" s="771" t="s">
        <v>648</v>
      </c>
      <c r="E47" s="771"/>
      <c r="F47" s="467">
        <v>319.31029520576038</v>
      </c>
      <c r="G47" s="287">
        <v>297.07870318917918</v>
      </c>
      <c r="H47" s="467">
        <v>272.23631296914647</v>
      </c>
      <c r="I47" s="287">
        <v>261.64495729206698</v>
      </c>
      <c r="J47" s="467">
        <v>238.9055882346241</v>
      </c>
      <c r="K47" s="286">
        <v>230.42123236079661</v>
      </c>
      <c r="L47" s="287">
        <v>211.91611961900159</v>
      </c>
      <c r="M47" s="480">
        <v>236.87333690952306</v>
      </c>
      <c r="N47" s="467">
        <v>266.01669224693995</v>
      </c>
      <c r="O47" s="287">
        <v>297.6525996251147</v>
      </c>
      <c r="P47" s="467">
        <v>251.69320382711587</v>
      </c>
      <c r="Q47" s="286">
        <v>323.87548038106388</v>
      </c>
      <c r="R47" s="457" t="s">
        <v>76</v>
      </c>
      <c r="S47" s="458"/>
      <c r="T47" s="751" t="s">
        <v>75</v>
      </c>
      <c r="U47" s="752" t="s">
        <v>75</v>
      </c>
      <c r="V47" s="187"/>
    </row>
    <row r="48" spans="1:22" s="18" customFormat="1" ht="15" customHeight="1">
      <c r="A48" s="58" t="str">
        <f>Parameters!R45</f>
        <v>H49</v>
      </c>
      <c r="B48" s="290" t="s">
        <v>233</v>
      </c>
      <c r="C48" s="290"/>
      <c r="D48" s="770" t="s">
        <v>649</v>
      </c>
      <c r="E48" s="770"/>
      <c r="F48" s="468">
        <v>104.63834317503998</v>
      </c>
      <c r="G48" s="292">
        <v>110.26072941593905</v>
      </c>
      <c r="H48" s="468">
        <v>112.06218451198548</v>
      </c>
      <c r="I48" s="292">
        <v>110.86443694820997</v>
      </c>
      <c r="J48" s="468">
        <v>101.02059933844555</v>
      </c>
      <c r="K48" s="291">
        <v>96.052259435658073</v>
      </c>
      <c r="L48" s="292">
        <v>91.330706467244667</v>
      </c>
      <c r="M48" s="481">
        <v>122.63928169234825</v>
      </c>
      <c r="N48" s="468">
        <v>134.54791130274975</v>
      </c>
      <c r="O48" s="292">
        <v>197.65684584556729</v>
      </c>
      <c r="P48" s="468">
        <v>182.14141544034078</v>
      </c>
      <c r="Q48" s="291">
        <v>194.2500772599098</v>
      </c>
      <c r="R48" s="455" t="s">
        <v>233</v>
      </c>
      <c r="S48" s="456"/>
      <c r="T48" s="749" t="s">
        <v>234</v>
      </c>
      <c r="U48" s="750" t="s">
        <v>234</v>
      </c>
      <c r="V48" s="186"/>
    </row>
    <row r="49" spans="1:22" s="18" customFormat="1" ht="15" customHeight="1">
      <c r="A49" s="58" t="str">
        <f>Parameters!R46</f>
        <v>H50</v>
      </c>
      <c r="B49" s="290" t="s">
        <v>235</v>
      </c>
      <c r="C49" s="290"/>
      <c r="D49" s="770" t="s">
        <v>650</v>
      </c>
      <c r="E49" s="770"/>
      <c r="F49" s="468">
        <v>93.857915440245577</v>
      </c>
      <c r="G49" s="292">
        <v>65.280267820763271</v>
      </c>
      <c r="H49" s="468">
        <v>39.294591617481991</v>
      </c>
      <c r="I49" s="292">
        <v>36.568478794944767</v>
      </c>
      <c r="J49" s="468">
        <v>33.306134394405575</v>
      </c>
      <c r="K49" s="291">
        <v>37.908490207393527</v>
      </c>
      <c r="L49" s="292">
        <v>31.490395764269028</v>
      </c>
      <c r="M49" s="481">
        <v>27.869511013641816</v>
      </c>
      <c r="N49" s="468">
        <v>37.091839401356346</v>
      </c>
      <c r="O49" s="292">
        <v>26.790095555047142</v>
      </c>
      <c r="P49" s="468">
        <v>10.590376045195793</v>
      </c>
      <c r="Q49" s="291">
        <v>70.655161775171536</v>
      </c>
      <c r="R49" s="455" t="s">
        <v>235</v>
      </c>
      <c r="S49" s="456"/>
      <c r="T49" s="749" t="s">
        <v>133</v>
      </c>
      <c r="U49" s="750" t="s">
        <v>133</v>
      </c>
      <c r="V49" s="186"/>
    </row>
    <row r="50" spans="1:22" s="19" customFormat="1" ht="15" customHeight="1">
      <c r="A50" s="58" t="str">
        <f>Parameters!R47</f>
        <v>H51</v>
      </c>
      <c r="B50" s="290" t="s">
        <v>236</v>
      </c>
      <c r="C50" s="290"/>
      <c r="D50" s="770" t="s">
        <v>651</v>
      </c>
      <c r="E50" s="770"/>
      <c r="F50" s="468">
        <v>100.80965320678045</v>
      </c>
      <c r="G50" s="292">
        <v>100.07632235714075</v>
      </c>
      <c r="H50" s="468">
        <v>97.077284440276117</v>
      </c>
      <c r="I50" s="292">
        <v>91.15190580472499</v>
      </c>
      <c r="J50" s="468">
        <v>83.529781921140483</v>
      </c>
      <c r="K50" s="291">
        <v>75.918541284115719</v>
      </c>
      <c r="L50" s="292">
        <v>70.052228851154851</v>
      </c>
      <c r="M50" s="481">
        <v>66.019054630674177</v>
      </c>
      <c r="N50" s="468">
        <v>71.512555382724742</v>
      </c>
      <c r="O50" s="292">
        <v>44.684656873167803</v>
      </c>
      <c r="P50" s="468">
        <v>23.501003423227118</v>
      </c>
      <c r="Q50" s="291">
        <v>24.42580635317632</v>
      </c>
      <c r="R50" s="455" t="s">
        <v>236</v>
      </c>
      <c r="S50" s="456"/>
      <c r="T50" s="749" t="s">
        <v>134</v>
      </c>
      <c r="U50" s="750" t="s">
        <v>134</v>
      </c>
      <c r="V50" s="187"/>
    </row>
    <row r="51" spans="1:22" s="19" customFormat="1" ht="15" customHeight="1">
      <c r="A51" s="58" t="str">
        <f>Parameters!R48</f>
        <v>H52</v>
      </c>
      <c r="B51" s="290" t="s">
        <v>237</v>
      </c>
      <c r="C51" s="290"/>
      <c r="D51" s="770" t="s">
        <v>652</v>
      </c>
      <c r="E51" s="770"/>
      <c r="F51" s="468">
        <v>15.693375403703479</v>
      </c>
      <c r="G51" s="292">
        <v>16.01219896459391</v>
      </c>
      <c r="H51" s="468">
        <v>17.981305001901237</v>
      </c>
      <c r="I51" s="292">
        <v>17.507548179350152</v>
      </c>
      <c r="J51" s="468">
        <v>16.170176083120076</v>
      </c>
      <c r="K51" s="291">
        <v>15.731088670804132</v>
      </c>
      <c r="L51" s="292">
        <v>14.85878768192862</v>
      </c>
      <c r="M51" s="481">
        <v>15.998805965724998</v>
      </c>
      <c r="N51" s="468">
        <v>18.114258944372157</v>
      </c>
      <c r="O51" s="292">
        <v>22.536325910364464</v>
      </c>
      <c r="P51" s="468">
        <v>30.311518225316664</v>
      </c>
      <c r="Q51" s="291">
        <v>30.140289804162617</v>
      </c>
      <c r="R51" s="455" t="s">
        <v>237</v>
      </c>
      <c r="S51" s="456"/>
      <c r="T51" s="749" t="s">
        <v>238</v>
      </c>
      <c r="U51" s="750" t="s">
        <v>238</v>
      </c>
      <c r="V51" s="187"/>
    </row>
    <row r="52" spans="1:22" s="19" customFormat="1" ht="15" customHeight="1">
      <c r="A52" s="58" t="str">
        <f>Parameters!R49</f>
        <v>H53</v>
      </c>
      <c r="B52" s="290" t="s">
        <v>239</v>
      </c>
      <c r="C52" s="290"/>
      <c r="D52" s="770" t="s">
        <v>653</v>
      </c>
      <c r="E52" s="770"/>
      <c r="F52" s="468">
        <v>4.3110079799908503</v>
      </c>
      <c r="G52" s="292">
        <v>5.4491846307422307</v>
      </c>
      <c r="H52" s="468">
        <v>5.8209473975016275</v>
      </c>
      <c r="I52" s="292">
        <v>5.5525875648370864</v>
      </c>
      <c r="J52" s="468">
        <v>4.878896497512426</v>
      </c>
      <c r="K52" s="291">
        <v>4.810852762825176</v>
      </c>
      <c r="L52" s="292">
        <v>4.1840008544044505</v>
      </c>
      <c r="M52" s="481">
        <v>4.3466836071338051</v>
      </c>
      <c r="N52" s="468">
        <v>4.7501272157369341</v>
      </c>
      <c r="O52" s="292">
        <v>5.9846754409680107</v>
      </c>
      <c r="P52" s="468">
        <v>5.1488906930354945</v>
      </c>
      <c r="Q52" s="291">
        <v>4.4041451886436489</v>
      </c>
      <c r="R52" s="455" t="s">
        <v>239</v>
      </c>
      <c r="S52" s="456"/>
      <c r="T52" s="749" t="s">
        <v>240</v>
      </c>
      <c r="U52" s="750" t="s">
        <v>240</v>
      </c>
      <c r="V52" s="187"/>
    </row>
    <row r="53" spans="1:22" s="18" customFormat="1" ht="34.5" customHeight="1">
      <c r="A53" s="59" t="str">
        <f>Parameters!R50</f>
        <v>I</v>
      </c>
      <c r="B53" s="293" t="s">
        <v>132</v>
      </c>
      <c r="C53" s="293"/>
      <c r="D53" s="771" t="s">
        <v>654</v>
      </c>
      <c r="E53" s="771"/>
      <c r="F53" s="467">
        <v>50.148842610749952</v>
      </c>
      <c r="G53" s="287">
        <v>51.320817916047439</v>
      </c>
      <c r="H53" s="467">
        <v>49.121426631701993</v>
      </c>
      <c r="I53" s="287">
        <v>44.946151076427796</v>
      </c>
      <c r="J53" s="467">
        <v>40.249921721959502</v>
      </c>
      <c r="K53" s="286">
        <v>36.888713159867407</v>
      </c>
      <c r="L53" s="287">
        <v>32.247601140452112</v>
      </c>
      <c r="M53" s="480">
        <v>32.144812581703327</v>
      </c>
      <c r="N53" s="467">
        <v>33.606856648902465</v>
      </c>
      <c r="O53" s="287">
        <v>43.388033514333344</v>
      </c>
      <c r="P53" s="467">
        <v>20.239176764455809</v>
      </c>
      <c r="Q53" s="286">
        <v>17.800727398815766</v>
      </c>
      <c r="R53" s="457" t="s">
        <v>132</v>
      </c>
      <c r="S53" s="458"/>
      <c r="T53" s="751" t="s">
        <v>241</v>
      </c>
      <c r="U53" s="752" t="s">
        <v>241</v>
      </c>
      <c r="V53" s="186"/>
    </row>
    <row r="54" spans="1:22" s="18" customFormat="1" ht="21" customHeight="1">
      <c r="A54" s="59" t="str">
        <f>Parameters!R51</f>
        <v>J</v>
      </c>
      <c r="B54" s="293" t="s">
        <v>78</v>
      </c>
      <c r="C54" s="293"/>
      <c r="D54" s="771" t="s">
        <v>655</v>
      </c>
      <c r="E54" s="771"/>
      <c r="F54" s="467">
        <v>114.71944162702927</v>
      </c>
      <c r="G54" s="287">
        <v>115.42124471871576</v>
      </c>
      <c r="H54" s="467">
        <v>110.41860497822506</v>
      </c>
      <c r="I54" s="287">
        <v>101.55729852514533</v>
      </c>
      <c r="J54" s="467">
        <v>91.342158416343906</v>
      </c>
      <c r="K54" s="286">
        <v>82.976257556009585</v>
      </c>
      <c r="L54" s="287">
        <v>73.889811406530058</v>
      </c>
      <c r="M54" s="480">
        <v>74.35333100974978</v>
      </c>
      <c r="N54" s="467">
        <v>78.101424022964835</v>
      </c>
      <c r="O54" s="287">
        <v>86.282846080722408</v>
      </c>
      <c r="P54" s="467">
        <v>175.37345490620925</v>
      </c>
      <c r="Q54" s="286">
        <v>178.85087127575295</v>
      </c>
      <c r="R54" s="457" t="s">
        <v>78</v>
      </c>
      <c r="S54" s="458"/>
      <c r="T54" s="751" t="s">
        <v>77</v>
      </c>
      <c r="U54" s="752" t="s">
        <v>77</v>
      </c>
      <c r="V54" s="186"/>
    </row>
    <row r="55" spans="1:22" s="18" customFormat="1" ht="37.5" customHeight="1">
      <c r="A55" s="60" t="str">
        <f>Parameters!R52</f>
        <v>J58-J60</v>
      </c>
      <c r="B55" s="294" t="s">
        <v>69</v>
      </c>
      <c r="C55" s="294"/>
      <c r="D55" s="775" t="s">
        <v>656</v>
      </c>
      <c r="E55" s="775"/>
      <c r="F55" s="469">
        <v>39.055842149831498</v>
      </c>
      <c r="G55" s="296">
        <v>39.652934654719864</v>
      </c>
      <c r="H55" s="469">
        <v>37.793701294896493</v>
      </c>
      <c r="I55" s="296">
        <v>34.354512361719863</v>
      </c>
      <c r="J55" s="469">
        <v>30.847154352579004</v>
      </c>
      <c r="K55" s="295">
        <v>27.673029042803829</v>
      </c>
      <c r="L55" s="296">
        <v>24.545569830137083</v>
      </c>
      <c r="M55" s="482">
        <v>24.360602146793259</v>
      </c>
      <c r="N55" s="469">
        <v>24.817025321776153</v>
      </c>
      <c r="O55" s="296">
        <v>26.75346735921481</v>
      </c>
      <c r="P55" s="469">
        <v>41.502911103791277</v>
      </c>
      <c r="Q55" s="295">
        <v>42.816829899482521</v>
      </c>
      <c r="R55" s="459" t="s">
        <v>69</v>
      </c>
      <c r="S55" s="460"/>
      <c r="T55" s="753" t="s">
        <v>68</v>
      </c>
      <c r="U55" s="754" t="s">
        <v>68</v>
      </c>
      <c r="V55" s="186"/>
    </row>
    <row r="56" spans="1:22" s="19" customFormat="1" ht="15" customHeight="1">
      <c r="A56" s="58" t="str">
        <f>Parameters!R53</f>
        <v>J58</v>
      </c>
      <c r="B56" s="290" t="s">
        <v>242</v>
      </c>
      <c r="C56" s="290"/>
      <c r="D56" s="770" t="s">
        <v>584</v>
      </c>
      <c r="E56" s="770"/>
      <c r="F56" s="468">
        <v>12.993702461616557</v>
      </c>
      <c r="G56" s="292">
        <v>13.590211185060769</v>
      </c>
      <c r="H56" s="468">
        <v>13.088533269417095</v>
      </c>
      <c r="I56" s="292">
        <v>11.798422902526791</v>
      </c>
      <c r="J56" s="468">
        <v>10.572014727941593</v>
      </c>
      <c r="K56" s="291">
        <v>9.5355806030996266</v>
      </c>
      <c r="L56" s="292">
        <v>8.4383949841857291</v>
      </c>
      <c r="M56" s="481">
        <v>8.3314399550209508</v>
      </c>
      <c r="N56" s="468">
        <v>8.6754505624800355</v>
      </c>
      <c r="O56" s="292">
        <v>9.5010767634249795</v>
      </c>
      <c r="P56" s="468">
        <v>18.528572451651449</v>
      </c>
      <c r="Q56" s="291">
        <v>18.933053648013434</v>
      </c>
      <c r="R56" s="455" t="s">
        <v>242</v>
      </c>
      <c r="S56" s="456"/>
      <c r="T56" s="749" t="s">
        <v>243</v>
      </c>
      <c r="U56" s="750" t="s">
        <v>243</v>
      </c>
      <c r="V56" s="187"/>
    </row>
    <row r="57" spans="1:22" s="19" customFormat="1" ht="37.5" customHeight="1">
      <c r="A57" s="58" t="str">
        <f>Parameters!R54</f>
        <v>J59_J60</v>
      </c>
      <c r="B57" s="290" t="s">
        <v>244</v>
      </c>
      <c r="C57" s="290"/>
      <c r="D57" s="770" t="s">
        <v>657</v>
      </c>
      <c r="E57" s="770"/>
      <c r="F57" s="468">
        <v>26.062139688214945</v>
      </c>
      <c r="G57" s="292">
        <v>26.062723469659094</v>
      </c>
      <c r="H57" s="468">
        <v>24.705168025479402</v>
      </c>
      <c r="I57" s="292">
        <v>22.556089459193057</v>
      </c>
      <c r="J57" s="468">
        <v>20.275139624637415</v>
      </c>
      <c r="K57" s="291">
        <v>18.137448439704198</v>
      </c>
      <c r="L57" s="292">
        <v>16.107174845951352</v>
      </c>
      <c r="M57" s="481">
        <v>16.029162191772308</v>
      </c>
      <c r="N57" s="468">
        <v>16.14157475929612</v>
      </c>
      <c r="O57" s="292">
        <v>17.25239059578983</v>
      </c>
      <c r="P57" s="468">
        <v>22.974338652139835</v>
      </c>
      <c r="Q57" s="291">
        <v>23.883776251469079</v>
      </c>
      <c r="R57" s="455" t="s">
        <v>244</v>
      </c>
      <c r="S57" s="456"/>
      <c r="T57" s="749" t="s">
        <v>245</v>
      </c>
      <c r="U57" s="750" t="s">
        <v>245</v>
      </c>
      <c r="V57" s="187"/>
    </row>
    <row r="58" spans="1:22" s="19" customFormat="1" ht="15" customHeight="1">
      <c r="A58" s="60" t="str">
        <f>Parameters!R55</f>
        <v>J61</v>
      </c>
      <c r="B58" s="294" t="s">
        <v>246</v>
      </c>
      <c r="C58" s="294"/>
      <c r="D58" s="775" t="s">
        <v>658</v>
      </c>
      <c r="E58" s="775"/>
      <c r="F58" s="469">
        <v>39.910202920314312</v>
      </c>
      <c r="G58" s="296">
        <v>39.564433909910932</v>
      </c>
      <c r="H58" s="469">
        <v>37.494780572901647</v>
      </c>
      <c r="I58" s="296">
        <v>34.350187059558706</v>
      </c>
      <c r="J58" s="469">
        <v>30.718520262061624</v>
      </c>
      <c r="K58" s="295">
        <v>28.669410749975995</v>
      </c>
      <c r="L58" s="296">
        <v>25.400567124544498</v>
      </c>
      <c r="M58" s="482">
        <v>25.387055281492245</v>
      </c>
      <c r="N58" s="469">
        <v>26.916284727284424</v>
      </c>
      <c r="O58" s="296">
        <v>29.447452419751592</v>
      </c>
      <c r="P58" s="469">
        <v>48.695131362616678</v>
      </c>
      <c r="Q58" s="295">
        <v>49.579401646201646</v>
      </c>
      <c r="R58" s="459" t="s">
        <v>246</v>
      </c>
      <c r="S58" s="460"/>
      <c r="T58" s="753" t="s">
        <v>247</v>
      </c>
      <c r="U58" s="754" t="s">
        <v>247</v>
      </c>
      <c r="V58" s="187"/>
    </row>
    <row r="59" spans="1:22" s="18" customFormat="1" ht="37.5" customHeight="1">
      <c r="A59" s="60" t="str">
        <f>Parameters!R56</f>
        <v>J62_J63</v>
      </c>
      <c r="B59" s="294" t="s">
        <v>249</v>
      </c>
      <c r="C59" s="294"/>
      <c r="D59" s="775" t="s">
        <v>659</v>
      </c>
      <c r="E59" s="775"/>
      <c r="F59" s="469">
        <v>35.753396556883487</v>
      </c>
      <c r="G59" s="296">
        <v>36.203876154084966</v>
      </c>
      <c r="H59" s="469">
        <v>35.130123110426908</v>
      </c>
      <c r="I59" s="296">
        <v>32.85259910386678</v>
      </c>
      <c r="J59" s="469">
        <v>29.776483801703261</v>
      </c>
      <c r="K59" s="295">
        <v>26.633817763229775</v>
      </c>
      <c r="L59" s="296">
        <v>23.943674451848491</v>
      </c>
      <c r="M59" s="482">
        <v>24.605673581464284</v>
      </c>
      <c r="N59" s="469">
        <v>26.368113973904272</v>
      </c>
      <c r="O59" s="296">
        <v>30.08192630175601</v>
      </c>
      <c r="P59" s="469">
        <v>85.175412439801292</v>
      </c>
      <c r="Q59" s="295">
        <v>86.45463973006882</v>
      </c>
      <c r="R59" s="459" t="s">
        <v>249</v>
      </c>
      <c r="S59" s="460"/>
      <c r="T59" s="753" t="s">
        <v>248</v>
      </c>
      <c r="U59" s="754" t="s">
        <v>248</v>
      </c>
      <c r="V59" s="186"/>
    </row>
    <row r="60" spans="1:22" s="18" customFormat="1" ht="20.25" customHeight="1">
      <c r="A60" s="59" t="str">
        <f>Parameters!R57</f>
        <v>K</v>
      </c>
      <c r="B60" s="293" t="s">
        <v>80</v>
      </c>
      <c r="C60" s="293"/>
      <c r="D60" s="771" t="s">
        <v>660</v>
      </c>
      <c r="E60" s="771"/>
      <c r="F60" s="467">
        <v>37.41387128653664</v>
      </c>
      <c r="G60" s="287">
        <v>39.98948929561049</v>
      </c>
      <c r="H60" s="467">
        <v>39.882084825239971</v>
      </c>
      <c r="I60" s="287">
        <v>37.337980851889334</v>
      </c>
      <c r="J60" s="467">
        <v>33.07467509766704</v>
      </c>
      <c r="K60" s="286">
        <v>31.37303710423199</v>
      </c>
      <c r="L60" s="287">
        <v>27.534280668006552</v>
      </c>
      <c r="M60" s="480">
        <v>30.126944609593231</v>
      </c>
      <c r="N60" s="467">
        <v>31.094763443787386</v>
      </c>
      <c r="O60" s="287">
        <v>34.398076789465549</v>
      </c>
      <c r="P60" s="467">
        <v>153.46985211183787</v>
      </c>
      <c r="Q60" s="286">
        <v>156.87086578844119</v>
      </c>
      <c r="R60" s="457" t="s">
        <v>80</v>
      </c>
      <c r="S60" s="458"/>
      <c r="T60" s="751" t="s">
        <v>79</v>
      </c>
      <c r="U60" s="752" t="s">
        <v>79</v>
      </c>
      <c r="V60" s="186"/>
    </row>
    <row r="61" spans="1:22" s="19" customFormat="1" ht="15" customHeight="1">
      <c r="A61" s="58" t="str">
        <f>Parameters!R58</f>
        <v>K64</v>
      </c>
      <c r="B61" s="290" t="s">
        <v>250</v>
      </c>
      <c r="C61" s="290"/>
      <c r="D61" s="770" t="s">
        <v>661</v>
      </c>
      <c r="E61" s="770"/>
      <c r="F61" s="468">
        <v>18.898781615361763</v>
      </c>
      <c r="G61" s="292">
        <v>21.073549512843073</v>
      </c>
      <c r="H61" s="468">
        <v>21.402764818987801</v>
      </c>
      <c r="I61" s="292">
        <v>20.16678875497551</v>
      </c>
      <c r="J61" s="468">
        <v>17.742000229899652</v>
      </c>
      <c r="K61" s="291">
        <v>17.193401809145964</v>
      </c>
      <c r="L61" s="292">
        <v>15.132258476645623</v>
      </c>
      <c r="M61" s="481">
        <v>17.588679539286623</v>
      </c>
      <c r="N61" s="468">
        <v>17.948905318231244</v>
      </c>
      <c r="O61" s="292">
        <v>19.559048490091129</v>
      </c>
      <c r="P61" s="468">
        <v>129.07665032437362</v>
      </c>
      <c r="Q61" s="291">
        <v>132.89996116862835</v>
      </c>
      <c r="R61" s="455" t="s">
        <v>250</v>
      </c>
      <c r="S61" s="456"/>
      <c r="T61" s="749" t="s">
        <v>251</v>
      </c>
      <c r="U61" s="750" t="s">
        <v>251</v>
      </c>
      <c r="V61" s="187"/>
    </row>
    <row r="62" spans="1:22" s="19" customFormat="1" ht="24.75" customHeight="1">
      <c r="A62" s="58" t="str">
        <f>Parameters!R59</f>
        <v>K65</v>
      </c>
      <c r="B62" s="290" t="s">
        <v>253</v>
      </c>
      <c r="C62" s="290"/>
      <c r="D62" s="770" t="s">
        <v>662</v>
      </c>
      <c r="E62" s="770"/>
      <c r="F62" s="468">
        <v>8.0878632760939038</v>
      </c>
      <c r="G62" s="292">
        <v>8.2546760854202983</v>
      </c>
      <c r="H62" s="468">
        <v>7.9393503960874519</v>
      </c>
      <c r="I62" s="292">
        <v>7.2852206377970843</v>
      </c>
      <c r="J62" s="468">
        <v>6.4975027278247728</v>
      </c>
      <c r="K62" s="291">
        <v>5.9188309814809639</v>
      </c>
      <c r="L62" s="292">
        <v>5.1185448698173692</v>
      </c>
      <c r="M62" s="481">
        <v>5.058578099747848</v>
      </c>
      <c r="N62" s="468">
        <v>5.1454441709615235</v>
      </c>
      <c r="O62" s="292">
        <v>5.6540251354200866</v>
      </c>
      <c r="P62" s="468">
        <v>1.5793164558544297</v>
      </c>
      <c r="Q62" s="291">
        <v>1.3038109132618834</v>
      </c>
      <c r="R62" s="455" t="s">
        <v>253</v>
      </c>
      <c r="S62" s="456"/>
      <c r="T62" s="749" t="s">
        <v>252</v>
      </c>
      <c r="U62" s="750" t="s">
        <v>252</v>
      </c>
      <c r="V62" s="187"/>
    </row>
    <row r="63" spans="1:22" s="19" customFormat="1" ht="15" customHeight="1">
      <c r="A63" s="58" t="str">
        <f>Parameters!R60</f>
        <v>K66</v>
      </c>
      <c r="B63" s="290" t="s">
        <v>255</v>
      </c>
      <c r="C63" s="290"/>
      <c r="D63" s="770" t="s">
        <v>663</v>
      </c>
      <c r="E63" s="770"/>
      <c r="F63" s="468">
        <v>10.427226395080982</v>
      </c>
      <c r="G63" s="292">
        <v>10.661263697347119</v>
      </c>
      <c r="H63" s="468">
        <v>10.53996961016472</v>
      </c>
      <c r="I63" s="292">
        <v>9.8859714591167425</v>
      </c>
      <c r="J63" s="468">
        <v>8.8351721399426211</v>
      </c>
      <c r="K63" s="291">
        <v>8.2608043136050622</v>
      </c>
      <c r="L63" s="292">
        <v>7.2834773215435549</v>
      </c>
      <c r="M63" s="481">
        <v>7.4796869705587614</v>
      </c>
      <c r="N63" s="468">
        <v>8.0004139545946202</v>
      </c>
      <c r="O63" s="292">
        <v>9.1850031639543346</v>
      </c>
      <c r="P63" s="468">
        <v>22.813885331609836</v>
      </c>
      <c r="Q63" s="291">
        <v>22.667093706551015</v>
      </c>
      <c r="R63" s="455" t="s">
        <v>255</v>
      </c>
      <c r="S63" s="456"/>
      <c r="T63" s="749" t="s">
        <v>254</v>
      </c>
      <c r="U63" s="750" t="s">
        <v>254</v>
      </c>
      <c r="V63" s="187"/>
    </row>
    <row r="64" spans="1:22" s="19" customFormat="1" ht="20.25" customHeight="1">
      <c r="A64" s="59" t="str">
        <f>Parameters!R61</f>
        <v>L</v>
      </c>
      <c r="B64" s="293" t="s">
        <v>135</v>
      </c>
      <c r="C64" s="293"/>
      <c r="D64" s="771" t="s">
        <v>585</v>
      </c>
      <c r="E64" s="771"/>
      <c r="F64" s="467">
        <v>77.770974926055956</v>
      </c>
      <c r="G64" s="287">
        <v>78.377801783087662</v>
      </c>
      <c r="H64" s="467">
        <v>75.037270836004538</v>
      </c>
      <c r="I64" s="287">
        <v>68.588749947325368</v>
      </c>
      <c r="J64" s="467">
        <v>61.182583460893852</v>
      </c>
      <c r="K64" s="286">
        <v>55.383355134798776</v>
      </c>
      <c r="L64" s="287">
        <v>48.718897537205166</v>
      </c>
      <c r="M64" s="480">
        <v>48.273985096089945</v>
      </c>
      <c r="N64" s="467">
        <v>50.130429937904381</v>
      </c>
      <c r="O64" s="287">
        <v>54.26773510499487</v>
      </c>
      <c r="P64" s="467">
        <v>34.742898231169832</v>
      </c>
      <c r="Q64" s="286">
        <v>33.790599787120648</v>
      </c>
      <c r="R64" s="457" t="s">
        <v>135</v>
      </c>
      <c r="S64" s="458"/>
      <c r="T64" s="751" t="s">
        <v>116</v>
      </c>
      <c r="U64" s="752" t="s">
        <v>116</v>
      </c>
      <c r="V64" s="187"/>
    </row>
    <row r="65" spans="1:22" s="19" customFormat="1" ht="21" customHeight="1">
      <c r="A65" s="59" t="str">
        <f>Parameters!R63</f>
        <v>M</v>
      </c>
      <c r="B65" s="293" t="s">
        <v>81</v>
      </c>
      <c r="C65" s="293"/>
      <c r="D65" s="771" t="s">
        <v>586</v>
      </c>
      <c r="E65" s="771"/>
      <c r="F65" s="469">
        <v>597.55340568357315</v>
      </c>
      <c r="G65" s="296">
        <v>591.63669998823673</v>
      </c>
      <c r="H65" s="469">
        <v>559.33349336793924</v>
      </c>
      <c r="I65" s="296">
        <v>509.38700509168956</v>
      </c>
      <c r="J65" s="469">
        <v>456.0584252279657</v>
      </c>
      <c r="K65" s="295">
        <v>406.80582363724392</v>
      </c>
      <c r="L65" s="296">
        <v>357.95132549522663</v>
      </c>
      <c r="M65" s="482">
        <v>352.64452416074829</v>
      </c>
      <c r="N65" s="469">
        <v>363.29070855192299</v>
      </c>
      <c r="O65" s="296">
        <v>384.28615069096702</v>
      </c>
      <c r="P65" s="469">
        <v>138.48335054586863</v>
      </c>
      <c r="Q65" s="295">
        <v>137.34600452522247</v>
      </c>
      <c r="R65" s="457" t="s">
        <v>81</v>
      </c>
      <c r="S65" s="458"/>
      <c r="T65" s="751" t="s">
        <v>82</v>
      </c>
      <c r="U65" s="752" t="s">
        <v>82</v>
      </c>
      <c r="V65" s="187"/>
    </row>
    <row r="66" spans="1:22" s="19" customFormat="1" ht="54.75" customHeight="1">
      <c r="A66" s="60" t="str">
        <f>Parameters!R64</f>
        <v>M69-M71</v>
      </c>
      <c r="B66" s="294" t="s">
        <v>71</v>
      </c>
      <c r="C66" s="294"/>
      <c r="D66" s="775" t="s">
        <v>587</v>
      </c>
      <c r="E66" s="775"/>
      <c r="F66" s="468">
        <v>404.71627465809917</v>
      </c>
      <c r="G66" s="292">
        <v>400.64503816118901</v>
      </c>
      <c r="H66" s="468">
        <v>378.93291243120945</v>
      </c>
      <c r="I66" s="292">
        <v>345.13472416426606</v>
      </c>
      <c r="J66" s="468">
        <v>309.12409890052481</v>
      </c>
      <c r="K66" s="291">
        <v>276.08909753063637</v>
      </c>
      <c r="L66" s="292">
        <v>243.08777611171857</v>
      </c>
      <c r="M66" s="481">
        <v>239.2738020361119</v>
      </c>
      <c r="N66" s="468">
        <v>246.66575782381449</v>
      </c>
      <c r="O66" s="292">
        <v>260.77176363140018</v>
      </c>
      <c r="P66" s="468">
        <v>87.242285596679437</v>
      </c>
      <c r="Q66" s="291">
        <v>86.095918143381624</v>
      </c>
      <c r="R66" s="459" t="s">
        <v>71</v>
      </c>
      <c r="S66" s="460"/>
      <c r="T66" s="753" t="s">
        <v>70</v>
      </c>
      <c r="U66" s="754" t="s">
        <v>70</v>
      </c>
      <c r="V66" s="187"/>
    </row>
    <row r="67" spans="1:22" s="18" customFormat="1" ht="24.75" customHeight="1">
      <c r="A67" s="58" t="str">
        <f>Parameters!R65</f>
        <v>M69_M70</v>
      </c>
      <c r="B67" s="290" t="s">
        <v>258</v>
      </c>
      <c r="C67" s="290"/>
      <c r="D67" s="770" t="s">
        <v>588</v>
      </c>
      <c r="E67" s="770"/>
      <c r="F67" s="468">
        <v>268.35455802755655</v>
      </c>
      <c r="G67" s="292">
        <v>265.60378023534105</v>
      </c>
      <c r="H67" s="468">
        <v>251.29730813248153</v>
      </c>
      <c r="I67" s="292">
        <v>228.52318739067096</v>
      </c>
      <c r="J67" s="468">
        <v>204.92094225592882</v>
      </c>
      <c r="K67" s="291">
        <v>183.43545240121216</v>
      </c>
      <c r="L67" s="292">
        <v>161.64740987050681</v>
      </c>
      <c r="M67" s="481">
        <v>159.21412470800121</v>
      </c>
      <c r="N67" s="468">
        <v>164.40938043645318</v>
      </c>
      <c r="O67" s="292">
        <v>173.99678639510364</v>
      </c>
      <c r="P67" s="468">
        <v>48.907079694445365</v>
      </c>
      <c r="Q67" s="291">
        <v>47.523452827530562</v>
      </c>
      <c r="R67" s="455" t="s">
        <v>258</v>
      </c>
      <c r="S67" s="456"/>
      <c r="T67" s="749" t="s">
        <v>257</v>
      </c>
      <c r="U67" s="750" t="s">
        <v>257</v>
      </c>
      <c r="V67" s="186"/>
    </row>
    <row r="68" spans="1:22" s="18" customFormat="1" ht="15" customHeight="1">
      <c r="A68" s="58" t="str">
        <f>Parameters!R66</f>
        <v>M71</v>
      </c>
      <c r="B68" s="290" t="s">
        <v>260</v>
      </c>
      <c r="C68" s="290"/>
      <c r="D68" s="770" t="s">
        <v>589</v>
      </c>
      <c r="E68" s="770"/>
      <c r="F68" s="469">
        <v>136.36171663054256</v>
      </c>
      <c r="G68" s="296">
        <v>135.04125792584787</v>
      </c>
      <c r="H68" s="469">
        <v>127.63560429872797</v>
      </c>
      <c r="I68" s="296">
        <v>116.61153677359508</v>
      </c>
      <c r="J68" s="469">
        <v>104.20315664459594</v>
      </c>
      <c r="K68" s="295">
        <v>92.653645129424177</v>
      </c>
      <c r="L68" s="296">
        <v>81.440366241211777</v>
      </c>
      <c r="M68" s="482">
        <v>80.059677328110666</v>
      </c>
      <c r="N68" s="469">
        <v>82.256377387361368</v>
      </c>
      <c r="O68" s="296">
        <v>86.774977236296579</v>
      </c>
      <c r="P68" s="469">
        <v>38.335205902234087</v>
      </c>
      <c r="Q68" s="295">
        <v>38.572465315851069</v>
      </c>
      <c r="R68" s="455" t="s">
        <v>260</v>
      </c>
      <c r="S68" s="456"/>
      <c r="T68" s="749" t="s">
        <v>259</v>
      </c>
      <c r="U68" s="750" t="s">
        <v>259</v>
      </c>
      <c r="V68" s="186"/>
    </row>
    <row r="69" spans="1:22" s="18" customFormat="1" ht="15" customHeight="1">
      <c r="A69" s="60" t="str">
        <f>Parameters!R67</f>
        <v>M72</v>
      </c>
      <c r="B69" s="294" t="s">
        <v>261</v>
      </c>
      <c r="C69" s="294"/>
      <c r="D69" s="775" t="s">
        <v>590</v>
      </c>
      <c r="E69" s="775"/>
      <c r="F69" s="469">
        <v>50.432604949066523</v>
      </c>
      <c r="G69" s="296">
        <v>49.996381850059862</v>
      </c>
      <c r="H69" s="469">
        <v>47.403030868529669</v>
      </c>
      <c r="I69" s="296">
        <v>43.082644724589628</v>
      </c>
      <c r="J69" s="469">
        <v>38.587895723628748</v>
      </c>
      <c r="K69" s="295">
        <v>34.469935238421215</v>
      </c>
      <c r="L69" s="296">
        <v>30.205784802987914</v>
      </c>
      <c r="M69" s="482">
        <v>29.740779209442969</v>
      </c>
      <c r="N69" s="469">
        <v>30.590998898408067</v>
      </c>
      <c r="O69" s="296">
        <v>32.477858785029298</v>
      </c>
      <c r="P69" s="469">
        <v>13.9150627476875</v>
      </c>
      <c r="Q69" s="295">
        <v>13.857468816317215</v>
      </c>
      <c r="R69" s="459" t="s">
        <v>261</v>
      </c>
      <c r="S69" s="460"/>
      <c r="T69" s="753" t="s">
        <v>262</v>
      </c>
      <c r="U69" s="754" t="s">
        <v>262</v>
      </c>
      <c r="V69" s="186"/>
    </row>
    <row r="70" spans="1:22" s="18" customFormat="1" ht="25.5" customHeight="1">
      <c r="A70" s="60" t="str">
        <f>Parameters!R68</f>
        <v>M73-M75</v>
      </c>
      <c r="B70" s="294" t="s">
        <v>73</v>
      </c>
      <c r="C70" s="294"/>
      <c r="D70" s="775" t="s">
        <v>707</v>
      </c>
      <c r="E70" s="775"/>
      <c r="F70" s="468">
        <v>142.40452607640745</v>
      </c>
      <c r="G70" s="292">
        <v>140.995279976988</v>
      </c>
      <c r="H70" s="468">
        <v>132.99755006820001</v>
      </c>
      <c r="I70" s="292">
        <v>121.1696362028338</v>
      </c>
      <c r="J70" s="468">
        <v>108.34643060381219</v>
      </c>
      <c r="K70" s="291">
        <v>96.246790868186366</v>
      </c>
      <c r="L70" s="292">
        <v>84.657764580520123</v>
      </c>
      <c r="M70" s="481">
        <v>83.629942915193439</v>
      </c>
      <c r="N70" s="468">
        <v>86.033951829700399</v>
      </c>
      <c r="O70" s="292">
        <v>91.036528274537403</v>
      </c>
      <c r="P70" s="468">
        <v>37.32600220150168</v>
      </c>
      <c r="Q70" s="291">
        <v>37.392617565523629</v>
      </c>
      <c r="R70" s="459" t="s">
        <v>73</v>
      </c>
      <c r="S70" s="460"/>
      <c r="T70" s="753" t="s">
        <v>72</v>
      </c>
      <c r="U70" s="754" t="s">
        <v>72</v>
      </c>
      <c r="V70" s="186"/>
    </row>
    <row r="71" spans="1:22" s="18" customFormat="1" ht="15" customHeight="1">
      <c r="A71" s="58" t="str">
        <f>Parameters!R69</f>
        <v>M73</v>
      </c>
      <c r="B71" s="290" t="s">
        <v>263</v>
      </c>
      <c r="C71" s="290"/>
      <c r="D71" s="770" t="s">
        <v>592</v>
      </c>
      <c r="E71" s="770"/>
      <c r="F71" s="468">
        <v>80.664281483013198</v>
      </c>
      <c r="G71" s="292">
        <v>79.838946442384682</v>
      </c>
      <c r="H71" s="468">
        <v>75.398154333386941</v>
      </c>
      <c r="I71" s="292">
        <v>68.633236172567834</v>
      </c>
      <c r="J71" s="468">
        <v>61.30426848561703</v>
      </c>
      <c r="K71" s="291">
        <v>54.473052787996494</v>
      </c>
      <c r="L71" s="292">
        <v>47.880937149712402</v>
      </c>
      <c r="M71" s="481">
        <v>47.262900068034703</v>
      </c>
      <c r="N71" s="468">
        <v>48.57190607741736</v>
      </c>
      <c r="O71" s="292">
        <v>51.154265470426388</v>
      </c>
      <c r="P71" s="468">
        <v>26.420707787326045</v>
      </c>
      <c r="Q71" s="291">
        <v>26.773864924487214</v>
      </c>
      <c r="R71" s="455" t="s">
        <v>263</v>
      </c>
      <c r="S71" s="456"/>
      <c r="T71" s="749" t="s">
        <v>264</v>
      </c>
      <c r="U71" s="750" t="s">
        <v>264</v>
      </c>
      <c r="V71" s="186"/>
    </row>
    <row r="72" spans="1:22" s="19" customFormat="1" ht="15" customHeight="1">
      <c r="A72" s="58" t="str">
        <f>Parameters!R70</f>
        <v>M74_M75</v>
      </c>
      <c r="B72" s="290" t="s">
        <v>266</v>
      </c>
      <c r="C72" s="290"/>
      <c r="D72" s="770" t="s">
        <v>593</v>
      </c>
      <c r="E72" s="770"/>
      <c r="F72" s="467">
        <v>61.740244593394245</v>
      </c>
      <c r="G72" s="287">
        <v>61.156333534603277</v>
      </c>
      <c r="H72" s="467">
        <v>57.599395734813058</v>
      </c>
      <c r="I72" s="287">
        <v>52.536400030265966</v>
      </c>
      <c r="J72" s="467">
        <v>47.042162118195165</v>
      </c>
      <c r="K72" s="286">
        <v>41.773738080189872</v>
      </c>
      <c r="L72" s="287">
        <v>36.776827430807728</v>
      </c>
      <c r="M72" s="480">
        <v>36.367042847158736</v>
      </c>
      <c r="N72" s="467">
        <v>37.462045752283018</v>
      </c>
      <c r="O72" s="287">
        <v>39.882262804110994</v>
      </c>
      <c r="P72" s="467">
        <v>10.905294414175641</v>
      </c>
      <c r="Q72" s="286">
        <v>10.61875264103641</v>
      </c>
      <c r="R72" s="455" t="s">
        <v>266</v>
      </c>
      <c r="S72" s="456"/>
      <c r="T72" s="749" t="s">
        <v>265</v>
      </c>
      <c r="U72" s="750" t="s">
        <v>265</v>
      </c>
      <c r="V72" s="187"/>
    </row>
    <row r="73" spans="1:22" s="19" customFormat="1" ht="33.75" customHeight="1">
      <c r="A73" s="59" t="str">
        <f>Parameters!R71</f>
        <v>N</v>
      </c>
      <c r="B73" s="293" t="s">
        <v>83</v>
      </c>
      <c r="C73" s="293"/>
      <c r="D73" s="771" t="s">
        <v>594</v>
      </c>
      <c r="E73" s="771"/>
      <c r="F73" s="468">
        <v>39.771980464275643</v>
      </c>
      <c r="G73" s="292">
        <v>43.060174871791467</v>
      </c>
      <c r="H73" s="468">
        <v>44.219964956677209</v>
      </c>
      <c r="I73" s="292">
        <v>41.202614853699785</v>
      </c>
      <c r="J73" s="468">
        <v>36.890359955717393</v>
      </c>
      <c r="K73" s="291">
        <v>35.758307841938397</v>
      </c>
      <c r="L73" s="292">
        <v>31.867773035816164</v>
      </c>
      <c r="M73" s="481">
        <v>34.28885845295865</v>
      </c>
      <c r="N73" s="468">
        <v>37.155485265725872</v>
      </c>
      <c r="O73" s="292">
        <v>44.420930654135347</v>
      </c>
      <c r="P73" s="468">
        <v>146.21520363167718</v>
      </c>
      <c r="Q73" s="291">
        <v>146.32092981041694</v>
      </c>
      <c r="R73" s="457" t="s">
        <v>83</v>
      </c>
      <c r="S73" s="458"/>
      <c r="T73" s="751" t="s">
        <v>84</v>
      </c>
      <c r="U73" s="752" t="s">
        <v>84</v>
      </c>
      <c r="V73" s="187"/>
    </row>
    <row r="74" spans="1:22" s="19" customFormat="1" ht="15" customHeight="1">
      <c r="A74" s="58" t="str">
        <f>Parameters!R72</f>
        <v>N77</v>
      </c>
      <c r="B74" s="290" t="s">
        <v>268</v>
      </c>
      <c r="C74" s="290"/>
      <c r="D74" s="770" t="s">
        <v>595</v>
      </c>
      <c r="E74" s="770"/>
      <c r="F74" s="468">
        <v>12.637973822802778</v>
      </c>
      <c r="G74" s="292">
        <v>12.60387397625558</v>
      </c>
      <c r="H74" s="468">
        <v>12.106609170813124</v>
      </c>
      <c r="I74" s="292">
        <v>11.087767290117087</v>
      </c>
      <c r="J74" s="468">
        <v>9.9895152440914519</v>
      </c>
      <c r="K74" s="291">
        <v>8.9510429972022418</v>
      </c>
      <c r="L74" s="292">
        <v>7.9668320712656531</v>
      </c>
      <c r="M74" s="481">
        <v>8.6733007789177332</v>
      </c>
      <c r="N74" s="468">
        <v>8.9366358855793333</v>
      </c>
      <c r="O74" s="292">
        <v>9.5977588207279769</v>
      </c>
      <c r="P74" s="468">
        <v>52.140841910170657</v>
      </c>
      <c r="Q74" s="291">
        <v>54.228417805110254</v>
      </c>
      <c r="R74" s="455" t="s">
        <v>268</v>
      </c>
      <c r="S74" s="456"/>
      <c r="T74" s="749" t="s">
        <v>267</v>
      </c>
      <c r="U74" s="750" t="s">
        <v>267</v>
      </c>
      <c r="V74" s="187"/>
    </row>
    <row r="75" spans="1:22" s="19" customFormat="1" ht="15" customHeight="1">
      <c r="A75" s="58" t="str">
        <f>Parameters!R73</f>
        <v>N78</v>
      </c>
      <c r="B75" s="290" t="s">
        <v>269</v>
      </c>
      <c r="C75" s="290"/>
      <c r="D75" s="770" t="s">
        <v>596</v>
      </c>
      <c r="E75" s="770"/>
      <c r="F75" s="468">
        <v>5.3101770017166929</v>
      </c>
      <c r="G75" s="292">
        <v>5.9034470226276472</v>
      </c>
      <c r="H75" s="468">
        <v>6.5477421030719301</v>
      </c>
      <c r="I75" s="292">
        <v>6.7552108146593479</v>
      </c>
      <c r="J75" s="468">
        <v>6.3101063515940625</v>
      </c>
      <c r="K75" s="291">
        <v>6.8132282509324007</v>
      </c>
      <c r="L75" s="292">
        <v>6.6837567266997269</v>
      </c>
      <c r="M75" s="481">
        <v>7.4839135222295736</v>
      </c>
      <c r="N75" s="468">
        <v>8.3105894232358892</v>
      </c>
      <c r="O75" s="292">
        <v>10.410797480904312</v>
      </c>
      <c r="P75" s="468">
        <v>18.402803107757585</v>
      </c>
      <c r="Q75" s="291">
        <v>17.321880848814107</v>
      </c>
      <c r="R75" s="455" t="s">
        <v>269</v>
      </c>
      <c r="S75" s="456"/>
      <c r="T75" s="749" t="s">
        <v>270</v>
      </c>
      <c r="U75" s="750" t="s">
        <v>270</v>
      </c>
      <c r="V75" s="187"/>
    </row>
    <row r="76" spans="1:22" s="19" customFormat="1" ht="25.5" customHeight="1">
      <c r="A76" s="58" t="str">
        <f>Parameters!R74</f>
        <v>N79</v>
      </c>
      <c r="B76" s="290" t="s">
        <v>272</v>
      </c>
      <c r="C76" s="290"/>
      <c r="D76" s="770" t="s">
        <v>597</v>
      </c>
      <c r="E76" s="770"/>
      <c r="F76" s="468">
        <v>2.4984996670318922</v>
      </c>
      <c r="G76" s="292">
        <v>2.6550727708117363</v>
      </c>
      <c r="H76" s="468">
        <v>2.6452649932304806</v>
      </c>
      <c r="I76" s="292">
        <v>2.3927102244557674</v>
      </c>
      <c r="J76" s="468">
        <v>2.1645748331547803</v>
      </c>
      <c r="K76" s="291">
        <v>1.930029451380173</v>
      </c>
      <c r="L76" s="292">
        <v>1.7186664727805518</v>
      </c>
      <c r="M76" s="481">
        <v>1.960767902175671</v>
      </c>
      <c r="N76" s="468">
        <v>2.0987652539090309</v>
      </c>
      <c r="O76" s="292">
        <v>2.2869274911210913</v>
      </c>
      <c r="P76" s="468">
        <v>2.3079754103700694</v>
      </c>
      <c r="Q76" s="291">
        <v>2.2492676717080879</v>
      </c>
      <c r="R76" s="455" t="s">
        <v>272</v>
      </c>
      <c r="S76" s="456"/>
      <c r="T76" s="749" t="s">
        <v>271</v>
      </c>
      <c r="U76" s="750" t="s">
        <v>271</v>
      </c>
      <c r="V76" s="187"/>
    </row>
    <row r="77" spans="1:22" s="19" customFormat="1" ht="54.75" customHeight="1">
      <c r="A77" s="58" t="str">
        <f>Parameters!R75</f>
        <v>N80-N82</v>
      </c>
      <c r="B77" s="290" t="s">
        <v>274</v>
      </c>
      <c r="C77" s="290"/>
      <c r="D77" s="770" t="s">
        <v>598</v>
      </c>
      <c r="E77" s="770"/>
      <c r="F77" s="467">
        <v>19.325329972724287</v>
      </c>
      <c r="G77" s="287">
        <v>21.897781102096502</v>
      </c>
      <c r="H77" s="467">
        <v>22.920348689561678</v>
      </c>
      <c r="I77" s="287">
        <v>20.966926524467581</v>
      </c>
      <c r="J77" s="467">
        <v>18.426163526877101</v>
      </c>
      <c r="K77" s="286">
        <v>18.064007142423581</v>
      </c>
      <c r="L77" s="287">
        <v>15.498517765070236</v>
      </c>
      <c r="M77" s="480">
        <v>16.170876249635668</v>
      </c>
      <c r="N77" s="467">
        <v>17.809494703001619</v>
      </c>
      <c r="O77" s="287">
        <v>22.12544686138196</v>
      </c>
      <c r="P77" s="467">
        <v>73.363583203378838</v>
      </c>
      <c r="Q77" s="286">
        <v>72.521363484784473</v>
      </c>
      <c r="R77" s="455" t="s">
        <v>274</v>
      </c>
      <c r="S77" s="456"/>
      <c r="T77" s="749" t="s">
        <v>273</v>
      </c>
      <c r="U77" s="750" t="s">
        <v>273</v>
      </c>
      <c r="V77" s="187"/>
    </row>
    <row r="78" spans="1:22" s="19" customFormat="1" ht="33.75" customHeight="1">
      <c r="A78" s="59" t="str">
        <f>Parameters!R76</f>
        <v>O</v>
      </c>
      <c r="B78" s="293" t="s">
        <v>138</v>
      </c>
      <c r="C78" s="293"/>
      <c r="D78" s="771" t="s">
        <v>599</v>
      </c>
      <c r="E78" s="771"/>
      <c r="F78" s="467">
        <v>110.09790658209556</v>
      </c>
      <c r="G78" s="287">
        <v>119.37415388035089</v>
      </c>
      <c r="H78" s="467">
        <v>118.66041882693357</v>
      </c>
      <c r="I78" s="287">
        <v>109.4629951803124</v>
      </c>
      <c r="J78" s="467">
        <v>97.485825413194917</v>
      </c>
      <c r="K78" s="286">
        <v>92.16733320699052</v>
      </c>
      <c r="L78" s="287">
        <v>80.987875518763474</v>
      </c>
      <c r="M78" s="480">
        <v>83.442915625044137</v>
      </c>
      <c r="N78" s="467">
        <v>87.007644288658696</v>
      </c>
      <c r="O78" s="287">
        <v>98.355333013890629</v>
      </c>
      <c r="P78" s="467">
        <v>276.450084046727</v>
      </c>
      <c r="Q78" s="286">
        <v>277.81125884156296</v>
      </c>
      <c r="R78" s="457" t="s">
        <v>138</v>
      </c>
      <c r="S78" s="458"/>
      <c r="T78" s="751" t="s">
        <v>136</v>
      </c>
      <c r="U78" s="752" t="s">
        <v>136</v>
      </c>
      <c r="V78" s="187"/>
    </row>
    <row r="79" spans="1:22" s="19" customFormat="1" ht="20.25" customHeight="1">
      <c r="A79" s="59" t="str">
        <f>Parameters!R77</f>
        <v>P</v>
      </c>
      <c r="B79" s="293" t="s">
        <v>295</v>
      </c>
      <c r="C79" s="293"/>
      <c r="D79" s="771" t="s">
        <v>600</v>
      </c>
      <c r="E79" s="771"/>
      <c r="F79" s="467">
        <v>34.434601169086477</v>
      </c>
      <c r="G79" s="287">
        <v>45.356360465533967</v>
      </c>
      <c r="H79" s="467">
        <v>49.397625117964175</v>
      </c>
      <c r="I79" s="287">
        <v>47.331613559159919</v>
      </c>
      <c r="J79" s="467">
        <v>41.450302756968959</v>
      </c>
      <c r="K79" s="286">
        <v>43.532072501844766</v>
      </c>
      <c r="L79" s="287">
        <v>38.213211054380075</v>
      </c>
      <c r="M79" s="480">
        <v>40.568453580175174</v>
      </c>
      <c r="N79" s="467">
        <v>43.068860326523385</v>
      </c>
      <c r="O79" s="287">
        <v>53.983502190785863</v>
      </c>
      <c r="P79" s="467">
        <v>55.299848926779049</v>
      </c>
      <c r="Q79" s="286">
        <v>44.325502389773014</v>
      </c>
      <c r="R79" s="457" t="s">
        <v>295</v>
      </c>
      <c r="S79" s="458"/>
      <c r="T79" s="751" t="s">
        <v>137</v>
      </c>
      <c r="U79" s="752" t="s">
        <v>137</v>
      </c>
      <c r="V79" s="187"/>
    </row>
    <row r="80" spans="1:22" s="19" customFormat="1" ht="20.25" customHeight="1">
      <c r="A80" s="59" t="str">
        <f>Parameters!R78</f>
        <v>Q</v>
      </c>
      <c r="B80" s="293" t="s">
        <v>85</v>
      </c>
      <c r="C80" s="293"/>
      <c r="D80" s="771" t="s">
        <v>601</v>
      </c>
      <c r="E80" s="771"/>
      <c r="F80" s="468">
        <v>129.17706929158223</v>
      </c>
      <c r="G80" s="292">
        <v>134.9517506889753</v>
      </c>
      <c r="H80" s="468">
        <v>131.78807682926566</v>
      </c>
      <c r="I80" s="292">
        <v>121.27395460477108</v>
      </c>
      <c r="J80" s="468">
        <v>108.22478992892987</v>
      </c>
      <c r="K80" s="291">
        <v>100.58827150111377</v>
      </c>
      <c r="L80" s="292">
        <v>88.208137274234019</v>
      </c>
      <c r="M80" s="481">
        <v>88.354318307120849</v>
      </c>
      <c r="N80" s="468">
        <v>91.690058403069017</v>
      </c>
      <c r="O80" s="292">
        <v>101.67781749866673</v>
      </c>
      <c r="P80" s="468">
        <v>66.903041412402303</v>
      </c>
      <c r="Q80" s="291">
        <v>59.570898620116232</v>
      </c>
      <c r="R80" s="457" t="s">
        <v>85</v>
      </c>
      <c r="S80" s="458"/>
      <c r="T80" s="751" t="s">
        <v>86</v>
      </c>
      <c r="U80" s="752" t="s">
        <v>86</v>
      </c>
      <c r="V80" s="187"/>
    </row>
    <row r="81" spans="1:22" s="19" customFormat="1" ht="14.25" customHeight="1">
      <c r="A81" s="58" t="str">
        <f>Parameters!R79</f>
        <v>Q86</v>
      </c>
      <c r="B81" s="290" t="s">
        <v>275</v>
      </c>
      <c r="C81" s="290"/>
      <c r="D81" s="770" t="s">
        <v>601</v>
      </c>
      <c r="E81" s="770"/>
      <c r="F81" s="468">
        <v>95.725192185625829</v>
      </c>
      <c r="G81" s="292">
        <v>100.36540395645075</v>
      </c>
      <c r="H81" s="468">
        <v>98.135869935997547</v>
      </c>
      <c r="I81" s="292">
        <v>90.40628250942666</v>
      </c>
      <c r="J81" s="468">
        <v>80.601584632054994</v>
      </c>
      <c r="K81" s="291">
        <v>75.124854937447267</v>
      </c>
      <c r="L81" s="292">
        <v>65.854363730018036</v>
      </c>
      <c r="M81" s="481">
        <v>65.878456407697442</v>
      </c>
      <c r="N81" s="468">
        <v>68.331857505301002</v>
      </c>
      <c r="O81" s="292">
        <v>75.832478870936029</v>
      </c>
      <c r="P81" s="468">
        <v>57.57875504872073</v>
      </c>
      <c r="Q81" s="291">
        <v>52.212767774879943</v>
      </c>
      <c r="R81" s="455" t="s">
        <v>275</v>
      </c>
      <c r="S81" s="456"/>
      <c r="T81" s="749" t="s">
        <v>276</v>
      </c>
      <c r="U81" s="750" t="s">
        <v>276</v>
      </c>
      <c r="V81" s="187"/>
    </row>
    <row r="82" spans="1:22" s="19" customFormat="1" ht="14.25" customHeight="1">
      <c r="A82" s="58" t="str">
        <f>Parameters!R80</f>
        <v>Q87_Q88</v>
      </c>
      <c r="B82" s="290" t="s">
        <v>278</v>
      </c>
      <c r="C82" s="290"/>
      <c r="D82" s="770" t="s">
        <v>602</v>
      </c>
      <c r="E82" s="770"/>
      <c r="F82" s="467">
        <v>33.45187710595642</v>
      </c>
      <c r="G82" s="287">
        <v>34.586346732524575</v>
      </c>
      <c r="H82" s="467">
        <v>33.652206893268087</v>
      </c>
      <c r="I82" s="287">
        <v>30.867672095344439</v>
      </c>
      <c r="J82" s="467">
        <v>27.623205296874854</v>
      </c>
      <c r="K82" s="286">
        <v>25.463416563666517</v>
      </c>
      <c r="L82" s="287">
        <v>22.353773544215979</v>
      </c>
      <c r="M82" s="480">
        <v>22.475861899423386</v>
      </c>
      <c r="N82" s="467">
        <v>23.358200897768011</v>
      </c>
      <c r="O82" s="287">
        <v>25.845338627730698</v>
      </c>
      <c r="P82" s="467">
        <v>9.3242863636815621</v>
      </c>
      <c r="Q82" s="286">
        <v>7.358130845236281</v>
      </c>
      <c r="R82" s="455" t="s">
        <v>278</v>
      </c>
      <c r="S82" s="456"/>
      <c r="T82" s="749" t="s">
        <v>277</v>
      </c>
      <c r="U82" s="750" t="s">
        <v>277</v>
      </c>
      <c r="V82" s="187"/>
    </row>
    <row r="83" spans="1:22" s="19" customFormat="1" ht="20.25" customHeight="1">
      <c r="A83" s="59" t="str">
        <f>Parameters!R81</f>
        <v>R</v>
      </c>
      <c r="B83" s="293" t="s">
        <v>87</v>
      </c>
      <c r="C83" s="293"/>
      <c r="D83" s="771" t="s">
        <v>603</v>
      </c>
      <c r="E83" s="771"/>
      <c r="F83" s="468">
        <v>72.912248717807344</v>
      </c>
      <c r="G83" s="292">
        <v>73.260688838723453</v>
      </c>
      <c r="H83" s="468">
        <v>70.301905633041159</v>
      </c>
      <c r="I83" s="292">
        <v>64.701656445562364</v>
      </c>
      <c r="J83" s="468">
        <v>57.875294631866566</v>
      </c>
      <c r="K83" s="291">
        <v>52.083054614984562</v>
      </c>
      <c r="L83" s="292">
        <v>46.30441205561926</v>
      </c>
      <c r="M83" s="481">
        <v>46.334721480664165</v>
      </c>
      <c r="N83" s="468">
        <v>48.480600959778613</v>
      </c>
      <c r="O83" s="292">
        <v>52.990014286874143</v>
      </c>
      <c r="P83" s="468">
        <v>32.365321384964382</v>
      </c>
      <c r="Q83" s="291">
        <v>32.274882780870549</v>
      </c>
      <c r="R83" s="457" t="s">
        <v>87</v>
      </c>
      <c r="S83" s="458"/>
      <c r="T83" s="751" t="s">
        <v>88</v>
      </c>
      <c r="U83" s="752" t="s">
        <v>88</v>
      </c>
      <c r="V83" s="187"/>
    </row>
    <row r="84" spans="1:22" s="19" customFormat="1" ht="37.5" customHeight="1">
      <c r="A84" s="58" t="str">
        <f>Parameters!R82</f>
        <v>R90-R92</v>
      </c>
      <c r="B84" s="290" t="s">
        <v>280</v>
      </c>
      <c r="C84" s="290"/>
      <c r="D84" s="770" t="s">
        <v>604</v>
      </c>
      <c r="E84" s="770"/>
      <c r="F84" s="468">
        <v>39.841530543813796</v>
      </c>
      <c r="G84" s="292">
        <v>40.301408947786776</v>
      </c>
      <c r="H84" s="468">
        <v>38.826975977641155</v>
      </c>
      <c r="I84" s="292">
        <v>35.740428842529688</v>
      </c>
      <c r="J84" s="468">
        <v>31.960543728621094</v>
      </c>
      <c r="K84" s="291">
        <v>28.66742372966538</v>
      </c>
      <c r="L84" s="292">
        <v>25.536963078781696</v>
      </c>
      <c r="M84" s="481">
        <v>25.569699814009574</v>
      </c>
      <c r="N84" s="468">
        <v>26.751021433989088</v>
      </c>
      <c r="O84" s="292">
        <v>29.408985615932824</v>
      </c>
      <c r="P84" s="468">
        <v>19.212364809560395</v>
      </c>
      <c r="Q84" s="291">
        <v>18.978059024759968</v>
      </c>
      <c r="R84" s="455" t="s">
        <v>280</v>
      </c>
      <c r="S84" s="456"/>
      <c r="T84" s="749" t="s">
        <v>279</v>
      </c>
      <c r="U84" s="750" t="s">
        <v>279</v>
      </c>
      <c r="V84" s="187"/>
    </row>
    <row r="85" spans="1:22" s="19" customFormat="1" ht="14.25" customHeight="1">
      <c r="A85" s="58" t="str">
        <f>Parameters!R83</f>
        <v>R93</v>
      </c>
      <c r="B85" s="290" t="s">
        <v>281</v>
      </c>
      <c r="C85" s="290"/>
      <c r="D85" s="770" t="s">
        <v>605</v>
      </c>
      <c r="E85" s="770"/>
      <c r="F85" s="467">
        <v>33.070718173993541</v>
      </c>
      <c r="G85" s="287">
        <v>32.959279890936699</v>
      </c>
      <c r="H85" s="467">
        <v>31.474929655399997</v>
      </c>
      <c r="I85" s="287">
        <v>28.961227603032672</v>
      </c>
      <c r="J85" s="467">
        <v>25.91475090324548</v>
      </c>
      <c r="K85" s="286">
        <v>23.415630885319175</v>
      </c>
      <c r="L85" s="287">
        <v>20.767448976837574</v>
      </c>
      <c r="M85" s="480">
        <v>20.765021666654594</v>
      </c>
      <c r="N85" s="467">
        <v>21.729579525789529</v>
      </c>
      <c r="O85" s="287">
        <v>23.581028670941311</v>
      </c>
      <c r="P85" s="467">
        <v>13.152956575403991</v>
      </c>
      <c r="Q85" s="286">
        <v>13.29682375611058</v>
      </c>
      <c r="R85" s="455" t="s">
        <v>281</v>
      </c>
      <c r="S85" s="456"/>
      <c r="T85" s="749" t="s">
        <v>282</v>
      </c>
      <c r="U85" s="750" t="s">
        <v>282</v>
      </c>
      <c r="V85" s="187"/>
    </row>
    <row r="86" spans="1:22" s="19" customFormat="1" ht="20.25" customHeight="1">
      <c r="A86" s="59" t="str">
        <f>Parameters!R84</f>
        <v>S</v>
      </c>
      <c r="B86" s="293" t="s">
        <v>89</v>
      </c>
      <c r="C86" s="293"/>
      <c r="D86" s="771" t="s">
        <v>606</v>
      </c>
      <c r="E86" s="771"/>
      <c r="F86" s="468">
        <v>81.868320688881269</v>
      </c>
      <c r="G86" s="292">
        <v>82.716184160546902</v>
      </c>
      <c r="H86" s="468">
        <v>79.381998352352483</v>
      </c>
      <c r="I86" s="292">
        <v>73.47793365192237</v>
      </c>
      <c r="J86" s="468">
        <v>65.95883257306869</v>
      </c>
      <c r="K86" s="291">
        <v>61.305498347468159</v>
      </c>
      <c r="L86" s="292">
        <v>54.266590160028926</v>
      </c>
      <c r="M86" s="481">
        <v>54.92965066269953</v>
      </c>
      <c r="N86" s="468">
        <v>57.985416606645025</v>
      </c>
      <c r="O86" s="292">
        <v>64.54712430215173</v>
      </c>
      <c r="P86" s="468">
        <v>31.765312019233985</v>
      </c>
      <c r="Q86" s="291">
        <v>29.863641600030451</v>
      </c>
      <c r="R86" s="457" t="s">
        <v>89</v>
      </c>
      <c r="S86" s="458"/>
      <c r="T86" s="751" t="s">
        <v>90</v>
      </c>
      <c r="U86" s="752" t="s">
        <v>90</v>
      </c>
      <c r="V86" s="187"/>
    </row>
    <row r="87" spans="1:22" s="18" customFormat="1" ht="14.25" customHeight="1">
      <c r="A87" s="58" t="str">
        <f>Parameters!R85</f>
        <v>S94</v>
      </c>
      <c r="B87" s="290" t="s">
        <v>283</v>
      </c>
      <c r="C87" s="290"/>
      <c r="D87" s="770" t="s">
        <v>607</v>
      </c>
      <c r="E87" s="770"/>
      <c r="F87" s="468">
        <v>32.486877023467514</v>
      </c>
      <c r="G87" s="292">
        <v>32.726544764642853</v>
      </c>
      <c r="H87" s="468">
        <v>31.391319834925504</v>
      </c>
      <c r="I87" s="292">
        <v>29.015379593298423</v>
      </c>
      <c r="J87" s="468">
        <v>26.033773393067253</v>
      </c>
      <c r="K87" s="291">
        <v>24.906164837898345</v>
      </c>
      <c r="L87" s="292">
        <v>22.023310851033827</v>
      </c>
      <c r="M87" s="481">
        <v>22.278761314655362</v>
      </c>
      <c r="N87" s="468">
        <v>23.64611759512178</v>
      </c>
      <c r="O87" s="292">
        <v>26.080033192792612</v>
      </c>
      <c r="P87" s="468">
        <v>9.7894407852884839</v>
      </c>
      <c r="Q87" s="291">
        <v>8.8953123324591523</v>
      </c>
      <c r="R87" s="455" t="s">
        <v>283</v>
      </c>
      <c r="S87" s="456"/>
      <c r="T87" s="749" t="s">
        <v>284</v>
      </c>
      <c r="U87" s="750" t="s">
        <v>284</v>
      </c>
      <c r="V87" s="186"/>
    </row>
    <row r="88" spans="1:22" s="18" customFormat="1" ht="14.25" customHeight="1">
      <c r="A88" s="58" t="str">
        <f>Parameters!R86</f>
        <v>S95</v>
      </c>
      <c r="B88" s="290" t="s">
        <v>286</v>
      </c>
      <c r="C88" s="290"/>
      <c r="D88" s="770" t="s">
        <v>608</v>
      </c>
      <c r="E88" s="770"/>
      <c r="F88" s="468">
        <v>9.544091698440802</v>
      </c>
      <c r="G88" s="292">
        <v>9.658581908182164</v>
      </c>
      <c r="H88" s="468">
        <v>9.150750874139133</v>
      </c>
      <c r="I88" s="292">
        <v>8.4825411891256586</v>
      </c>
      <c r="J88" s="468">
        <v>7.6353446436719716</v>
      </c>
      <c r="K88" s="291">
        <v>6.9892291599755154</v>
      </c>
      <c r="L88" s="292">
        <v>6.177585073922188</v>
      </c>
      <c r="M88" s="481">
        <v>6.2510920104959782</v>
      </c>
      <c r="N88" s="468">
        <v>6.5466887725795582</v>
      </c>
      <c r="O88" s="292">
        <v>7.2731879909187365</v>
      </c>
      <c r="P88" s="468">
        <v>6.4349069655897759</v>
      </c>
      <c r="Q88" s="291">
        <v>6.4224975331493868</v>
      </c>
      <c r="R88" s="455" t="s">
        <v>286</v>
      </c>
      <c r="S88" s="456"/>
      <c r="T88" s="749" t="s">
        <v>285</v>
      </c>
      <c r="U88" s="750" t="s">
        <v>285</v>
      </c>
      <c r="V88" s="186"/>
    </row>
    <row r="89" spans="1:22" s="18" customFormat="1" ht="14.25" customHeight="1">
      <c r="A89" s="58" t="str">
        <f>Parameters!R87</f>
        <v>S96</v>
      </c>
      <c r="B89" s="290" t="s">
        <v>287</v>
      </c>
      <c r="C89" s="290"/>
      <c r="D89" s="770" t="s">
        <v>609</v>
      </c>
      <c r="E89" s="770"/>
      <c r="F89" s="286">
        <v>39.837351966972953</v>
      </c>
      <c r="G89" s="287">
        <v>40.3310574877219</v>
      </c>
      <c r="H89" s="467">
        <v>38.839927643287822</v>
      </c>
      <c r="I89" s="287">
        <v>35.980012869498296</v>
      </c>
      <c r="J89" s="467">
        <v>32.289714536329456</v>
      </c>
      <c r="K89" s="286">
        <v>29.410104349594285</v>
      </c>
      <c r="L89" s="287">
        <v>26.065694235072908</v>
      </c>
      <c r="M89" s="480">
        <v>26.399797337548193</v>
      </c>
      <c r="N89" s="467">
        <v>27.792610238943695</v>
      </c>
      <c r="O89" s="287">
        <v>31.193903118440392</v>
      </c>
      <c r="P89" s="467">
        <v>15.540964268355733</v>
      </c>
      <c r="Q89" s="286">
        <v>14.545831734421913</v>
      </c>
      <c r="R89" s="455" t="s">
        <v>287</v>
      </c>
      <c r="S89" s="456"/>
      <c r="T89" s="749" t="s">
        <v>288</v>
      </c>
      <c r="U89" s="750" t="s">
        <v>288</v>
      </c>
      <c r="V89" s="186"/>
    </row>
    <row r="90" spans="1:22" s="18" customFormat="1" ht="45" customHeight="1">
      <c r="A90" s="59" t="str">
        <f>Parameters!R88</f>
        <v>T</v>
      </c>
      <c r="B90" s="293" t="s">
        <v>290</v>
      </c>
      <c r="C90" s="293"/>
      <c r="D90" s="771" t="s">
        <v>610</v>
      </c>
      <c r="E90" s="771"/>
      <c r="F90" s="467">
        <v>0</v>
      </c>
      <c r="G90" s="287">
        <v>0</v>
      </c>
      <c r="H90" s="287">
        <v>0</v>
      </c>
      <c r="I90" s="287">
        <v>0</v>
      </c>
      <c r="J90" s="467">
        <v>0</v>
      </c>
      <c r="K90" s="286">
        <v>0</v>
      </c>
      <c r="L90" s="287">
        <v>0</v>
      </c>
      <c r="M90" s="480">
        <v>0</v>
      </c>
      <c r="N90" s="467">
        <v>0</v>
      </c>
      <c r="O90" s="287">
        <v>0</v>
      </c>
      <c r="P90" s="286">
        <v>0</v>
      </c>
      <c r="Q90" s="286">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299">
        <v>0</v>
      </c>
      <c r="G91" s="299">
        <v>0</v>
      </c>
      <c r="H91" s="306">
        <v>0</v>
      </c>
      <c r="I91" s="299">
        <v>0</v>
      </c>
      <c r="J91" s="299">
        <v>0</v>
      </c>
      <c r="K91" s="299">
        <v>0</v>
      </c>
      <c r="L91" s="299">
        <v>0</v>
      </c>
      <c r="M91" s="299">
        <v>0</v>
      </c>
      <c r="N91" s="471">
        <v>0</v>
      </c>
      <c r="O91" s="299">
        <v>0</v>
      </c>
      <c r="P91" s="306">
        <v>0</v>
      </c>
      <c r="Q91" s="298">
        <v>0</v>
      </c>
      <c r="R91" s="473" t="s">
        <v>291</v>
      </c>
      <c r="S91" s="474"/>
      <c r="T91" s="755" t="s">
        <v>292</v>
      </c>
      <c r="U91" s="756" t="s">
        <v>292</v>
      </c>
      <c r="V91" s="186"/>
    </row>
    <row r="92" spans="1:22" ht="45" customHeight="1">
      <c r="A92" s="68" t="str">
        <f>Parameters!R90</f>
        <v>HH</v>
      </c>
      <c r="B92" s="854" t="s">
        <v>705</v>
      </c>
      <c r="C92" s="854"/>
      <c r="D92" s="854"/>
      <c r="E92" s="855"/>
      <c r="F92" s="300">
        <v>8768.5990981724153</v>
      </c>
      <c r="G92" s="301">
        <v>8877.9852644828206</v>
      </c>
      <c r="H92" s="470">
        <v>9779.01097269606</v>
      </c>
      <c r="I92" s="301">
        <v>9877.2531108399035</v>
      </c>
      <c r="J92" s="470">
        <v>9937.1448723534904</v>
      </c>
      <c r="K92" s="300">
        <v>9890.8835581883959</v>
      </c>
      <c r="L92" s="301">
        <v>8988.2972276546589</v>
      </c>
      <c r="M92" s="483">
        <v>9233.2229650012632</v>
      </c>
      <c r="N92" s="470">
        <v>9529.9684319961016</v>
      </c>
      <c r="O92" s="301">
        <v>9401.511430710274</v>
      </c>
      <c r="P92" s="470">
        <v>9217.163562350881</v>
      </c>
      <c r="Q92" s="300">
        <v>8752.2138796211984</v>
      </c>
      <c r="R92" s="856" t="s">
        <v>706</v>
      </c>
      <c r="S92" s="758"/>
      <c r="T92" s="758"/>
      <c r="U92" s="759"/>
      <c r="V92" s="26"/>
    </row>
    <row r="93" spans="1:22" ht="13.8">
      <c r="A93" s="68" t="str">
        <f>Parameters!R91</f>
        <v>HH_TRA</v>
      </c>
      <c r="B93" s="442"/>
      <c r="C93" s="303"/>
      <c r="D93" s="767" t="s">
        <v>126</v>
      </c>
      <c r="E93" s="767"/>
      <c r="F93" s="300">
        <v>1278.023708112436</v>
      </c>
      <c r="G93" s="301">
        <v>1422.7308099698148</v>
      </c>
      <c r="H93" s="470">
        <v>1585.7020674784108</v>
      </c>
      <c r="I93" s="301">
        <v>1540.8236354195792</v>
      </c>
      <c r="J93" s="470">
        <v>1473.9497477013326</v>
      </c>
      <c r="K93" s="300">
        <v>1450.7990129579628</v>
      </c>
      <c r="L93" s="301">
        <v>1380.1802921195094</v>
      </c>
      <c r="M93" s="483">
        <v>1403.8632121547919</v>
      </c>
      <c r="N93" s="470">
        <v>1488.7058030639412</v>
      </c>
      <c r="O93" s="301">
        <v>1523.7760735985439</v>
      </c>
      <c r="P93" s="470">
        <v>1449.820652460241</v>
      </c>
      <c r="Q93" s="300">
        <v>1362.7238189224774</v>
      </c>
      <c r="R93" s="462"/>
      <c r="S93" s="317"/>
      <c r="T93" s="760" t="s">
        <v>126</v>
      </c>
      <c r="U93" s="761"/>
      <c r="V93" s="26"/>
    </row>
    <row r="94" spans="1:22" ht="13.8">
      <c r="A94" s="62" t="str">
        <f>Parameters!R92</f>
        <v>HH_HEAT</v>
      </c>
      <c r="B94" s="442"/>
      <c r="C94" s="303"/>
      <c r="D94" s="767" t="s">
        <v>674</v>
      </c>
      <c r="E94" s="767"/>
      <c r="F94" s="300">
        <v>7258.9245409999994</v>
      </c>
      <c r="G94" s="301">
        <v>7261.3321718000007</v>
      </c>
      <c r="H94" s="470">
        <v>7991.2765896000001</v>
      </c>
      <c r="I94" s="301">
        <v>8135.4717069999988</v>
      </c>
      <c r="J94" s="301">
        <v>8269.7641289999992</v>
      </c>
      <c r="K94" s="300">
        <v>8266.412726999999</v>
      </c>
      <c r="L94" s="301">
        <v>7461.1257900000001</v>
      </c>
      <c r="M94" s="483">
        <v>7665.6659299999992</v>
      </c>
      <c r="N94" s="470">
        <v>7883.1692849999999</v>
      </c>
      <c r="O94" s="301">
        <v>7763.0713349999996</v>
      </c>
      <c r="P94" s="470">
        <v>7638.3513609000001</v>
      </c>
      <c r="Q94" s="300">
        <v>7247.4372984000001</v>
      </c>
      <c r="R94" s="462"/>
      <c r="S94" s="317"/>
      <c r="T94" s="760" t="s">
        <v>392</v>
      </c>
      <c r="U94" s="761"/>
      <c r="V94" s="26"/>
    </row>
    <row r="95" spans="1:22" ht="15" customHeight="1" thickBot="1">
      <c r="A95" s="62" t="str">
        <f>Parameters!R93</f>
        <v>HH_OTH</v>
      </c>
      <c r="B95" s="444"/>
      <c r="C95" s="305"/>
      <c r="D95" s="769" t="s">
        <v>675</v>
      </c>
      <c r="E95" s="769"/>
      <c r="F95" s="511">
        <v>231.65084905998</v>
      </c>
      <c r="G95" s="512">
        <v>193.92228271300499</v>
      </c>
      <c r="H95" s="511">
        <v>202.03231561765003</v>
      </c>
      <c r="I95" s="512">
        <v>200.95776842032501</v>
      </c>
      <c r="J95" s="512">
        <v>193.43099565215999</v>
      </c>
      <c r="K95" s="511">
        <v>173.67181823043498</v>
      </c>
      <c r="L95" s="512">
        <v>146.99114553515</v>
      </c>
      <c r="M95" s="513">
        <v>163.69382284647003</v>
      </c>
      <c r="N95" s="512">
        <v>158.09334393216</v>
      </c>
      <c r="O95" s="512">
        <v>114.66402211173001</v>
      </c>
      <c r="P95" s="511">
        <v>128.99154899063998</v>
      </c>
      <c r="Q95" s="630">
        <v>142.05276229871998</v>
      </c>
      <c r="R95" s="463"/>
      <c r="S95" s="318"/>
      <c r="T95" s="762" t="s">
        <v>127</v>
      </c>
      <c r="U95" s="763"/>
      <c r="V95" s="26"/>
    </row>
    <row r="96" spans="1:22" s="26" customFormat="1">
      <c r="A96" s="52"/>
      <c r="N96" s="228"/>
      <c r="O96" s="227"/>
      <c r="P96" s="227"/>
      <c r="Q96" s="227"/>
    </row>
    <row r="97" spans="1:17" s="26" customFormat="1">
      <c r="A97" s="52"/>
      <c r="O97" s="227"/>
      <c r="P97" s="227"/>
      <c r="Q97" s="227"/>
    </row>
    <row r="98" spans="1:17" s="26" customFormat="1">
      <c r="A98" s="52"/>
      <c r="O98" s="227"/>
      <c r="P98" s="227"/>
      <c r="Q98" s="227"/>
    </row>
    <row r="99" spans="1:17" s="26" customFormat="1">
      <c r="A99" s="52"/>
      <c r="O99" s="227"/>
      <c r="P99" s="227"/>
      <c r="Q99" s="227"/>
    </row>
    <row r="100" spans="1:17" s="26" customFormat="1">
      <c r="A100" s="52"/>
      <c r="O100" s="227"/>
      <c r="P100" s="227"/>
      <c r="Q100" s="227"/>
    </row>
    <row r="101" spans="1:17" s="26" customFormat="1">
      <c r="A101" s="52"/>
      <c r="O101" s="227"/>
      <c r="P101" s="227"/>
      <c r="Q101" s="227"/>
    </row>
    <row r="102" spans="1:17" s="26" customFormat="1">
      <c r="A102" s="52"/>
      <c r="O102" s="227"/>
      <c r="P102" s="227"/>
      <c r="Q102" s="227"/>
    </row>
    <row r="103" spans="1:17" s="26" customFormat="1">
      <c r="A103" s="52"/>
      <c r="O103" s="227"/>
      <c r="P103" s="227"/>
      <c r="Q103" s="227"/>
    </row>
    <row r="104" spans="1:17" s="26" customFormat="1">
      <c r="A104" s="52"/>
      <c r="O104" s="227"/>
      <c r="P104" s="227"/>
      <c r="Q104" s="227"/>
    </row>
    <row r="105" spans="1:17" s="26" customFormat="1">
      <c r="A105" s="52"/>
      <c r="O105" s="227"/>
      <c r="P105" s="227"/>
      <c r="Q105" s="227"/>
    </row>
    <row r="106" spans="1:17" s="26" customFormat="1">
      <c r="A106" s="52"/>
      <c r="O106" s="227"/>
      <c r="P106" s="227"/>
      <c r="Q106" s="227"/>
    </row>
    <row r="107" spans="1:17" s="26" customFormat="1">
      <c r="A107" s="52"/>
      <c r="O107" s="227"/>
      <c r="P107" s="227"/>
      <c r="Q107" s="227"/>
    </row>
    <row r="108" spans="1:17" s="26" customFormat="1">
      <c r="A108" s="52"/>
      <c r="O108" s="227"/>
      <c r="P108" s="227"/>
      <c r="Q108" s="227"/>
    </row>
    <row r="109" spans="1:17" s="26" customFormat="1">
      <c r="A109" s="52"/>
      <c r="F109" s="13"/>
      <c r="G109" s="13"/>
      <c r="H109" s="13"/>
      <c r="I109" s="13"/>
      <c r="J109" s="13"/>
      <c r="K109" s="13"/>
      <c r="L109" s="13"/>
      <c r="M109" s="13"/>
      <c r="N109" s="13"/>
      <c r="O109" s="226"/>
      <c r="P109" s="226"/>
      <c r="Q109" s="226"/>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4" xr:uid="{00000000-0002-0000-0B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MODEL22"/>
  <dimension ref="A2:V109"/>
  <sheetViews>
    <sheetView showGridLines="0" showOutlineSymbols="0" zoomScale="75" zoomScaleNormal="75" zoomScaleSheetLayoutView="73" workbookViewId="0">
      <pane xSplit="5" ySplit="4" topLeftCell="F77" activePane="bottomRight" state="frozen"/>
      <selection activeCell="D33" sqref="D33:E33"/>
      <selection pane="topRight" activeCell="D33" sqref="D33:E33"/>
      <selection pane="bottomLeft" activeCell="D33" sqref="D33:E33"/>
      <selection pane="bottomRight" activeCell="O17" sqref="O17"/>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7" style="13" customWidth="1"/>
    <col min="6" max="14" width="14.6640625" style="13" customWidth="1"/>
    <col min="15" max="17" width="14.6640625" style="226"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2" ht="20.25" customHeight="1">
      <c r="B2" s="259" t="s">
        <v>696</v>
      </c>
      <c r="C2" s="260"/>
      <c r="D2" s="260"/>
      <c r="E2" s="260"/>
      <c r="F2" s="261"/>
      <c r="G2" s="261"/>
      <c r="H2" s="261"/>
      <c r="I2" s="261"/>
      <c r="J2" s="261"/>
      <c r="K2" s="261"/>
      <c r="L2" s="261"/>
      <c r="M2" s="261"/>
      <c r="N2" s="261"/>
      <c r="O2" s="484"/>
      <c r="P2" s="484"/>
      <c r="Q2" s="484"/>
      <c r="R2" s="263"/>
      <c r="S2" s="263"/>
      <c r="T2" s="427"/>
      <c r="U2" s="265"/>
      <c r="V2" s="69"/>
    </row>
    <row r="3" spans="1:22" ht="27.75" customHeight="1" thickBot="1">
      <c r="A3" s="53" t="s">
        <v>555</v>
      </c>
      <c r="B3" s="446" t="s">
        <v>697</v>
      </c>
      <c r="C3" s="428"/>
      <c r="D3" s="428"/>
      <c r="E3" s="428"/>
      <c r="F3" s="429"/>
      <c r="G3" s="429"/>
      <c r="H3" s="429"/>
      <c r="I3" s="429"/>
      <c r="J3" s="429"/>
      <c r="K3" s="429"/>
      <c r="L3" s="429"/>
      <c r="M3" s="429"/>
      <c r="N3" s="429"/>
      <c r="O3" s="485"/>
      <c r="P3" s="485"/>
      <c r="Q3" s="629"/>
      <c r="R3" s="431"/>
      <c r="S3" s="431"/>
      <c r="T3" s="432"/>
      <c r="U3" s="432"/>
      <c r="V3" s="69"/>
    </row>
    <row r="4" spans="1:22" ht="30" customHeight="1">
      <c r="A4" s="54" t="s">
        <v>120</v>
      </c>
      <c r="B4" s="857" t="s">
        <v>666</v>
      </c>
      <c r="C4" s="857"/>
      <c r="D4" s="857"/>
      <c r="E4" s="858"/>
      <c r="F4" s="271">
        <v>2008</v>
      </c>
      <c r="G4" s="271">
        <v>2009</v>
      </c>
      <c r="H4" s="271">
        <v>2010</v>
      </c>
      <c r="I4" s="272">
        <v>2011</v>
      </c>
      <c r="J4" s="273">
        <v>2012</v>
      </c>
      <c r="K4" s="273">
        <v>2013</v>
      </c>
      <c r="L4" s="273">
        <v>2014</v>
      </c>
      <c r="M4" s="273">
        <v>2015</v>
      </c>
      <c r="N4" s="274">
        <v>2016</v>
      </c>
      <c r="O4" s="507">
        <v>2017</v>
      </c>
      <c r="P4" s="275">
        <v>2018</v>
      </c>
      <c r="Q4" s="433">
        <v>2019</v>
      </c>
      <c r="R4" s="859" t="s">
        <v>667</v>
      </c>
      <c r="S4" s="860"/>
      <c r="T4" s="860"/>
      <c r="U4" s="861"/>
    </row>
    <row r="5" spans="1:22" ht="18" customHeight="1">
      <c r="A5" s="54"/>
      <c r="B5" s="276"/>
      <c r="C5" s="276"/>
      <c r="D5" s="276"/>
      <c r="E5" s="276"/>
      <c r="F5" s="866" t="s">
        <v>672</v>
      </c>
      <c r="G5" s="866"/>
      <c r="H5" s="866"/>
      <c r="I5" s="866"/>
      <c r="J5" s="866"/>
      <c r="K5" s="866"/>
      <c r="L5" s="866"/>
      <c r="M5" s="866"/>
      <c r="N5" s="465"/>
      <c r="O5" s="486"/>
      <c r="P5" s="486"/>
      <c r="Q5" s="486"/>
      <c r="R5" s="447"/>
      <c r="S5" s="448"/>
      <c r="T5" s="448"/>
      <c r="U5" s="449"/>
    </row>
    <row r="6" spans="1:22" s="19" customFormat="1" ht="20.25" customHeight="1">
      <c r="A6" s="184"/>
      <c r="B6" s="281"/>
      <c r="C6" s="281"/>
      <c r="D6" s="281"/>
      <c r="E6" s="281"/>
      <c r="F6" s="867" t="s">
        <v>673</v>
      </c>
      <c r="G6" s="867"/>
      <c r="H6" s="867"/>
      <c r="I6" s="867"/>
      <c r="J6" s="867"/>
      <c r="K6" s="867"/>
      <c r="L6" s="867"/>
      <c r="M6" s="867"/>
      <c r="N6" s="466"/>
      <c r="O6" s="487"/>
      <c r="P6" s="487"/>
      <c r="Q6" s="487"/>
      <c r="R6" s="450"/>
      <c r="S6" s="451"/>
      <c r="T6" s="451"/>
      <c r="U6" s="452"/>
    </row>
    <row r="7" spans="1:22" s="17" customFormat="1" ht="20.100000000000001" customHeight="1">
      <c r="A7" s="55" t="str">
        <f>Parameters!R4</f>
        <v>TOTAL</v>
      </c>
      <c r="B7" s="778" t="s">
        <v>22</v>
      </c>
      <c r="C7" s="779"/>
      <c r="D7" s="771" t="s">
        <v>668</v>
      </c>
      <c r="E7" s="771"/>
      <c r="F7" s="286">
        <v>606166.31175564462</v>
      </c>
      <c r="G7" s="287">
        <v>570567.62015519966</v>
      </c>
      <c r="H7" s="467">
        <v>534848.21418885852</v>
      </c>
      <c r="I7" s="287">
        <v>541975.92603376729</v>
      </c>
      <c r="J7" s="467">
        <v>520119.98729393096</v>
      </c>
      <c r="K7" s="287">
        <v>481286.02379276161</v>
      </c>
      <c r="L7" s="467">
        <v>489122.88455243892</v>
      </c>
      <c r="M7" s="286">
        <v>503116.79135081358</v>
      </c>
      <c r="N7" s="287">
        <v>522725.08821857464</v>
      </c>
      <c r="O7" s="467">
        <v>534813.74321258848</v>
      </c>
      <c r="P7" s="287">
        <v>516821.72914485465</v>
      </c>
      <c r="Q7" s="467">
        <v>505611.65963170317</v>
      </c>
      <c r="R7" s="864" t="s">
        <v>22</v>
      </c>
      <c r="S7" s="865"/>
      <c r="T7" s="765" t="s">
        <v>339</v>
      </c>
      <c r="U7" s="766"/>
      <c r="V7" s="185"/>
    </row>
    <row r="8" spans="1:22" s="17" customFormat="1" ht="20.25" customHeight="1">
      <c r="A8" s="56" t="str">
        <f>Parameters!R5</f>
        <v>A</v>
      </c>
      <c r="B8" s="288" t="s">
        <v>51</v>
      </c>
      <c r="C8" s="289"/>
      <c r="D8" s="771" t="s">
        <v>612</v>
      </c>
      <c r="E8" s="771"/>
      <c r="F8" s="286">
        <v>136381.05804763653</v>
      </c>
      <c r="G8" s="287">
        <v>132556.47364444457</v>
      </c>
      <c r="H8" s="467">
        <v>130816.56924008411</v>
      </c>
      <c r="I8" s="287">
        <v>126274.08148536776</v>
      </c>
      <c r="J8" s="467">
        <v>123709.87758380928</v>
      </c>
      <c r="K8" s="287">
        <v>121153.7088018592</v>
      </c>
      <c r="L8" s="467">
        <v>120492.86936094284</v>
      </c>
      <c r="M8" s="286">
        <v>120337.98479147456</v>
      </c>
      <c r="N8" s="287">
        <v>123508.02409639147</v>
      </c>
      <c r="O8" s="467">
        <v>127218.24526564614</v>
      </c>
      <c r="P8" s="287">
        <v>129274.17530290801</v>
      </c>
      <c r="Q8" s="467">
        <v>129639.50954310149</v>
      </c>
      <c r="R8" s="453" t="s">
        <v>51</v>
      </c>
      <c r="S8" s="454"/>
      <c r="T8" s="751" t="s">
        <v>50</v>
      </c>
      <c r="U8" s="752" t="s">
        <v>50</v>
      </c>
      <c r="V8" s="185"/>
    </row>
    <row r="9" spans="1:22" s="18" customFormat="1" ht="15" customHeight="1">
      <c r="A9" s="57" t="str">
        <f>Parameters!R6</f>
        <v>A01</v>
      </c>
      <c r="B9" s="290" t="s">
        <v>121</v>
      </c>
      <c r="C9" s="290"/>
      <c r="D9" s="770" t="s">
        <v>704</v>
      </c>
      <c r="E9" s="770"/>
      <c r="F9" s="291">
        <v>135112.87445488203</v>
      </c>
      <c r="G9" s="292">
        <v>131203.60004227803</v>
      </c>
      <c r="H9" s="468">
        <v>129577.45574932388</v>
      </c>
      <c r="I9" s="292">
        <v>125168.61251247853</v>
      </c>
      <c r="J9" s="468">
        <v>122620.77727768615</v>
      </c>
      <c r="K9" s="292">
        <v>120115.49372784419</v>
      </c>
      <c r="L9" s="468">
        <v>119545.9907203812</v>
      </c>
      <c r="M9" s="291">
        <v>119407.99385101387</v>
      </c>
      <c r="N9" s="292">
        <v>122515.40163333627</v>
      </c>
      <c r="O9" s="468">
        <v>126139.25105782376</v>
      </c>
      <c r="P9" s="292">
        <v>128288.0956670267</v>
      </c>
      <c r="Q9" s="468">
        <v>128685.20337891042</v>
      </c>
      <c r="R9" s="455" t="s">
        <v>121</v>
      </c>
      <c r="S9" s="456"/>
      <c r="T9" s="749" t="s">
        <v>21</v>
      </c>
      <c r="U9" s="750" t="s">
        <v>21</v>
      </c>
      <c r="V9" s="186"/>
    </row>
    <row r="10" spans="1:22" s="19" customFormat="1" ht="15" customHeight="1">
      <c r="A10" s="57" t="str">
        <f>Parameters!R7</f>
        <v>A02</v>
      </c>
      <c r="B10" s="290" t="s">
        <v>122</v>
      </c>
      <c r="C10" s="290"/>
      <c r="D10" s="770" t="s">
        <v>613</v>
      </c>
      <c r="E10" s="770"/>
      <c r="F10" s="291">
        <v>848.07693790824067</v>
      </c>
      <c r="G10" s="292">
        <v>830.40859471762235</v>
      </c>
      <c r="H10" s="468">
        <v>797.92573200854031</v>
      </c>
      <c r="I10" s="292">
        <v>669.50385033498117</v>
      </c>
      <c r="J10" s="468">
        <v>658.15932363210675</v>
      </c>
      <c r="K10" s="292">
        <v>603.97859479265162</v>
      </c>
      <c r="L10" s="468">
        <v>547.45589539454693</v>
      </c>
      <c r="M10" s="291">
        <v>516.19228264071285</v>
      </c>
      <c r="N10" s="292">
        <v>552.24977829693341</v>
      </c>
      <c r="O10" s="468">
        <v>650.79005332950646</v>
      </c>
      <c r="P10" s="292">
        <v>565.77158717587213</v>
      </c>
      <c r="Q10" s="468">
        <v>522.62594673913691</v>
      </c>
      <c r="R10" s="455" t="s">
        <v>122</v>
      </c>
      <c r="S10" s="456"/>
      <c r="T10" s="749" t="s">
        <v>10</v>
      </c>
      <c r="U10" s="750" t="s">
        <v>10</v>
      </c>
      <c r="V10" s="187"/>
    </row>
    <row r="11" spans="1:22" s="19" customFormat="1" ht="15" customHeight="1">
      <c r="A11" s="58" t="str">
        <f>Parameters!R8</f>
        <v>A03</v>
      </c>
      <c r="B11" s="290" t="s">
        <v>11</v>
      </c>
      <c r="C11" s="290"/>
      <c r="D11" s="770" t="s">
        <v>614</v>
      </c>
      <c r="E11" s="770"/>
      <c r="F11" s="291">
        <v>420.1066548462702</v>
      </c>
      <c r="G11" s="292">
        <v>522.4650074489299</v>
      </c>
      <c r="H11" s="468">
        <v>441.1877587516754</v>
      </c>
      <c r="I11" s="292">
        <v>435.96512255423869</v>
      </c>
      <c r="J11" s="468">
        <v>430.94098249103388</v>
      </c>
      <c r="K11" s="292">
        <v>434.23647922235801</v>
      </c>
      <c r="L11" s="468">
        <v>399.42274516710677</v>
      </c>
      <c r="M11" s="291">
        <v>413.79865781999285</v>
      </c>
      <c r="N11" s="292">
        <v>440.37268475826886</v>
      </c>
      <c r="O11" s="468">
        <v>428.20415449288595</v>
      </c>
      <c r="P11" s="292">
        <v>420.30804870543386</v>
      </c>
      <c r="Q11" s="468">
        <v>431.68021745196614</v>
      </c>
      <c r="R11" s="455" t="s">
        <v>11</v>
      </c>
      <c r="S11" s="456"/>
      <c r="T11" s="749" t="s">
        <v>12</v>
      </c>
      <c r="U11" s="750" t="s">
        <v>12</v>
      </c>
      <c r="V11" s="187"/>
    </row>
    <row r="12" spans="1:22" s="18" customFormat="1" ht="20.25" customHeight="1">
      <c r="A12" s="59" t="str">
        <f>Parameters!R9</f>
        <v>B</v>
      </c>
      <c r="B12" s="293" t="s">
        <v>123</v>
      </c>
      <c r="C12" s="293"/>
      <c r="D12" s="771" t="s">
        <v>615</v>
      </c>
      <c r="E12" s="771"/>
      <c r="F12" s="286">
        <v>100006.35933651657</v>
      </c>
      <c r="G12" s="287">
        <v>93561.918567063127</v>
      </c>
      <c r="H12" s="467">
        <v>95870.054723437919</v>
      </c>
      <c r="I12" s="287">
        <v>97303.399733829239</v>
      </c>
      <c r="J12" s="467">
        <v>101029.52315142914</v>
      </c>
      <c r="K12" s="287">
        <v>98262.265957950658</v>
      </c>
      <c r="L12" s="467">
        <v>94642.8834246513</v>
      </c>
      <c r="M12" s="286">
        <v>96044.735797336602</v>
      </c>
      <c r="N12" s="287">
        <v>93713.42059980944</v>
      </c>
      <c r="O12" s="467">
        <v>90178.095143377141</v>
      </c>
      <c r="P12" s="287">
        <v>89324.980526803003</v>
      </c>
      <c r="Q12" s="467">
        <v>79736.23671785176</v>
      </c>
      <c r="R12" s="457" t="s">
        <v>123</v>
      </c>
      <c r="S12" s="458"/>
      <c r="T12" s="751" t="s">
        <v>124</v>
      </c>
      <c r="U12" s="752" t="s">
        <v>124</v>
      </c>
      <c r="V12" s="186"/>
    </row>
    <row r="13" spans="1:22" s="18" customFormat="1" ht="20.25" customHeight="1">
      <c r="A13" s="59" t="str">
        <f>Parameters!R10</f>
        <v>C</v>
      </c>
      <c r="B13" s="293" t="s">
        <v>52</v>
      </c>
      <c r="C13" s="293"/>
      <c r="D13" s="771" t="s">
        <v>616</v>
      </c>
      <c r="E13" s="771"/>
      <c r="F13" s="286">
        <v>219822.14915295132</v>
      </c>
      <c r="G13" s="287">
        <v>193251.44989871245</v>
      </c>
      <c r="H13" s="467">
        <v>176919.93709692667</v>
      </c>
      <c r="I13" s="287">
        <v>195135.2226368351</v>
      </c>
      <c r="J13" s="467">
        <v>178644.06751510114</v>
      </c>
      <c r="K13" s="287">
        <v>158108.86703177483</v>
      </c>
      <c r="L13" s="467">
        <v>168839.14924720122</v>
      </c>
      <c r="M13" s="286">
        <v>182742.62761038414</v>
      </c>
      <c r="N13" s="287">
        <v>196104.33076061768</v>
      </c>
      <c r="O13" s="467">
        <v>200029.98184587469</v>
      </c>
      <c r="P13" s="287">
        <v>188992.36543126186</v>
      </c>
      <c r="Q13" s="467">
        <v>190686.25003214128</v>
      </c>
      <c r="R13" s="457" t="s">
        <v>52</v>
      </c>
      <c r="S13" s="458"/>
      <c r="T13" s="751" t="s">
        <v>53</v>
      </c>
      <c r="U13" s="752" t="s">
        <v>53</v>
      </c>
      <c r="V13" s="186"/>
    </row>
    <row r="14" spans="1:22" s="18" customFormat="1" ht="24.75" customHeight="1">
      <c r="A14" s="60" t="str">
        <f>Parameters!R11</f>
        <v>C10-C12</v>
      </c>
      <c r="B14" s="294" t="s">
        <v>13</v>
      </c>
      <c r="C14" s="294"/>
      <c r="D14" s="775" t="s">
        <v>669</v>
      </c>
      <c r="E14" s="775"/>
      <c r="F14" s="295">
        <v>49739.962081571779</v>
      </c>
      <c r="G14" s="296">
        <v>50196.824018495208</v>
      </c>
      <c r="H14" s="469">
        <v>50491.463140401909</v>
      </c>
      <c r="I14" s="296">
        <v>53277.846559399943</v>
      </c>
      <c r="J14" s="469">
        <v>54661.442524294413</v>
      </c>
      <c r="K14" s="296">
        <v>54588.914650866041</v>
      </c>
      <c r="L14" s="469">
        <v>56003.069932184197</v>
      </c>
      <c r="M14" s="295">
        <v>51981.400304128663</v>
      </c>
      <c r="N14" s="296">
        <v>58291.275707256493</v>
      </c>
      <c r="O14" s="469">
        <v>59052.659866495123</v>
      </c>
      <c r="P14" s="296">
        <v>60035.430414047893</v>
      </c>
      <c r="Q14" s="469">
        <v>58577.803501844857</v>
      </c>
      <c r="R14" s="459" t="s">
        <v>13</v>
      </c>
      <c r="S14" s="460"/>
      <c r="T14" s="753" t="s">
        <v>14</v>
      </c>
      <c r="U14" s="754" t="s">
        <v>14</v>
      </c>
      <c r="V14" s="186"/>
    </row>
    <row r="15" spans="1:22" s="18" customFormat="1" ht="25.5" customHeight="1">
      <c r="A15" s="60" t="str">
        <f>Parameters!R12</f>
        <v>C13-C15</v>
      </c>
      <c r="B15" s="294" t="s">
        <v>16</v>
      </c>
      <c r="C15" s="294"/>
      <c r="D15" s="775" t="s">
        <v>617</v>
      </c>
      <c r="E15" s="775"/>
      <c r="F15" s="295">
        <v>2055.7340329181243</v>
      </c>
      <c r="G15" s="296">
        <v>1450.7664842056815</v>
      </c>
      <c r="H15" s="469">
        <v>918.00195635769046</v>
      </c>
      <c r="I15" s="296">
        <v>817.64729372547026</v>
      </c>
      <c r="J15" s="469">
        <v>684.61163606386913</v>
      </c>
      <c r="K15" s="296">
        <v>443.58355338668957</v>
      </c>
      <c r="L15" s="469">
        <v>538.98031031401695</v>
      </c>
      <c r="M15" s="295">
        <v>679.72337946236621</v>
      </c>
      <c r="N15" s="296">
        <v>780.36953861992629</v>
      </c>
      <c r="O15" s="469">
        <v>755.41216308928256</v>
      </c>
      <c r="P15" s="296">
        <v>528.41991673837015</v>
      </c>
      <c r="Q15" s="469">
        <v>288.2539200691279</v>
      </c>
      <c r="R15" s="459" t="s">
        <v>16</v>
      </c>
      <c r="S15" s="460"/>
      <c r="T15" s="753" t="s">
        <v>15</v>
      </c>
      <c r="U15" s="754" t="s">
        <v>15</v>
      </c>
      <c r="V15" s="186"/>
    </row>
    <row r="16" spans="1:22" s="18" customFormat="1" ht="54.75" customHeight="1">
      <c r="A16" s="60" t="str">
        <f>Parameters!R13</f>
        <v>C16-C18</v>
      </c>
      <c r="B16" s="294" t="s">
        <v>59</v>
      </c>
      <c r="C16" s="294"/>
      <c r="D16" s="775" t="s">
        <v>619</v>
      </c>
      <c r="E16" s="775"/>
      <c r="F16" s="295">
        <v>26811.705616080184</v>
      </c>
      <c r="G16" s="296">
        <v>23812.418664555051</v>
      </c>
      <c r="H16" s="469">
        <v>19414.614211455428</v>
      </c>
      <c r="I16" s="296">
        <v>22017.31433924042</v>
      </c>
      <c r="J16" s="469">
        <v>19443.202605361497</v>
      </c>
      <c r="K16" s="296">
        <v>19704.063854092466</v>
      </c>
      <c r="L16" s="469">
        <v>21705.148200731932</v>
      </c>
      <c r="M16" s="295">
        <v>21674.28096401384</v>
      </c>
      <c r="N16" s="296">
        <v>23608.027912480626</v>
      </c>
      <c r="O16" s="469">
        <v>25778.096939589559</v>
      </c>
      <c r="P16" s="296">
        <v>22809.112324550239</v>
      </c>
      <c r="Q16" s="469">
        <v>23522.442683524954</v>
      </c>
      <c r="R16" s="459" t="s">
        <v>59</v>
      </c>
      <c r="S16" s="460"/>
      <c r="T16" s="753" t="s">
        <v>58</v>
      </c>
      <c r="U16" s="754" t="s">
        <v>58</v>
      </c>
      <c r="V16" s="186"/>
    </row>
    <row r="17" spans="1:22" s="20" customFormat="1" ht="25.5" customHeight="1">
      <c r="A17" s="58" t="str">
        <f>Parameters!R14</f>
        <v>C16</v>
      </c>
      <c r="B17" s="290" t="s">
        <v>17</v>
      </c>
      <c r="C17" s="290"/>
      <c r="D17" s="770" t="s">
        <v>618</v>
      </c>
      <c r="E17" s="770"/>
      <c r="F17" s="291">
        <v>20438.052605049419</v>
      </c>
      <c r="G17" s="292">
        <v>16786.344845194108</v>
      </c>
      <c r="H17" s="468">
        <v>11879.999506183329</v>
      </c>
      <c r="I17" s="292">
        <v>12089.604783158993</v>
      </c>
      <c r="J17" s="468">
        <v>11705.500344765429</v>
      </c>
      <c r="K17" s="292">
        <v>9170.8434459563487</v>
      </c>
      <c r="L17" s="468">
        <v>10841.196640104827</v>
      </c>
      <c r="M17" s="291">
        <v>12698.878012715924</v>
      </c>
      <c r="N17" s="292">
        <v>14232.077885575714</v>
      </c>
      <c r="O17" s="468">
        <v>15026.650332121979</v>
      </c>
      <c r="P17" s="292">
        <v>10990.988252366378</v>
      </c>
      <c r="Q17" s="468">
        <v>9239.6354148753289</v>
      </c>
      <c r="R17" s="455" t="s">
        <v>17</v>
      </c>
      <c r="S17" s="456"/>
      <c r="T17" s="749" t="s">
        <v>18</v>
      </c>
      <c r="U17" s="750" t="s">
        <v>18</v>
      </c>
      <c r="V17" s="188"/>
    </row>
    <row r="18" spans="1:22" s="19" customFormat="1" ht="15" customHeight="1">
      <c r="A18" s="58" t="str">
        <f>Parameters!R15</f>
        <v>C17</v>
      </c>
      <c r="B18" s="290" t="s">
        <v>19</v>
      </c>
      <c r="C18" s="290"/>
      <c r="D18" s="770" t="s">
        <v>620</v>
      </c>
      <c r="E18" s="770"/>
      <c r="F18" s="291">
        <v>6004.660101769211</v>
      </c>
      <c r="G18" s="292">
        <v>6746.5843699421675</v>
      </c>
      <c r="H18" s="468">
        <v>7339.6626933145562</v>
      </c>
      <c r="I18" s="292">
        <v>9731.075108194158</v>
      </c>
      <c r="J18" s="468">
        <v>7566.0352538009947</v>
      </c>
      <c r="K18" s="292">
        <v>10413.15883582435</v>
      </c>
      <c r="L18" s="468">
        <v>10721.874818936047</v>
      </c>
      <c r="M18" s="291">
        <v>8784.2411185333931</v>
      </c>
      <c r="N18" s="292">
        <v>9159.757897258025</v>
      </c>
      <c r="O18" s="468">
        <v>10531.858854682458</v>
      </c>
      <c r="P18" s="292">
        <v>11659.99319744386</v>
      </c>
      <c r="Q18" s="468">
        <v>14196.191595816506</v>
      </c>
      <c r="R18" s="455" t="s">
        <v>19</v>
      </c>
      <c r="S18" s="456"/>
      <c r="T18" s="749" t="s">
        <v>20</v>
      </c>
      <c r="U18" s="750" t="s">
        <v>20</v>
      </c>
      <c r="V18" s="187"/>
    </row>
    <row r="19" spans="1:22" s="19" customFormat="1" ht="15" customHeight="1">
      <c r="A19" s="58" t="str">
        <f>Parameters!R16</f>
        <v>C18</v>
      </c>
      <c r="B19" s="290" t="s">
        <v>27</v>
      </c>
      <c r="C19" s="290"/>
      <c r="D19" s="770" t="s">
        <v>621</v>
      </c>
      <c r="E19" s="770"/>
      <c r="F19" s="291">
        <v>368.99290926155618</v>
      </c>
      <c r="G19" s="292">
        <v>279.48944941877085</v>
      </c>
      <c r="H19" s="468">
        <v>194.95201195754746</v>
      </c>
      <c r="I19" s="292">
        <v>196.63444788726963</v>
      </c>
      <c r="J19" s="468">
        <v>171.66700679507289</v>
      </c>
      <c r="K19" s="292">
        <v>120.06157231176859</v>
      </c>
      <c r="L19" s="468">
        <v>142.07674169105528</v>
      </c>
      <c r="M19" s="291">
        <v>191.16183276451977</v>
      </c>
      <c r="N19" s="292">
        <v>216.19212964688384</v>
      </c>
      <c r="O19" s="468">
        <v>219.58775278512738</v>
      </c>
      <c r="P19" s="292">
        <v>158.13087473999681</v>
      </c>
      <c r="Q19" s="468">
        <v>86.615672833118779</v>
      </c>
      <c r="R19" s="455" t="s">
        <v>27</v>
      </c>
      <c r="S19" s="456"/>
      <c r="T19" s="749" t="s">
        <v>26</v>
      </c>
      <c r="U19" s="750" t="s">
        <v>26</v>
      </c>
      <c r="V19" s="187"/>
    </row>
    <row r="20" spans="1:22" s="20" customFormat="1" ht="15" customHeight="1">
      <c r="A20" s="60" t="str">
        <f>Parameters!R17</f>
        <v>C19</v>
      </c>
      <c r="B20" s="294" t="s">
        <v>28</v>
      </c>
      <c r="C20" s="294"/>
      <c r="D20" s="775" t="s">
        <v>622</v>
      </c>
      <c r="E20" s="775"/>
      <c r="F20" s="295">
        <v>1285.2137606826363</v>
      </c>
      <c r="G20" s="296">
        <v>1353.4257013708541</v>
      </c>
      <c r="H20" s="469">
        <v>1435.2257527533611</v>
      </c>
      <c r="I20" s="296">
        <v>1507.0274099436288</v>
      </c>
      <c r="J20" s="469">
        <v>1403.8870191832157</v>
      </c>
      <c r="K20" s="296">
        <v>1530.0745507309916</v>
      </c>
      <c r="L20" s="469">
        <v>1533.7527651796631</v>
      </c>
      <c r="M20" s="295">
        <v>1365.8329263987519</v>
      </c>
      <c r="N20" s="296">
        <v>1233.1234550612958</v>
      </c>
      <c r="O20" s="469">
        <v>1741.7905011250734</v>
      </c>
      <c r="P20" s="296">
        <v>1618.0722506635773</v>
      </c>
      <c r="Q20" s="469">
        <v>1584.405497134622</v>
      </c>
      <c r="R20" s="459" t="s">
        <v>28</v>
      </c>
      <c r="S20" s="460"/>
      <c r="T20" s="753" t="s">
        <v>29</v>
      </c>
      <c r="U20" s="754" t="s">
        <v>29</v>
      </c>
      <c r="V20" s="188"/>
    </row>
    <row r="21" spans="1:22" s="19" customFormat="1" ht="15" customHeight="1">
      <c r="A21" s="60" t="str">
        <f>Parameters!R18</f>
        <v>C20</v>
      </c>
      <c r="B21" s="294" t="s">
        <v>30</v>
      </c>
      <c r="C21" s="294"/>
      <c r="D21" s="775" t="s">
        <v>623</v>
      </c>
      <c r="E21" s="775"/>
      <c r="F21" s="295">
        <v>53028.426210366095</v>
      </c>
      <c r="G21" s="296">
        <v>52057.264260225194</v>
      </c>
      <c r="H21" s="469">
        <v>56216.917787607541</v>
      </c>
      <c r="I21" s="296">
        <v>67861.626076349232</v>
      </c>
      <c r="J21" s="469">
        <v>60653.317263433608</v>
      </c>
      <c r="K21" s="296">
        <v>49684.290906373331</v>
      </c>
      <c r="L21" s="469">
        <v>51818.9589121565</v>
      </c>
      <c r="M21" s="295">
        <v>54947.209629051125</v>
      </c>
      <c r="N21" s="296">
        <v>57319.894814344647</v>
      </c>
      <c r="O21" s="469">
        <v>62840.887466191605</v>
      </c>
      <c r="P21" s="296">
        <v>59765.785484284228</v>
      </c>
      <c r="Q21" s="469">
        <v>66245.141920177746</v>
      </c>
      <c r="R21" s="459" t="s">
        <v>30</v>
      </c>
      <c r="S21" s="460"/>
      <c r="T21" s="753" t="s">
        <v>31</v>
      </c>
      <c r="U21" s="754" t="s">
        <v>31</v>
      </c>
      <c r="V21" s="187"/>
    </row>
    <row r="22" spans="1:22" s="19" customFormat="1" ht="25.5" customHeight="1">
      <c r="A22" s="60" t="str">
        <f>Parameters!R19</f>
        <v>C21</v>
      </c>
      <c r="B22" s="294" t="s">
        <v>32</v>
      </c>
      <c r="C22" s="294"/>
      <c r="D22" s="775" t="s">
        <v>624</v>
      </c>
      <c r="E22" s="775"/>
      <c r="F22" s="295">
        <v>258.52713472160593</v>
      </c>
      <c r="G22" s="296">
        <v>211.61206175396734</v>
      </c>
      <c r="H22" s="469">
        <v>147.4947782111978</v>
      </c>
      <c r="I22" s="296">
        <v>126.34856566269023</v>
      </c>
      <c r="J22" s="469">
        <v>120.22348670638891</v>
      </c>
      <c r="K22" s="296">
        <v>86.185208882543066</v>
      </c>
      <c r="L22" s="469">
        <v>91.425585553510615</v>
      </c>
      <c r="M22" s="295">
        <v>118.03421160109923</v>
      </c>
      <c r="N22" s="296">
        <v>131.33330908959812</v>
      </c>
      <c r="O22" s="469">
        <v>129.56746334812129</v>
      </c>
      <c r="P22" s="296">
        <v>117.4872102096525</v>
      </c>
      <c r="Q22" s="469">
        <v>95.470121480025583</v>
      </c>
      <c r="R22" s="459" t="s">
        <v>32</v>
      </c>
      <c r="S22" s="460"/>
      <c r="T22" s="753" t="s">
        <v>33</v>
      </c>
      <c r="U22" s="754" t="s">
        <v>33</v>
      </c>
      <c r="V22" s="187"/>
    </row>
    <row r="23" spans="1:22" s="19" customFormat="1" ht="25.5" customHeight="1">
      <c r="A23" s="60" t="str">
        <f>Parameters!R20</f>
        <v>C22_C23</v>
      </c>
      <c r="B23" s="294" t="s">
        <v>61</v>
      </c>
      <c r="C23" s="294"/>
      <c r="D23" s="775" t="s">
        <v>625</v>
      </c>
      <c r="E23" s="775"/>
      <c r="F23" s="295">
        <v>7108.770245067838</v>
      </c>
      <c r="G23" s="296">
        <v>5901.958496683922</v>
      </c>
      <c r="H23" s="469">
        <v>5801.0560483303871</v>
      </c>
      <c r="I23" s="296">
        <v>6733.2250394784787</v>
      </c>
      <c r="J23" s="469">
        <v>6051.6646601173607</v>
      </c>
      <c r="K23" s="296">
        <v>5462.9622558624696</v>
      </c>
      <c r="L23" s="469">
        <v>6345.1682480994996</v>
      </c>
      <c r="M23" s="295">
        <v>10316.16146744867</v>
      </c>
      <c r="N23" s="296">
        <v>11373.238500927626</v>
      </c>
      <c r="O23" s="469">
        <v>12329.434344877733</v>
      </c>
      <c r="P23" s="296">
        <v>14347.017523003324</v>
      </c>
      <c r="Q23" s="469">
        <v>12730.543797245959</v>
      </c>
      <c r="R23" s="459" t="s">
        <v>61</v>
      </c>
      <c r="S23" s="460"/>
      <c r="T23" s="753" t="s">
        <v>60</v>
      </c>
      <c r="U23" s="754" t="s">
        <v>60</v>
      </c>
      <c r="V23" s="187"/>
    </row>
    <row r="24" spans="1:22" s="20" customFormat="1" ht="15" customHeight="1">
      <c r="A24" s="58" t="str">
        <f>Parameters!R21</f>
        <v>C22</v>
      </c>
      <c r="B24" s="290" t="s">
        <v>34</v>
      </c>
      <c r="C24" s="297"/>
      <c r="D24" s="770" t="s">
        <v>626</v>
      </c>
      <c r="E24" s="770"/>
      <c r="F24" s="291">
        <v>1658.6326662054971</v>
      </c>
      <c r="G24" s="292">
        <v>1251.5350621339321</v>
      </c>
      <c r="H24" s="468">
        <v>953.39121782683389</v>
      </c>
      <c r="I24" s="292">
        <v>939.5633261275907</v>
      </c>
      <c r="J24" s="468">
        <v>822.3579047788528</v>
      </c>
      <c r="K24" s="292">
        <v>577.47048069144182</v>
      </c>
      <c r="L24" s="468">
        <v>668.41010726664854</v>
      </c>
      <c r="M24" s="291">
        <v>844.25998812697424</v>
      </c>
      <c r="N24" s="292">
        <v>997.51741709322994</v>
      </c>
      <c r="O24" s="468">
        <v>992.97632995658353</v>
      </c>
      <c r="P24" s="292">
        <v>805.29162145886994</v>
      </c>
      <c r="Q24" s="468">
        <v>524.85527340366968</v>
      </c>
      <c r="R24" s="455" t="s">
        <v>34</v>
      </c>
      <c r="S24" s="461"/>
      <c r="T24" s="749" t="s">
        <v>48</v>
      </c>
      <c r="U24" s="750" t="s">
        <v>48</v>
      </c>
      <c r="V24" s="188"/>
    </row>
    <row r="25" spans="1:22" s="20" customFormat="1" ht="15" customHeight="1">
      <c r="A25" s="58" t="str">
        <f>Parameters!R22</f>
        <v>C23</v>
      </c>
      <c r="B25" s="290" t="s">
        <v>35</v>
      </c>
      <c r="C25" s="297"/>
      <c r="D25" s="770" t="s">
        <v>627</v>
      </c>
      <c r="E25" s="770"/>
      <c r="F25" s="291">
        <v>5507.1189642051158</v>
      </c>
      <c r="G25" s="292">
        <v>4674.3648222255997</v>
      </c>
      <c r="H25" s="468">
        <v>4870.2865017385539</v>
      </c>
      <c r="I25" s="292">
        <v>5796.8524763328451</v>
      </c>
      <c r="J25" s="468">
        <v>5211.1696791492786</v>
      </c>
      <c r="K25" s="292">
        <v>4823.5538012057441</v>
      </c>
      <c r="L25" s="468">
        <v>5623.0968279882918</v>
      </c>
      <c r="M25" s="291">
        <v>9402.4044484843271</v>
      </c>
      <c r="N25" s="292">
        <v>10313.440922984342</v>
      </c>
      <c r="O25" s="468">
        <v>11235.936069061287</v>
      </c>
      <c r="P25" s="292">
        <v>13487.010754914802</v>
      </c>
      <c r="Q25" s="468">
        <v>12164.386031363052</v>
      </c>
      <c r="R25" s="455" t="s">
        <v>35</v>
      </c>
      <c r="S25" s="461"/>
      <c r="T25" s="749" t="s">
        <v>49</v>
      </c>
      <c r="U25" s="750" t="s">
        <v>49</v>
      </c>
      <c r="V25" s="188"/>
    </row>
    <row r="26" spans="1:22" s="20" customFormat="1" ht="26.25" customHeight="1">
      <c r="A26" s="60" t="str">
        <f>Parameters!R23</f>
        <v>C24_C25</v>
      </c>
      <c r="B26" s="294" t="s">
        <v>63</v>
      </c>
      <c r="C26" s="294"/>
      <c r="D26" s="775" t="s">
        <v>628</v>
      </c>
      <c r="E26" s="775"/>
      <c r="F26" s="295">
        <v>36335.89941620575</v>
      </c>
      <c r="G26" s="296">
        <v>25418.318115276023</v>
      </c>
      <c r="H26" s="469">
        <v>21351.617828505838</v>
      </c>
      <c r="I26" s="296">
        <v>21232.461129379673</v>
      </c>
      <c r="J26" s="469">
        <v>16898.339857708739</v>
      </c>
      <c r="K26" s="296">
        <v>14767.699193619956</v>
      </c>
      <c r="L26" s="469">
        <v>15204.689825211815</v>
      </c>
      <c r="M26" s="295">
        <v>21443.907504766521</v>
      </c>
      <c r="N26" s="296">
        <v>20106.615326443083</v>
      </c>
      <c r="O26" s="469">
        <v>14058.967371268649</v>
      </c>
      <c r="P26" s="296">
        <v>12859.011696856835</v>
      </c>
      <c r="Q26" s="469">
        <v>18896.075896365852</v>
      </c>
      <c r="R26" s="459" t="s">
        <v>63</v>
      </c>
      <c r="S26" s="460"/>
      <c r="T26" s="753" t="s">
        <v>62</v>
      </c>
      <c r="U26" s="754" t="s">
        <v>62</v>
      </c>
      <c r="V26" s="188"/>
    </row>
    <row r="27" spans="1:22" s="20" customFormat="1" ht="15" customHeight="1">
      <c r="A27" s="58" t="str">
        <f>Parameters!R24</f>
        <v>C24</v>
      </c>
      <c r="B27" s="290" t="s">
        <v>36</v>
      </c>
      <c r="C27" s="297"/>
      <c r="D27" s="770" t="s">
        <v>629</v>
      </c>
      <c r="E27" s="770"/>
      <c r="F27" s="291">
        <v>4206.599036175151</v>
      </c>
      <c r="G27" s="292">
        <v>3102.8333391737497</v>
      </c>
      <c r="H27" s="468">
        <v>3106.5948874278888</v>
      </c>
      <c r="I27" s="292">
        <v>3592.0772440070664</v>
      </c>
      <c r="J27" s="468">
        <v>3821.1132243205975</v>
      </c>
      <c r="K27" s="292">
        <v>3643.9685901831226</v>
      </c>
      <c r="L27" s="468">
        <v>3776.1868008817892</v>
      </c>
      <c r="M27" s="291">
        <v>3879.4138397658076</v>
      </c>
      <c r="N27" s="292">
        <v>3592.5325980049556</v>
      </c>
      <c r="O27" s="468">
        <v>4034.2417215731139</v>
      </c>
      <c r="P27" s="292">
        <v>3927.926231698033</v>
      </c>
      <c r="Q27" s="468">
        <v>3071.0834760142729</v>
      </c>
      <c r="R27" s="455" t="s">
        <v>36</v>
      </c>
      <c r="S27" s="461"/>
      <c r="T27" s="749" t="s">
        <v>102</v>
      </c>
      <c r="U27" s="750" t="s">
        <v>102</v>
      </c>
      <c r="V27" s="188"/>
    </row>
    <row r="28" spans="1:22" s="19" customFormat="1" ht="15" customHeight="1">
      <c r="A28" s="58" t="str">
        <f>Parameters!R25</f>
        <v>C25</v>
      </c>
      <c r="B28" s="290" t="s">
        <v>37</v>
      </c>
      <c r="C28" s="290"/>
      <c r="D28" s="770" t="s">
        <v>630</v>
      </c>
      <c r="E28" s="869"/>
      <c r="F28" s="291">
        <v>32129.3003800306</v>
      </c>
      <c r="G28" s="292">
        <v>22315.484776102272</v>
      </c>
      <c r="H28" s="468">
        <v>18245.02294107795</v>
      </c>
      <c r="I28" s="292">
        <v>17640.383885372605</v>
      </c>
      <c r="J28" s="468">
        <v>13077.22663338814</v>
      </c>
      <c r="K28" s="292">
        <v>11123.730603436832</v>
      </c>
      <c r="L28" s="468">
        <v>11428.503024330026</v>
      </c>
      <c r="M28" s="291">
        <v>17564.493665000711</v>
      </c>
      <c r="N28" s="292">
        <v>16514.08272843813</v>
      </c>
      <c r="O28" s="468">
        <v>10024.725649695534</v>
      </c>
      <c r="P28" s="292">
        <v>8931.0854651588015</v>
      </c>
      <c r="Q28" s="468">
        <v>15824.992420351577</v>
      </c>
      <c r="R28" s="455" t="s">
        <v>37</v>
      </c>
      <c r="S28" s="456"/>
      <c r="T28" s="749" t="s">
        <v>103</v>
      </c>
      <c r="U28" s="750" t="s">
        <v>103</v>
      </c>
      <c r="V28" s="187"/>
    </row>
    <row r="29" spans="1:22" s="19" customFormat="1" ht="15" customHeight="1">
      <c r="A29" s="60" t="str">
        <f>Parameters!R26</f>
        <v>C26</v>
      </c>
      <c r="B29" s="294" t="s">
        <v>39</v>
      </c>
      <c r="C29" s="294"/>
      <c r="D29" s="775" t="s">
        <v>631</v>
      </c>
      <c r="E29" s="775"/>
      <c r="F29" s="295">
        <v>510.40775812868179</v>
      </c>
      <c r="G29" s="296">
        <v>390.43067049711777</v>
      </c>
      <c r="H29" s="469">
        <v>279.85014552785816</v>
      </c>
      <c r="I29" s="296">
        <v>252.06687141451965</v>
      </c>
      <c r="J29" s="469">
        <v>208.12951732460681</v>
      </c>
      <c r="K29" s="296">
        <v>130.41684461096173</v>
      </c>
      <c r="L29" s="469">
        <v>167.94900090524459</v>
      </c>
      <c r="M29" s="295">
        <v>266.71803677165417</v>
      </c>
      <c r="N29" s="296">
        <v>239.74530209732677</v>
      </c>
      <c r="O29" s="469">
        <v>254.46117578138282</v>
      </c>
      <c r="P29" s="296">
        <v>177.25122844379032</v>
      </c>
      <c r="Q29" s="469">
        <v>89.93815594045833</v>
      </c>
      <c r="R29" s="459" t="s">
        <v>39</v>
      </c>
      <c r="S29" s="460"/>
      <c r="T29" s="753" t="s">
        <v>38</v>
      </c>
      <c r="U29" s="754" t="s">
        <v>38</v>
      </c>
      <c r="V29" s="187"/>
    </row>
    <row r="30" spans="1:22" s="20" customFormat="1" ht="15" customHeight="1">
      <c r="A30" s="60" t="str">
        <f>Parameters!R27</f>
        <v>C27</v>
      </c>
      <c r="B30" s="294" t="s">
        <v>41</v>
      </c>
      <c r="C30" s="294"/>
      <c r="D30" s="775" t="s">
        <v>632</v>
      </c>
      <c r="E30" s="775"/>
      <c r="F30" s="295">
        <v>14468.127159291344</v>
      </c>
      <c r="G30" s="296">
        <v>11175.609739013054</v>
      </c>
      <c r="H30" s="469">
        <v>7067.7826183790139</v>
      </c>
      <c r="I30" s="296">
        <v>7245.7227221345765</v>
      </c>
      <c r="J30" s="469">
        <v>6173.682069286644</v>
      </c>
      <c r="K30" s="296">
        <v>3681.9712426926631</v>
      </c>
      <c r="L30" s="469">
        <v>4841.7974871028282</v>
      </c>
      <c r="M30" s="295">
        <v>6643.3592467193876</v>
      </c>
      <c r="N30" s="296">
        <v>7647.7563395432699</v>
      </c>
      <c r="O30" s="469">
        <v>7720.3892300947464</v>
      </c>
      <c r="P30" s="296">
        <v>5483.8125072400844</v>
      </c>
      <c r="Q30" s="469">
        <v>2604.6978648210752</v>
      </c>
      <c r="R30" s="459" t="s">
        <v>41</v>
      </c>
      <c r="S30" s="460"/>
      <c r="T30" s="753" t="s">
        <v>40</v>
      </c>
      <c r="U30" s="754" t="s">
        <v>40</v>
      </c>
      <c r="V30" s="188"/>
    </row>
    <row r="31" spans="1:22" s="20" customFormat="1" ht="15" customHeight="1">
      <c r="A31" s="60" t="str">
        <f>Parameters!R28</f>
        <v>C28</v>
      </c>
      <c r="B31" s="294" t="s">
        <v>42</v>
      </c>
      <c r="C31" s="294"/>
      <c r="D31" s="775" t="s">
        <v>633</v>
      </c>
      <c r="E31" s="775"/>
      <c r="F31" s="295">
        <v>1375.1834900703223</v>
      </c>
      <c r="G31" s="296">
        <v>1030.2259413333966</v>
      </c>
      <c r="H31" s="469">
        <v>684.14530690380866</v>
      </c>
      <c r="I31" s="296">
        <v>609.34604665261952</v>
      </c>
      <c r="J31" s="469">
        <v>554.02096001430414</v>
      </c>
      <c r="K31" s="296">
        <v>376.15309967066281</v>
      </c>
      <c r="L31" s="469">
        <v>417.23963245700219</v>
      </c>
      <c r="M31" s="295">
        <v>530.28415158154951</v>
      </c>
      <c r="N31" s="296">
        <v>594.58129999577807</v>
      </c>
      <c r="O31" s="469">
        <v>602.58211723549857</v>
      </c>
      <c r="P31" s="296">
        <v>471.17408480325543</v>
      </c>
      <c r="Q31" s="469">
        <v>273.33448245683911</v>
      </c>
      <c r="R31" s="459" t="s">
        <v>42</v>
      </c>
      <c r="S31" s="460"/>
      <c r="T31" s="753" t="s">
        <v>104</v>
      </c>
      <c r="U31" s="754" t="s">
        <v>104</v>
      </c>
      <c r="V31" s="188"/>
    </row>
    <row r="32" spans="1:22" s="20" customFormat="1" ht="27" customHeight="1">
      <c r="A32" s="60" t="str">
        <f>Parameters!R29</f>
        <v>C29_C30</v>
      </c>
      <c r="B32" s="294" t="s">
        <v>65</v>
      </c>
      <c r="C32" s="294"/>
      <c r="D32" s="775" t="s">
        <v>634</v>
      </c>
      <c r="E32" s="775"/>
      <c r="F32" s="295">
        <v>1839.5571248621868</v>
      </c>
      <c r="G32" s="296">
        <v>1326.1629815455412</v>
      </c>
      <c r="H32" s="469">
        <v>961.84290333011063</v>
      </c>
      <c r="I32" s="296">
        <v>958.54747471266614</v>
      </c>
      <c r="J32" s="469">
        <v>862.70535957582103</v>
      </c>
      <c r="K32" s="296">
        <v>617.20324813578327</v>
      </c>
      <c r="L32" s="469">
        <v>717.78912481933367</v>
      </c>
      <c r="M32" s="295">
        <v>912.85667888079297</v>
      </c>
      <c r="N32" s="296">
        <v>1062.2154473355624</v>
      </c>
      <c r="O32" s="469">
        <v>1080.8973664474593</v>
      </c>
      <c r="P32" s="296">
        <v>872.86790735693296</v>
      </c>
      <c r="Q32" s="469">
        <v>527.82054997284195</v>
      </c>
      <c r="R32" s="459" t="s">
        <v>65</v>
      </c>
      <c r="S32" s="460"/>
      <c r="T32" s="753" t="s">
        <v>64</v>
      </c>
      <c r="U32" s="754" t="s">
        <v>64</v>
      </c>
      <c r="V32" s="188"/>
    </row>
    <row r="33" spans="1:22" s="20" customFormat="1" ht="15" customHeight="1">
      <c r="A33" s="58" t="str">
        <f>Parameters!R30</f>
        <v>C29</v>
      </c>
      <c r="B33" s="290" t="s">
        <v>216</v>
      </c>
      <c r="C33" s="290"/>
      <c r="D33" s="770" t="s">
        <v>635</v>
      </c>
      <c r="E33" s="770"/>
      <c r="F33" s="291">
        <v>1356.0661014806024</v>
      </c>
      <c r="G33" s="292">
        <v>999.52395290574896</v>
      </c>
      <c r="H33" s="468">
        <v>740.92642797950896</v>
      </c>
      <c r="I33" s="292">
        <v>735.94125522979255</v>
      </c>
      <c r="J33" s="468">
        <v>662.55975317988566</v>
      </c>
      <c r="K33" s="292">
        <v>472.32223462019397</v>
      </c>
      <c r="L33" s="468">
        <v>557.6767102918493</v>
      </c>
      <c r="M33" s="291">
        <v>721.45573354742783</v>
      </c>
      <c r="N33" s="292">
        <v>851.89983809525313</v>
      </c>
      <c r="O33" s="468">
        <v>876.77951582034996</v>
      </c>
      <c r="P33" s="292">
        <v>666.02145192583248</v>
      </c>
      <c r="Q33" s="468">
        <v>400.64319774704558</v>
      </c>
      <c r="R33" s="455" t="s">
        <v>216</v>
      </c>
      <c r="S33" s="456"/>
      <c r="T33" s="749" t="s">
        <v>105</v>
      </c>
      <c r="U33" s="750" t="s">
        <v>105</v>
      </c>
      <c r="V33" s="188"/>
    </row>
    <row r="34" spans="1:22" s="20" customFormat="1" ht="15" customHeight="1">
      <c r="A34" s="58" t="str">
        <f>Parameters!R31</f>
        <v>C30</v>
      </c>
      <c r="B34" s="290" t="s">
        <v>217</v>
      </c>
      <c r="C34" s="290"/>
      <c r="D34" s="770" t="s">
        <v>636</v>
      </c>
      <c r="E34" s="770"/>
      <c r="F34" s="291">
        <v>483.49102338158451</v>
      </c>
      <c r="G34" s="292">
        <v>326.639028639792</v>
      </c>
      <c r="H34" s="468">
        <v>220.91647535060176</v>
      </c>
      <c r="I34" s="292">
        <v>222.6062194828736</v>
      </c>
      <c r="J34" s="468">
        <v>200.14560639593526</v>
      </c>
      <c r="K34" s="292">
        <v>144.88101351558947</v>
      </c>
      <c r="L34" s="468">
        <v>160.11241452748436</v>
      </c>
      <c r="M34" s="291">
        <v>191.40094533336514</v>
      </c>
      <c r="N34" s="292">
        <v>210.31560924030919</v>
      </c>
      <c r="O34" s="468">
        <v>204.11785062710911</v>
      </c>
      <c r="P34" s="292">
        <v>206.8464554311004</v>
      </c>
      <c r="Q34" s="468">
        <v>127.17735222579643</v>
      </c>
      <c r="R34" s="455" t="s">
        <v>217</v>
      </c>
      <c r="S34" s="456"/>
      <c r="T34" s="749" t="s">
        <v>129</v>
      </c>
      <c r="U34" s="750" t="s">
        <v>129</v>
      </c>
      <c r="V34" s="188"/>
    </row>
    <row r="35" spans="1:22" s="20" customFormat="1" ht="25.5" customHeight="1">
      <c r="A35" s="60" t="str">
        <f>Parameters!R32</f>
        <v>C31-C33</v>
      </c>
      <c r="B35" s="294" t="s">
        <v>67</v>
      </c>
      <c r="C35" s="294"/>
      <c r="D35" s="775" t="s">
        <v>637</v>
      </c>
      <c r="E35" s="775"/>
      <c r="F35" s="295">
        <v>24947.653737642009</v>
      </c>
      <c r="G35" s="296">
        <v>18902.491376081827</v>
      </c>
      <c r="H35" s="469">
        <v>12127.302947927497</v>
      </c>
      <c r="I35" s="296">
        <v>12492.852345759242</v>
      </c>
      <c r="J35" s="469">
        <v>10946.977632219878</v>
      </c>
      <c r="K35" s="296">
        <v>7097.286396815558</v>
      </c>
      <c r="L35" s="469">
        <v>9506.8415353302644</v>
      </c>
      <c r="M35" s="295">
        <v>11932.356140397076</v>
      </c>
      <c r="N35" s="296">
        <v>13778.433968272524</v>
      </c>
      <c r="O35" s="469">
        <v>13785.357786190338</v>
      </c>
      <c r="P35" s="296">
        <v>9961.638029693293</v>
      </c>
      <c r="Q35" s="469">
        <v>5291.6241335862269</v>
      </c>
      <c r="R35" s="459" t="s">
        <v>67</v>
      </c>
      <c r="S35" s="460"/>
      <c r="T35" s="753" t="s">
        <v>66</v>
      </c>
      <c r="U35" s="754" t="s">
        <v>66</v>
      </c>
      <c r="V35" s="188"/>
    </row>
    <row r="36" spans="1:22" s="20" customFormat="1" ht="15" customHeight="1">
      <c r="A36" s="58" t="str">
        <f>Parameters!R33</f>
        <v>C31_C32</v>
      </c>
      <c r="B36" s="290" t="s">
        <v>218</v>
      </c>
      <c r="C36" s="290"/>
      <c r="D36" s="770" t="s">
        <v>638</v>
      </c>
      <c r="E36" s="770"/>
      <c r="F36" s="291">
        <v>2805.2575798814987</v>
      </c>
      <c r="G36" s="292">
        <v>1847.2173760322237</v>
      </c>
      <c r="H36" s="468">
        <v>1349.3896576467346</v>
      </c>
      <c r="I36" s="292">
        <v>1454.9078729030714</v>
      </c>
      <c r="J36" s="468">
        <v>1528.9416984583693</v>
      </c>
      <c r="K36" s="292">
        <v>1490.5868476196752</v>
      </c>
      <c r="L36" s="468">
        <v>2119.1788893362432</v>
      </c>
      <c r="M36" s="291">
        <v>1782.0510260502708</v>
      </c>
      <c r="N36" s="292">
        <v>2064.4711252611919</v>
      </c>
      <c r="O36" s="468">
        <v>1998.0056573077075</v>
      </c>
      <c r="P36" s="292">
        <v>1638.5554058012769</v>
      </c>
      <c r="Q36" s="468">
        <v>1386.444279117113</v>
      </c>
      <c r="R36" s="455" t="s">
        <v>218</v>
      </c>
      <c r="S36" s="456"/>
      <c r="T36" s="749" t="s">
        <v>219</v>
      </c>
      <c r="U36" s="750" t="s">
        <v>219</v>
      </c>
      <c r="V36" s="188"/>
    </row>
    <row r="37" spans="1:22" s="19" customFormat="1" ht="15" customHeight="1">
      <c r="A37" s="58" t="str">
        <f>Parameters!R34</f>
        <v>C33</v>
      </c>
      <c r="B37" s="290" t="s">
        <v>220</v>
      </c>
      <c r="C37" s="290"/>
      <c r="D37" s="770" t="s">
        <v>639</v>
      </c>
      <c r="E37" s="770"/>
      <c r="F37" s="291">
        <v>22142.396157760511</v>
      </c>
      <c r="G37" s="292">
        <v>17055.274000049601</v>
      </c>
      <c r="H37" s="468">
        <v>10777.913290280761</v>
      </c>
      <c r="I37" s="292">
        <v>11037.944472856172</v>
      </c>
      <c r="J37" s="468">
        <v>9418.0359337615064</v>
      </c>
      <c r="K37" s="292">
        <v>5606.6995491958824</v>
      </c>
      <c r="L37" s="468">
        <v>7387.6626459940226</v>
      </c>
      <c r="M37" s="291">
        <v>10150.305114346804</v>
      </c>
      <c r="N37" s="292">
        <v>11713.96284301133</v>
      </c>
      <c r="O37" s="468">
        <v>11787.352128882629</v>
      </c>
      <c r="P37" s="292">
        <v>8323.0826238920163</v>
      </c>
      <c r="Q37" s="468">
        <v>3905.1798544691137</v>
      </c>
      <c r="R37" s="455" t="s">
        <v>220</v>
      </c>
      <c r="S37" s="456"/>
      <c r="T37" s="749" t="s">
        <v>221</v>
      </c>
      <c r="U37" s="750" t="s">
        <v>221</v>
      </c>
      <c r="V37" s="187"/>
    </row>
    <row r="38" spans="1:22" s="18" customFormat="1" ht="33" customHeight="1">
      <c r="A38" s="59" t="str">
        <f>Parameters!R35</f>
        <v>D</v>
      </c>
      <c r="B38" s="293" t="s">
        <v>47</v>
      </c>
      <c r="C38" s="293"/>
      <c r="D38" s="771" t="s">
        <v>640</v>
      </c>
      <c r="E38" s="771"/>
      <c r="F38" s="286">
        <v>3831.0589323390486</v>
      </c>
      <c r="G38" s="287">
        <v>3851.1090887935147</v>
      </c>
      <c r="H38" s="467">
        <v>3527.0481642301256</v>
      </c>
      <c r="I38" s="287">
        <v>3518.1316485987372</v>
      </c>
      <c r="J38" s="467">
        <v>3544.304583018803</v>
      </c>
      <c r="K38" s="287">
        <v>3133.113629632574</v>
      </c>
      <c r="L38" s="467">
        <v>3146.4689722862317</v>
      </c>
      <c r="M38" s="286">
        <v>3165.4528245763736</v>
      </c>
      <c r="N38" s="287">
        <v>3076.409855149242</v>
      </c>
      <c r="O38" s="467">
        <v>2934.1184865775276</v>
      </c>
      <c r="P38" s="287">
        <v>2869.6720228821655</v>
      </c>
      <c r="Q38" s="467">
        <v>2618.9248619918753</v>
      </c>
      <c r="R38" s="457" t="s">
        <v>47</v>
      </c>
      <c r="S38" s="458"/>
      <c r="T38" s="751" t="s">
        <v>222</v>
      </c>
      <c r="U38" s="752" t="s">
        <v>222</v>
      </c>
      <c r="V38" s="186"/>
    </row>
    <row r="39" spans="1:22" s="18" customFormat="1" ht="33" customHeight="1">
      <c r="A39" s="59" t="str">
        <f>Parameters!R36</f>
        <v>E</v>
      </c>
      <c r="B39" s="293" t="s">
        <v>55</v>
      </c>
      <c r="C39" s="293"/>
      <c r="D39" s="771" t="s">
        <v>641</v>
      </c>
      <c r="E39" s="771"/>
      <c r="F39" s="286">
        <v>6940.2377723819718</v>
      </c>
      <c r="G39" s="287">
        <v>6806.9051431491289</v>
      </c>
      <c r="H39" s="467">
        <v>6548.7190774038045</v>
      </c>
      <c r="I39" s="287">
        <v>6419.5002998263553</v>
      </c>
      <c r="J39" s="467">
        <v>6378.6720105366785</v>
      </c>
      <c r="K39" s="287">
        <v>6685.823219131712</v>
      </c>
      <c r="L39" s="467">
        <v>6721.3477001326319</v>
      </c>
      <c r="M39" s="286">
        <v>6722.8241862948071</v>
      </c>
      <c r="N39" s="287">
        <v>6751.4601940489874</v>
      </c>
      <c r="O39" s="467">
        <v>7039.9383441206282</v>
      </c>
      <c r="P39" s="287">
        <v>6797.568862271929</v>
      </c>
      <c r="Q39" s="467">
        <v>6224.7261440047096</v>
      </c>
      <c r="R39" s="457" t="s">
        <v>55</v>
      </c>
      <c r="S39" s="458"/>
      <c r="T39" s="751" t="s">
        <v>54</v>
      </c>
      <c r="U39" s="752" t="s">
        <v>54</v>
      </c>
      <c r="V39" s="186"/>
    </row>
    <row r="40" spans="1:22" s="19" customFormat="1" ht="15" customHeight="1">
      <c r="A40" s="58" t="str">
        <f>Parameters!R37</f>
        <v>E36</v>
      </c>
      <c r="B40" s="290" t="s">
        <v>223</v>
      </c>
      <c r="C40" s="290"/>
      <c r="D40" s="770" t="s">
        <v>642</v>
      </c>
      <c r="E40" s="770"/>
      <c r="F40" s="291">
        <v>436.86503681458146</v>
      </c>
      <c r="G40" s="292">
        <v>399.26078024253394</v>
      </c>
      <c r="H40" s="468">
        <v>307.01817702335086</v>
      </c>
      <c r="I40" s="292">
        <v>283.89494032239332</v>
      </c>
      <c r="J40" s="468">
        <v>260.56138974459043</v>
      </c>
      <c r="K40" s="292">
        <v>178.59086873896217</v>
      </c>
      <c r="L40" s="468">
        <v>198.930587858357</v>
      </c>
      <c r="M40" s="291">
        <v>218.74279038700314</v>
      </c>
      <c r="N40" s="292">
        <v>257.20064877403348</v>
      </c>
      <c r="O40" s="468">
        <v>263.76392118010807</v>
      </c>
      <c r="P40" s="292">
        <v>216.30732810977469</v>
      </c>
      <c r="Q40" s="468">
        <v>152.73319753267114</v>
      </c>
      <c r="R40" s="455" t="s">
        <v>223</v>
      </c>
      <c r="S40" s="456"/>
      <c r="T40" s="749" t="s">
        <v>224</v>
      </c>
      <c r="U40" s="750" t="s">
        <v>224</v>
      </c>
      <c r="V40" s="187"/>
    </row>
    <row r="41" spans="1:22" s="19" customFormat="1" ht="37.5" customHeight="1">
      <c r="A41" s="58" t="str">
        <f>Parameters!R38</f>
        <v>E37-E39</v>
      </c>
      <c r="B41" s="290" t="s">
        <v>225</v>
      </c>
      <c r="C41" s="290"/>
      <c r="D41" s="770" t="s">
        <v>643</v>
      </c>
      <c r="E41" s="770"/>
      <c r="F41" s="291">
        <v>6503.37273556739</v>
      </c>
      <c r="G41" s="292">
        <v>6407.6443629065943</v>
      </c>
      <c r="H41" s="468">
        <v>6241.7009003804524</v>
      </c>
      <c r="I41" s="292">
        <v>6135.6053595039621</v>
      </c>
      <c r="J41" s="468">
        <v>6118.1106207920875</v>
      </c>
      <c r="K41" s="292">
        <v>6507.23235039275</v>
      </c>
      <c r="L41" s="468">
        <v>6522.4171122742746</v>
      </c>
      <c r="M41" s="291">
        <v>6504.0813959078032</v>
      </c>
      <c r="N41" s="292">
        <v>6494.2595452749538</v>
      </c>
      <c r="O41" s="468">
        <v>6776.1744229405213</v>
      </c>
      <c r="P41" s="292">
        <v>6581.2615341621531</v>
      </c>
      <c r="Q41" s="468">
        <v>6071.992946472039</v>
      </c>
      <c r="R41" s="455" t="s">
        <v>225</v>
      </c>
      <c r="S41" s="456"/>
      <c r="T41" s="749" t="s">
        <v>226</v>
      </c>
      <c r="U41" s="750" t="s">
        <v>226</v>
      </c>
      <c r="V41" s="187"/>
    </row>
    <row r="42" spans="1:22" s="18" customFormat="1" ht="20.25" customHeight="1">
      <c r="A42" s="61" t="str">
        <f>Parameters!R39</f>
        <v>F</v>
      </c>
      <c r="B42" s="293" t="s">
        <v>130</v>
      </c>
      <c r="C42" s="293"/>
      <c r="D42" s="771" t="s">
        <v>644</v>
      </c>
      <c r="E42" s="771"/>
      <c r="F42" s="286">
        <v>18439.249892097429</v>
      </c>
      <c r="G42" s="287">
        <v>16778.306831912658</v>
      </c>
      <c r="H42" s="467">
        <v>15064.327272501334</v>
      </c>
      <c r="I42" s="287">
        <v>15055.073025478428</v>
      </c>
      <c r="J42" s="467">
        <v>13960.922710949668</v>
      </c>
      <c r="K42" s="287">
        <v>12169.52211128835</v>
      </c>
      <c r="L42" s="467">
        <v>13065.320514107523</v>
      </c>
      <c r="M42" s="286">
        <v>14527.428687958683</v>
      </c>
      <c r="N42" s="287">
        <v>14850.386305217182</v>
      </c>
      <c r="O42" s="467">
        <v>15107.668264314494</v>
      </c>
      <c r="P42" s="287">
        <v>14475.296110702353</v>
      </c>
      <c r="Q42" s="467">
        <v>13723.010496051626</v>
      </c>
      <c r="R42" s="457" t="s">
        <v>130</v>
      </c>
      <c r="S42" s="458"/>
      <c r="T42" s="751" t="s">
        <v>131</v>
      </c>
      <c r="U42" s="752" t="s">
        <v>131</v>
      </c>
      <c r="V42" s="186"/>
    </row>
    <row r="43" spans="1:22" s="18" customFormat="1" ht="33.75" customHeight="1">
      <c r="A43" s="59" t="str">
        <f>Parameters!R40</f>
        <v>G</v>
      </c>
      <c r="B43" s="293" t="s">
        <v>57</v>
      </c>
      <c r="C43" s="293"/>
      <c r="D43" s="771" t="s">
        <v>645</v>
      </c>
      <c r="E43" s="771"/>
      <c r="F43" s="286">
        <v>31598.464331264251</v>
      </c>
      <c r="G43" s="287">
        <v>28816.190778587745</v>
      </c>
      <c r="H43" s="467">
        <v>23091.800853260553</v>
      </c>
      <c r="I43" s="287">
        <v>21207.133469832112</v>
      </c>
      <c r="J43" s="467">
        <v>19196.940952819226</v>
      </c>
      <c r="K43" s="287">
        <v>15631.010333015933</v>
      </c>
      <c r="L43" s="467">
        <v>14973.448726406485</v>
      </c>
      <c r="M43" s="286">
        <v>15613.608692145488</v>
      </c>
      <c r="N43" s="287">
        <v>16863.710578318525</v>
      </c>
      <c r="O43" s="467">
        <v>19147.248158442857</v>
      </c>
      <c r="P43" s="287">
        <v>16786.167510794294</v>
      </c>
      <c r="Q43" s="467">
        <v>15024.072604464367</v>
      </c>
      <c r="R43" s="457" t="s">
        <v>57</v>
      </c>
      <c r="S43" s="458"/>
      <c r="T43" s="751" t="s">
        <v>56</v>
      </c>
      <c r="U43" s="752" t="s">
        <v>56</v>
      </c>
      <c r="V43" s="186"/>
    </row>
    <row r="44" spans="1:22" s="18" customFormat="1" ht="24.75" customHeight="1">
      <c r="A44" s="58" t="str">
        <f>Parameters!R41</f>
        <v>G45</v>
      </c>
      <c r="B44" s="290" t="s">
        <v>227</v>
      </c>
      <c r="C44" s="290"/>
      <c r="D44" s="770" t="s">
        <v>646</v>
      </c>
      <c r="E44" s="770"/>
      <c r="F44" s="291">
        <v>9805.0751006957016</v>
      </c>
      <c r="G44" s="292">
        <v>8009.3952245956589</v>
      </c>
      <c r="H44" s="468">
        <v>5515.2264538227364</v>
      </c>
      <c r="I44" s="292">
        <v>5438.2816029951964</v>
      </c>
      <c r="J44" s="468">
        <v>4744.1886025910881</v>
      </c>
      <c r="K44" s="292">
        <v>3220.4151754491827</v>
      </c>
      <c r="L44" s="468">
        <v>3702.1135234576805</v>
      </c>
      <c r="M44" s="291">
        <v>4632.9418926645876</v>
      </c>
      <c r="N44" s="292">
        <v>5236.1565357052732</v>
      </c>
      <c r="O44" s="468">
        <v>5507.9437585388951</v>
      </c>
      <c r="P44" s="292">
        <v>5395.1973325480849</v>
      </c>
      <c r="Q44" s="468">
        <v>3872.2461265602128</v>
      </c>
      <c r="R44" s="455" t="s">
        <v>227</v>
      </c>
      <c r="S44" s="456"/>
      <c r="T44" s="749" t="s">
        <v>228</v>
      </c>
      <c r="U44" s="750" t="s">
        <v>228</v>
      </c>
      <c r="V44" s="186"/>
    </row>
    <row r="45" spans="1:22" s="19" customFormat="1" ht="15" customHeight="1">
      <c r="A45" s="58" t="str">
        <f>Parameters!R42</f>
        <v>G46</v>
      </c>
      <c r="B45" s="290" t="s">
        <v>229</v>
      </c>
      <c r="C45" s="290"/>
      <c r="D45" s="770" t="s">
        <v>647</v>
      </c>
      <c r="E45" s="770"/>
      <c r="F45" s="291">
        <v>14537.187492601201</v>
      </c>
      <c r="G45" s="292">
        <v>13959.772505528439</v>
      </c>
      <c r="H45" s="468">
        <v>11672.972245374927</v>
      </c>
      <c r="I45" s="292">
        <v>10478.944683376398</v>
      </c>
      <c r="J45" s="468">
        <v>9658.7825626807498</v>
      </c>
      <c r="K45" s="292">
        <v>8364.6275174353505</v>
      </c>
      <c r="L45" s="468">
        <v>7576.8350032944645</v>
      </c>
      <c r="M45" s="291">
        <v>7308.9747594081473</v>
      </c>
      <c r="N45" s="292">
        <v>7706.3040964300726</v>
      </c>
      <c r="O45" s="468">
        <v>9243.2310482067624</v>
      </c>
      <c r="P45" s="292">
        <v>8658.3300733870601</v>
      </c>
      <c r="Q45" s="468">
        <v>8686.4345165222003</v>
      </c>
      <c r="R45" s="455" t="s">
        <v>229</v>
      </c>
      <c r="S45" s="456"/>
      <c r="T45" s="749" t="s">
        <v>230</v>
      </c>
      <c r="U45" s="750" t="s">
        <v>230</v>
      </c>
      <c r="V45" s="187"/>
    </row>
    <row r="46" spans="1:22" s="19" customFormat="1" ht="15" customHeight="1">
      <c r="A46" s="58" t="str">
        <f>Parameters!R43</f>
        <v>G47</v>
      </c>
      <c r="B46" s="290" t="s">
        <v>231</v>
      </c>
      <c r="C46" s="290"/>
      <c r="D46" s="770" t="s">
        <v>583</v>
      </c>
      <c r="E46" s="770"/>
      <c r="F46" s="291">
        <v>7256.2017379673507</v>
      </c>
      <c r="G46" s="292">
        <v>6847.023048463644</v>
      </c>
      <c r="H46" s="468">
        <v>5903.6021540628881</v>
      </c>
      <c r="I46" s="292">
        <v>5289.9071834605174</v>
      </c>
      <c r="J46" s="468">
        <v>4793.9697875473876</v>
      </c>
      <c r="K46" s="292">
        <v>4045.9676401313982</v>
      </c>
      <c r="L46" s="468">
        <v>3694.5001996543397</v>
      </c>
      <c r="M46" s="291">
        <v>3671.6920400727545</v>
      </c>
      <c r="N46" s="292">
        <v>3921.2499461831776</v>
      </c>
      <c r="O46" s="468">
        <v>4396.0733516972005</v>
      </c>
      <c r="P46" s="292">
        <v>2732.6401048591497</v>
      </c>
      <c r="Q46" s="468">
        <v>2465.3919613819535</v>
      </c>
      <c r="R46" s="455" t="s">
        <v>231</v>
      </c>
      <c r="S46" s="456"/>
      <c r="T46" s="749" t="s">
        <v>232</v>
      </c>
      <c r="U46" s="750" t="s">
        <v>232</v>
      </c>
      <c r="V46" s="187"/>
    </row>
    <row r="47" spans="1:22" s="19" customFormat="1" ht="20.25" customHeight="1">
      <c r="A47" s="59" t="str">
        <f>Parameters!R44</f>
        <v>H</v>
      </c>
      <c r="B47" s="293" t="s">
        <v>76</v>
      </c>
      <c r="C47" s="293"/>
      <c r="D47" s="771" t="s">
        <v>648</v>
      </c>
      <c r="E47" s="771"/>
      <c r="F47" s="286">
        <v>16647.68625646799</v>
      </c>
      <c r="G47" s="287">
        <v>16294.86061481298</v>
      </c>
      <c r="H47" s="467">
        <v>14916.4455747299</v>
      </c>
      <c r="I47" s="287">
        <v>13768.707414183875</v>
      </c>
      <c r="J47" s="467">
        <v>12530.266417150291</v>
      </c>
      <c r="K47" s="287">
        <v>10756.383786160632</v>
      </c>
      <c r="L47" s="467">
        <v>9912.5128918275441</v>
      </c>
      <c r="M47" s="286">
        <v>9499.5261653771267</v>
      </c>
      <c r="N47" s="287">
        <v>10035.11401809121</v>
      </c>
      <c r="O47" s="467">
        <v>10374.27500894387</v>
      </c>
      <c r="P47" s="287">
        <v>8579.6671843673084</v>
      </c>
      <c r="Q47" s="467">
        <v>8193.5323017991122</v>
      </c>
      <c r="R47" s="457" t="s">
        <v>76</v>
      </c>
      <c r="S47" s="458"/>
      <c r="T47" s="751" t="s">
        <v>75</v>
      </c>
      <c r="U47" s="752" t="s">
        <v>75</v>
      </c>
      <c r="V47" s="187"/>
    </row>
    <row r="48" spans="1:22" s="18" customFormat="1" ht="15" customHeight="1">
      <c r="A48" s="58" t="str">
        <f>Parameters!R45</f>
        <v>H49</v>
      </c>
      <c r="B48" s="290" t="s">
        <v>233</v>
      </c>
      <c r="C48" s="290"/>
      <c r="D48" s="770" t="s">
        <v>649</v>
      </c>
      <c r="E48" s="770"/>
      <c r="F48" s="291">
        <v>8450.5882247577265</v>
      </c>
      <c r="G48" s="292">
        <v>8226.6343690200356</v>
      </c>
      <c r="H48" s="468">
        <v>7543.0485161618817</v>
      </c>
      <c r="I48" s="292">
        <v>7030.0505073739632</v>
      </c>
      <c r="J48" s="468">
        <v>6378.0124178001497</v>
      </c>
      <c r="K48" s="292">
        <v>5487.9738464284646</v>
      </c>
      <c r="L48" s="468">
        <v>5046.9960992365941</v>
      </c>
      <c r="M48" s="291">
        <v>4932.7424938965469</v>
      </c>
      <c r="N48" s="292">
        <v>5255.0640917829933</v>
      </c>
      <c r="O48" s="468">
        <v>7135.1531724977785</v>
      </c>
      <c r="P48" s="292">
        <v>5982.9125466841588</v>
      </c>
      <c r="Q48" s="468">
        <v>5604.5645859921815</v>
      </c>
      <c r="R48" s="455" t="s">
        <v>233</v>
      </c>
      <c r="S48" s="456"/>
      <c r="T48" s="749" t="s">
        <v>234</v>
      </c>
      <c r="U48" s="750" t="s">
        <v>234</v>
      </c>
      <c r="V48" s="186"/>
    </row>
    <row r="49" spans="1:22" s="18" customFormat="1" ht="15" customHeight="1">
      <c r="A49" s="58" t="str">
        <f>Parameters!R46</f>
        <v>H50</v>
      </c>
      <c r="B49" s="290" t="s">
        <v>235</v>
      </c>
      <c r="C49" s="290"/>
      <c r="D49" s="770" t="s">
        <v>650</v>
      </c>
      <c r="E49" s="770"/>
      <c r="F49" s="291">
        <v>1678.1910405769052</v>
      </c>
      <c r="G49" s="292">
        <v>1674.5353838025189</v>
      </c>
      <c r="H49" s="468">
        <v>1526.343040148796</v>
      </c>
      <c r="I49" s="292">
        <v>1379.2708571451519</v>
      </c>
      <c r="J49" s="468">
        <v>1231.3848127524325</v>
      </c>
      <c r="K49" s="292">
        <v>1043.9335240311036</v>
      </c>
      <c r="L49" s="468">
        <v>932.37953662406551</v>
      </c>
      <c r="M49" s="291">
        <v>885.74049632318952</v>
      </c>
      <c r="N49" s="292">
        <v>928.0037589622126</v>
      </c>
      <c r="O49" s="468">
        <v>408.44181531539454</v>
      </c>
      <c r="P49" s="292">
        <v>115.87434657897695</v>
      </c>
      <c r="Q49" s="468">
        <v>111.57205923036636</v>
      </c>
      <c r="R49" s="455" t="s">
        <v>235</v>
      </c>
      <c r="S49" s="456"/>
      <c r="T49" s="749" t="s">
        <v>133</v>
      </c>
      <c r="U49" s="750" t="s">
        <v>133</v>
      </c>
      <c r="V49" s="186"/>
    </row>
    <row r="50" spans="1:22" s="19" customFormat="1" ht="15" customHeight="1">
      <c r="A50" s="58" t="str">
        <f>Parameters!R47</f>
        <v>H51</v>
      </c>
      <c r="B50" s="290" t="s">
        <v>236</v>
      </c>
      <c r="C50" s="290"/>
      <c r="D50" s="770" t="s">
        <v>651</v>
      </c>
      <c r="E50" s="770"/>
      <c r="F50" s="291">
        <v>5120.6674478012628</v>
      </c>
      <c r="G50" s="292">
        <v>5056.6186247134401</v>
      </c>
      <c r="H50" s="468">
        <v>4547.9176914777172</v>
      </c>
      <c r="I50" s="292">
        <v>4179.864571750255</v>
      </c>
      <c r="J50" s="468">
        <v>3855.8006787099157</v>
      </c>
      <c r="K50" s="292">
        <v>3342.4677015917591</v>
      </c>
      <c r="L50" s="468">
        <v>3129.7599082074948</v>
      </c>
      <c r="M50" s="291">
        <v>2883.0987958327742</v>
      </c>
      <c r="N50" s="292">
        <v>3000.1989597962702</v>
      </c>
      <c r="O50" s="468">
        <v>1928.7221428443627</v>
      </c>
      <c r="P50" s="292">
        <v>1474.2879487399571</v>
      </c>
      <c r="Q50" s="468">
        <v>1534.5595536512385</v>
      </c>
      <c r="R50" s="455" t="s">
        <v>236</v>
      </c>
      <c r="S50" s="456"/>
      <c r="T50" s="749" t="s">
        <v>134</v>
      </c>
      <c r="U50" s="750" t="s">
        <v>134</v>
      </c>
      <c r="V50" s="187"/>
    </row>
    <row r="51" spans="1:22" s="19" customFormat="1" ht="15" customHeight="1">
      <c r="A51" s="58" t="str">
        <f>Parameters!R48</f>
        <v>H52</v>
      </c>
      <c r="B51" s="290" t="s">
        <v>237</v>
      </c>
      <c r="C51" s="290"/>
      <c r="D51" s="770" t="s">
        <v>652</v>
      </c>
      <c r="E51" s="770"/>
      <c r="F51" s="291">
        <v>1065.0446755891505</v>
      </c>
      <c r="G51" s="292">
        <v>1008.2143014772338</v>
      </c>
      <c r="H51" s="468">
        <v>1000.4234045189453</v>
      </c>
      <c r="I51" s="292">
        <v>912.99225456108752</v>
      </c>
      <c r="J51" s="468">
        <v>826.7934503544567</v>
      </c>
      <c r="K51" s="292">
        <v>693.2421963287685</v>
      </c>
      <c r="L51" s="468">
        <v>636.36385968300999</v>
      </c>
      <c r="M51" s="291">
        <v>629.30975497066731</v>
      </c>
      <c r="N51" s="292">
        <v>673.20335771278098</v>
      </c>
      <c r="O51" s="468">
        <v>720.52871497766512</v>
      </c>
      <c r="P51" s="292">
        <v>866.14159314793687</v>
      </c>
      <c r="Q51" s="468">
        <v>826.22298319627509</v>
      </c>
      <c r="R51" s="455" t="s">
        <v>237</v>
      </c>
      <c r="S51" s="456"/>
      <c r="T51" s="749" t="s">
        <v>238</v>
      </c>
      <c r="U51" s="750" t="s">
        <v>238</v>
      </c>
      <c r="V51" s="187"/>
    </row>
    <row r="52" spans="1:22" s="19" customFormat="1" ht="15" customHeight="1">
      <c r="A52" s="58" t="str">
        <f>Parameters!R49</f>
        <v>H53</v>
      </c>
      <c r="B52" s="290" t="s">
        <v>239</v>
      </c>
      <c r="C52" s="290"/>
      <c r="D52" s="770" t="s">
        <v>653</v>
      </c>
      <c r="E52" s="770"/>
      <c r="F52" s="291">
        <v>333.19486774294597</v>
      </c>
      <c r="G52" s="292">
        <v>328.85793579975177</v>
      </c>
      <c r="H52" s="468">
        <v>298.71292242255936</v>
      </c>
      <c r="I52" s="292">
        <v>266.52922335341702</v>
      </c>
      <c r="J52" s="468">
        <v>238.27505753333821</v>
      </c>
      <c r="K52" s="292">
        <v>188.76651778053579</v>
      </c>
      <c r="L52" s="468">
        <v>167.01348807638027</v>
      </c>
      <c r="M52" s="291">
        <v>168.63462435395013</v>
      </c>
      <c r="N52" s="292">
        <v>178.64384983695322</v>
      </c>
      <c r="O52" s="468">
        <v>181.42916330867067</v>
      </c>
      <c r="P52" s="292">
        <v>140.45074921627869</v>
      </c>
      <c r="Q52" s="468">
        <v>116.61311972905233</v>
      </c>
      <c r="R52" s="455" t="s">
        <v>239</v>
      </c>
      <c r="S52" s="456"/>
      <c r="T52" s="749" t="s">
        <v>240</v>
      </c>
      <c r="U52" s="750" t="s">
        <v>240</v>
      </c>
      <c r="V52" s="187"/>
    </row>
    <row r="53" spans="1:22" s="18" customFormat="1" ht="34.5" customHeight="1">
      <c r="A53" s="59" t="str">
        <f>Parameters!R50</f>
        <v>I</v>
      </c>
      <c r="B53" s="293" t="s">
        <v>132</v>
      </c>
      <c r="C53" s="293"/>
      <c r="D53" s="771" t="s">
        <v>654</v>
      </c>
      <c r="E53" s="771"/>
      <c r="F53" s="286">
        <v>1825.7228139356928</v>
      </c>
      <c r="G53" s="287">
        <v>1716.4097631567245</v>
      </c>
      <c r="H53" s="467">
        <v>1425.520692589912</v>
      </c>
      <c r="I53" s="287">
        <v>1275.7253886767803</v>
      </c>
      <c r="J53" s="467">
        <v>1185.1041404632156</v>
      </c>
      <c r="K53" s="287">
        <v>1011.141360058692</v>
      </c>
      <c r="L53" s="467">
        <v>910.71379450134498</v>
      </c>
      <c r="M53" s="286">
        <v>897.20071358222094</v>
      </c>
      <c r="N53" s="287">
        <v>960.52413682017379</v>
      </c>
      <c r="O53" s="467">
        <v>1258.0902979961154</v>
      </c>
      <c r="P53" s="287">
        <v>587.30724037482355</v>
      </c>
      <c r="Q53" s="467">
        <v>526.97945257857009</v>
      </c>
      <c r="R53" s="457" t="s">
        <v>132</v>
      </c>
      <c r="S53" s="458"/>
      <c r="T53" s="751" t="s">
        <v>241</v>
      </c>
      <c r="U53" s="752" t="s">
        <v>241</v>
      </c>
      <c r="V53" s="186"/>
    </row>
    <row r="54" spans="1:22" s="18" customFormat="1" ht="21" customHeight="1">
      <c r="A54" s="59" t="str">
        <f>Parameters!R51</f>
        <v>J</v>
      </c>
      <c r="B54" s="293" t="s">
        <v>78</v>
      </c>
      <c r="C54" s="293"/>
      <c r="D54" s="771" t="s">
        <v>655</v>
      </c>
      <c r="E54" s="771"/>
      <c r="F54" s="286">
        <v>3792.2200218772896</v>
      </c>
      <c r="G54" s="287">
        <v>3680.17367776335</v>
      </c>
      <c r="H54" s="467">
        <v>3116.2271760242738</v>
      </c>
      <c r="I54" s="287">
        <v>2837.8099222526462</v>
      </c>
      <c r="J54" s="467">
        <v>2626.9374956593729</v>
      </c>
      <c r="K54" s="287">
        <v>2277.9859889799677</v>
      </c>
      <c r="L54" s="467">
        <v>2089.7297238139281</v>
      </c>
      <c r="M54" s="286">
        <v>2057.0390458714865</v>
      </c>
      <c r="N54" s="287">
        <v>2200.8185966024503</v>
      </c>
      <c r="O54" s="467">
        <v>2582.4840047633934</v>
      </c>
      <c r="P54" s="287">
        <v>4952.2677090025782</v>
      </c>
      <c r="Q54" s="467">
        <v>4955.9213051664083</v>
      </c>
      <c r="R54" s="457" t="s">
        <v>78</v>
      </c>
      <c r="S54" s="458"/>
      <c r="T54" s="751" t="s">
        <v>77</v>
      </c>
      <c r="U54" s="752" t="s">
        <v>77</v>
      </c>
      <c r="V54" s="186"/>
    </row>
    <row r="55" spans="1:22" s="18" customFormat="1" ht="37.5" customHeight="1">
      <c r="A55" s="60" t="str">
        <f>Parameters!R52</f>
        <v>J58-J60</v>
      </c>
      <c r="B55" s="294" t="s">
        <v>69</v>
      </c>
      <c r="C55" s="294"/>
      <c r="D55" s="775" t="s">
        <v>656</v>
      </c>
      <c r="E55" s="775"/>
      <c r="F55" s="295">
        <v>1556.5175135186976</v>
      </c>
      <c r="G55" s="296">
        <v>1547.2203626220844</v>
      </c>
      <c r="H55" s="469">
        <v>1353.2437500997046</v>
      </c>
      <c r="I55" s="296">
        <v>1231.619785497342</v>
      </c>
      <c r="J55" s="469">
        <v>1132.2001646988135</v>
      </c>
      <c r="K55" s="296">
        <v>962.81540933988583</v>
      </c>
      <c r="L55" s="469">
        <v>891.79512576671925</v>
      </c>
      <c r="M55" s="295">
        <v>867.81915234573523</v>
      </c>
      <c r="N55" s="296">
        <v>909.00994555802731</v>
      </c>
      <c r="O55" s="469">
        <v>1092.0978897168288</v>
      </c>
      <c r="P55" s="296">
        <v>1472.6302312060609</v>
      </c>
      <c r="Q55" s="469">
        <v>1482.4236062961397</v>
      </c>
      <c r="R55" s="459" t="s">
        <v>69</v>
      </c>
      <c r="S55" s="460"/>
      <c r="T55" s="753" t="s">
        <v>68</v>
      </c>
      <c r="U55" s="754" t="s">
        <v>68</v>
      </c>
      <c r="V55" s="186"/>
    </row>
    <row r="56" spans="1:22" s="19" customFormat="1" ht="15" customHeight="1">
      <c r="A56" s="58" t="str">
        <f>Parameters!R53</f>
        <v>J58</v>
      </c>
      <c r="B56" s="290" t="s">
        <v>242</v>
      </c>
      <c r="C56" s="290"/>
      <c r="D56" s="770" t="s">
        <v>584</v>
      </c>
      <c r="E56" s="770"/>
      <c r="F56" s="291">
        <v>448.9682988374114</v>
      </c>
      <c r="G56" s="292">
        <v>455.31501997855173</v>
      </c>
      <c r="H56" s="468">
        <v>386.30741201232166</v>
      </c>
      <c r="I56" s="292">
        <v>339.11143288137339</v>
      </c>
      <c r="J56" s="468">
        <v>312.68796698224173</v>
      </c>
      <c r="K56" s="292">
        <v>264.2389921413523</v>
      </c>
      <c r="L56" s="468">
        <v>240.91185341540196</v>
      </c>
      <c r="M56" s="291">
        <v>231.85337324260533</v>
      </c>
      <c r="N56" s="292">
        <v>245.17885743512443</v>
      </c>
      <c r="O56" s="468">
        <v>311.02140428655099</v>
      </c>
      <c r="P56" s="292">
        <v>552.96604287294281</v>
      </c>
      <c r="Q56" s="468">
        <v>559.73482918762068</v>
      </c>
      <c r="R56" s="455" t="s">
        <v>242</v>
      </c>
      <c r="S56" s="456"/>
      <c r="T56" s="749" t="s">
        <v>243</v>
      </c>
      <c r="U56" s="750" t="s">
        <v>243</v>
      </c>
      <c r="V56" s="187"/>
    </row>
    <row r="57" spans="1:22" s="19" customFormat="1" ht="37.5" customHeight="1">
      <c r="A57" s="58" t="str">
        <f>Parameters!R54</f>
        <v>J59_J60</v>
      </c>
      <c r="B57" s="290" t="s">
        <v>244</v>
      </c>
      <c r="C57" s="290"/>
      <c r="D57" s="770" t="s">
        <v>657</v>
      </c>
      <c r="E57" s="770"/>
      <c r="F57" s="291">
        <v>817.30550018750296</v>
      </c>
      <c r="G57" s="292">
        <v>803.28973410280821</v>
      </c>
      <c r="H57" s="468">
        <v>672.87659804565715</v>
      </c>
      <c r="I57" s="292">
        <v>608.68129336332765</v>
      </c>
      <c r="J57" s="468">
        <v>562.15569248894258</v>
      </c>
      <c r="K57" s="292">
        <v>487.40918684961667</v>
      </c>
      <c r="L57" s="468">
        <v>444.84217381676086</v>
      </c>
      <c r="M57" s="291">
        <v>429.22781559797289</v>
      </c>
      <c r="N57" s="292">
        <v>434.15934063157499</v>
      </c>
      <c r="O57" s="468">
        <v>506.95695249226935</v>
      </c>
      <c r="P57" s="292">
        <v>653.09919321451832</v>
      </c>
      <c r="Q57" s="468">
        <v>661.24692895048588</v>
      </c>
      <c r="R57" s="455" t="s">
        <v>244</v>
      </c>
      <c r="S57" s="456"/>
      <c r="T57" s="749" t="s">
        <v>245</v>
      </c>
      <c r="U57" s="750" t="s">
        <v>245</v>
      </c>
      <c r="V57" s="187"/>
    </row>
    <row r="58" spans="1:22" s="19" customFormat="1" ht="15" customHeight="1">
      <c r="A58" s="60" t="str">
        <f>Parameters!R55</f>
        <v>J61</v>
      </c>
      <c r="B58" s="294" t="s">
        <v>246</v>
      </c>
      <c r="C58" s="294"/>
      <c r="D58" s="775" t="s">
        <v>658</v>
      </c>
      <c r="E58" s="775"/>
      <c r="F58" s="295">
        <v>1314.4096016257172</v>
      </c>
      <c r="G58" s="296">
        <v>1245.5257074114281</v>
      </c>
      <c r="H58" s="469">
        <v>1040.8117342173248</v>
      </c>
      <c r="I58" s="296">
        <v>944.30131284351023</v>
      </c>
      <c r="J58" s="469">
        <v>864.92220654926814</v>
      </c>
      <c r="K58" s="296">
        <v>786.16994515376825</v>
      </c>
      <c r="L58" s="469">
        <v>716.04978598677121</v>
      </c>
      <c r="M58" s="295">
        <v>697.6986949690579</v>
      </c>
      <c r="N58" s="296">
        <v>755.84110991724719</v>
      </c>
      <c r="O58" s="469">
        <v>893.29522814178949</v>
      </c>
      <c r="P58" s="296">
        <v>1397.2223196526343</v>
      </c>
      <c r="Q58" s="469">
        <v>1397.675187398494</v>
      </c>
      <c r="R58" s="459" t="s">
        <v>246</v>
      </c>
      <c r="S58" s="460"/>
      <c r="T58" s="753" t="s">
        <v>247</v>
      </c>
      <c r="U58" s="754" t="s">
        <v>247</v>
      </c>
      <c r="V58" s="187"/>
    </row>
    <row r="59" spans="1:22" s="18" customFormat="1" ht="37.5" customHeight="1">
      <c r="A59" s="60" t="str">
        <f>Parameters!R56</f>
        <v>J62_J63</v>
      </c>
      <c r="B59" s="294" t="s">
        <v>249</v>
      </c>
      <c r="C59" s="294"/>
      <c r="D59" s="775" t="s">
        <v>659</v>
      </c>
      <c r="E59" s="775"/>
      <c r="F59" s="295">
        <v>1211.5366212266583</v>
      </c>
      <c r="G59" s="296">
        <v>1176.043216270562</v>
      </c>
      <c r="H59" s="469">
        <v>1016.2314317489701</v>
      </c>
      <c r="I59" s="296">
        <v>945.71588316443524</v>
      </c>
      <c r="J59" s="469">
        <v>887.17162963892065</v>
      </c>
      <c r="K59" s="296">
        <v>740.16786483523072</v>
      </c>
      <c r="L59" s="469">
        <v>687.92591059499409</v>
      </c>
      <c r="M59" s="295">
        <v>698.25916206185002</v>
      </c>
      <c r="N59" s="296">
        <v>765.63928861850366</v>
      </c>
      <c r="O59" s="469">
        <v>871.21041984278304</v>
      </c>
      <c r="P59" s="296">
        <v>2348.9801532624838</v>
      </c>
      <c r="Q59" s="469">
        <v>2337.2643596298103</v>
      </c>
      <c r="R59" s="459" t="s">
        <v>249</v>
      </c>
      <c r="S59" s="460"/>
      <c r="T59" s="753" t="s">
        <v>248</v>
      </c>
      <c r="U59" s="754" t="s">
        <v>248</v>
      </c>
      <c r="V59" s="186"/>
    </row>
    <row r="60" spans="1:22" s="18" customFormat="1" ht="20.25" customHeight="1">
      <c r="A60" s="59" t="str">
        <f>Parameters!R57</f>
        <v>K</v>
      </c>
      <c r="B60" s="293" t="s">
        <v>80</v>
      </c>
      <c r="C60" s="293"/>
      <c r="D60" s="771" t="s">
        <v>660</v>
      </c>
      <c r="E60" s="771"/>
      <c r="F60" s="286">
        <v>1634.0825559698774</v>
      </c>
      <c r="G60" s="287">
        <v>1539.8652797548989</v>
      </c>
      <c r="H60" s="467">
        <v>1349.7266003436168</v>
      </c>
      <c r="I60" s="287">
        <v>1230.9612647525419</v>
      </c>
      <c r="J60" s="467">
        <v>1131.7768563176637</v>
      </c>
      <c r="K60" s="287">
        <v>947.42718009088003</v>
      </c>
      <c r="L60" s="467">
        <v>864.99857467266827</v>
      </c>
      <c r="M60" s="286">
        <v>865.22132724149901</v>
      </c>
      <c r="N60" s="287">
        <v>917.81194008326202</v>
      </c>
      <c r="O60" s="467">
        <v>1090.2067796892939</v>
      </c>
      <c r="P60" s="287">
        <v>4304.3612225150882</v>
      </c>
      <c r="Q60" s="467">
        <v>4314.0154893487079</v>
      </c>
      <c r="R60" s="457" t="s">
        <v>80</v>
      </c>
      <c r="S60" s="458"/>
      <c r="T60" s="751" t="s">
        <v>79</v>
      </c>
      <c r="U60" s="752" t="s">
        <v>79</v>
      </c>
      <c r="V60" s="186"/>
    </row>
    <row r="61" spans="1:22" s="19" customFormat="1" ht="15" customHeight="1">
      <c r="A61" s="58" t="str">
        <f>Parameters!R58</f>
        <v>K64</v>
      </c>
      <c r="B61" s="290" t="s">
        <v>250</v>
      </c>
      <c r="C61" s="290"/>
      <c r="D61" s="770" t="s">
        <v>661</v>
      </c>
      <c r="E61" s="770"/>
      <c r="F61" s="291">
        <v>943.3477805516344</v>
      </c>
      <c r="G61" s="292">
        <v>900.82489133378363</v>
      </c>
      <c r="H61" s="468">
        <v>801.50059433448337</v>
      </c>
      <c r="I61" s="292">
        <v>729.7025207157933</v>
      </c>
      <c r="J61" s="468">
        <v>668.12199449066986</v>
      </c>
      <c r="K61" s="292">
        <v>553.7895100668577</v>
      </c>
      <c r="L61" s="468">
        <v>509.06504683767082</v>
      </c>
      <c r="M61" s="291">
        <v>506.6672328331926</v>
      </c>
      <c r="N61" s="292">
        <v>533.3891015186274</v>
      </c>
      <c r="O61" s="468">
        <v>572.26486564190168</v>
      </c>
      <c r="P61" s="292">
        <v>3533.6938698848171</v>
      </c>
      <c r="Q61" s="468">
        <v>3545.4313487675004</v>
      </c>
      <c r="R61" s="455" t="s">
        <v>250</v>
      </c>
      <c r="S61" s="456"/>
      <c r="T61" s="749" t="s">
        <v>251</v>
      </c>
      <c r="U61" s="750" t="s">
        <v>251</v>
      </c>
      <c r="V61" s="187"/>
    </row>
    <row r="62" spans="1:22" s="19" customFormat="1" ht="24.75" customHeight="1">
      <c r="A62" s="58" t="str">
        <f>Parameters!R59</f>
        <v>K65</v>
      </c>
      <c r="B62" s="290" t="s">
        <v>253</v>
      </c>
      <c r="C62" s="290"/>
      <c r="D62" s="770" t="s">
        <v>662</v>
      </c>
      <c r="E62" s="770"/>
      <c r="F62" s="291">
        <v>279.04743135005077</v>
      </c>
      <c r="G62" s="292">
        <v>267.27097287075878</v>
      </c>
      <c r="H62" s="468">
        <v>225.05200452708621</v>
      </c>
      <c r="I62" s="292">
        <v>203.13023845113366</v>
      </c>
      <c r="J62" s="468">
        <v>187.17303059974117</v>
      </c>
      <c r="K62" s="292">
        <v>160.10757633233038</v>
      </c>
      <c r="L62" s="468">
        <v>142.22224226151334</v>
      </c>
      <c r="M62" s="291">
        <v>138.17911389804536</v>
      </c>
      <c r="N62" s="292">
        <v>142.69073945177263</v>
      </c>
      <c r="O62" s="468">
        <v>159.18014661064603</v>
      </c>
      <c r="P62" s="292">
        <v>42.211220443833213</v>
      </c>
      <c r="Q62" s="468">
        <v>34.047250910479669</v>
      </c>
      <c r="R62" s="455" t="s">
        <v>253</v>
      </c>
      <c r="S62" s="456"/>
      <c r="T62" s="749" t="s">
        <v>252</v>
      </c>
      <c r="U62" s="750" t="s">
        <v>252</v>
      </c>
      <c r="V62" s="187"/>
    </row>
    <row r="63" spans="1:22" s="19" customFormat="1" ht="15" customHeight="1">
      <c r="A63" s="58" t="str">
        <f>Parameters!R60</f>
        <v>K66</v>
      </c>
      <c r="B63" s="290" t="s">
        <v>255</v>
      </c>
      <c r="C63" s="290"/>
      <c r="D63" s="770" t="s">
        <v>663</v>
      </c>
      <c r="E63" s="770"/>
      <c r="F63" s="291">
        <v>411.68734406819209</v>
      </c>
      <c r="G63" s="292">
        <v>371.76941555035648</v>
      </c>
      <c r="H63" s="468">
        <v>323.174001482047</v>
      </c>
      <c r="I63" s="292">
        <v>298.12850558561502</v>
      </c>
      <c r="J63" s="468">
        <v>276.4818312272526</v>
      </c>
      <c r="K63" s="292">
        <v>233.53009369169186</v>
      </c>
      <c r="L63" s="468">
        <v>213.71128557348422</v>
      </c>
      <c r="M63" s="291">
        <v>220.37498051026111</v>
      </c>
      <c r="N63" s="292">
        <v>241.73209911286207</v>
      </c>
      <c r="O63" s="468">
        <v>358.76176743674597</v>
      </c>
      <c r="P63" s="292">
        <v>728.45613218643939</v>
      </c>
      <c r="Q63" s="468">
        <v>734.53688967072833</v>
      </c>
      <c r="R63" s="455" t="s">
        <v>255</v>
      </c>
      <c r="S63" s="456"/>
      <c r="T63" s="749" t="s">
        <v>254</v>
      </c>
      <c r="U63" s="750" t="s">
        <v>254</v>
      </c>
      <c r="V63" s="187"/>
    </row>
    <row r="64" spans="1:22" s="19" customFormat="1" ht="20.25" customHeight="1">
      <c r="A64" s="59" t="str">
        <f>Parameters!R61</f>
        <v>L</v>
      </c>
      <c r="B64" s="293" t="s">
        <v>135</v>
      </c>
      <c r="C64" s="293"/>
      <c r="D64" s="771" t="s">
        <v>585</v>
      </c>
      <c r="E64" s="771"/>
      <c r="F64" s="286">
        <v>2474.1393730018644</v>
      </c>
      <c r="G64" s="287">
        <v>2384.9735319011152</v>
      </c>
      <c r="H64" s="467">
        <v>2008.0177831569151</v>
      </c>
      <c r="I64" s="287">
        <v>1816.0566672233454</v>
      </c>
      <c r="J64" s="467">
        <v>1672.3622454829303</v>
      </c>
      <c r="K64" s="287">
        <v>1449.1619979333566</v>
      </c>
      <c r="L64" s="467">
        <v>1318.2496115030158</v>
      </c>
      <c r="M64" s="286">
        <v>1281.2710563719625</v>
      </c>
      <c r="N64" s="287">
        <v>1365.2612005900826</v>
      </c>
      <c r="O64" s="467">
        <v>1544.5225763966394</v>
      </c>
      <c r="P64" s="287">
        <v>964.89075064654992</v>
      </c>
      <c r="Q64" s="467">
        <v>916.37226081597316</v>
      </c>
      <c r="R64" s="457" t="s">
        <v>135</v>
      </c>
      <c r="S64" s="458"/>
      <c r="T64" s="751" t="s">
        <v>116</v>
      </c>
      <c r="U64" s="752" t="s">
        <v>116</v>
      </c>
      <c r="V64" s="187"/>
    </row>
    <row r="65" spans="1:22" s="19" customFormat="1" ht="21" customHeight="1">
      <c r="A65" s="59" t="str">
        <f>Parameters!R63</f>
        <v>M</v>
      </c>
      <c r="B65" s="293" t="s">
        <v>81</v>
      </c>
      <c r="C65" s="293"/>
      <c r="D65" s="771" t="s">
        <v>586</v>
      </c>
      <c r="E65" s="771"/>
      <c r="F65" s="295">
        <v>17295.353535601254</v>
      </c>
      <c r="G65" s="296">
        <v>16697.223413245076</v>
      </c>
      <c r="H65" s="469">
        <v>13827.211135381782</v>
      </c>
      <c r="I65" s="296">
        <v>12546.314997420724</v>
      </c>
      <c r="J65" s="469">
        <v>11629.357898821234</v>
      </c>
      <c r="K65" s="296">
        <v>10182.113529359138</v>
      </c>
      <c r="L65" s="469">
        <v>9263.9678795459313</v>
      </c>
      <c r="M65" s="295">
        <v>8902.2745933501665</v>
      </c>
      <c r="N65" s="296">
        <v>9435.9719683171115</v>
      </c>
      <c r="O65" s="469">
        <v>10850.316848132115</v>
      </c>
      <c r="P65" s="296">
        <v>3907.8141233065226</v>
      </c>
      <c r="Q65" s="469">
        <v>3760.2594138857467</v>
      </c>
      <c r="R65" s="457" t="s">
        <v>81</v>
      </c>
      <c r="S65" s="458"/>
      <c r="T65" s="751" t="s">
        <v>82</v>
      </c>
      <c r="U65" s="752" t="s">
        <v>82</v>
      </c>
      <c r="V65" s="187"/>
    </row>
    <row r="66" spans="1:22" s="19" customFormat="1" ht="54.75" customHeight="1">
      <c r="A66" s="60" t="str">
        <f>Parameters!R64</f>
        <v>M69-M71</v>
      </c>
      <c r="B66" s="294" t="s">
        <v>71</v>
      </c>
      <c r="C66" s="294"/>
      <c r="D66" s="775" t="s">
        <v>587</v>
      </c>
      <c r="E66" s="775"/>
      <c r="F66" s="291">
        <v>11702.321135244614</v>
      </c>
      <c r="G66" s="292">
        <v>11301.936185407276</v>
      </c>
      <c r="H66" s="468">
        <v>9368.2024690761773</v>
      </c>
      <c r="I66" s="292">
        <v>8502.1293629260163</v>
      </c>
      <c r="J66" s="468">
        <v>7885.9850933453472</v>
      </c>
      <c r="K66" s="292">
        <v>6916.1127069012628</v>
      </c>
      <c r="L66" s="468">
        <v>6297.9629427866639</v>
      </c>
      <c r="M66" s="291">
        <v>6043.988618270354</v>
      </c>
      <c r="N66" s="292">
        <v>6412.2241543498922</v>
      </c>
      <c r="O66" s="468">
        <v>7356.4745059019169</v>
      </c>
      <c r="P66" s="292">
        <v>2458.3323288473512</v>
      </c>
      <c r="Q66" s="468">
        <v>2350.725846411437</v>
      </c>
      <c r="R66" s="459" t="s">
        <v>71</v>
      </c>
      <c r="S66" s="460"/>
      <c r="T66" s="753" t="s">
        <v>70</v>
      </c>
      <c r="U66" s="754" t="s">
        <v>70</v>
      </c>
      <c r="V66" s="187"/>
    </row>
    <row r="67" spans="1:22" s="18" customFormat="1" ht="24.75" customHeight="1">
      <c r="A67" s="58" t="str">
        <f>Parameters!R65</f>
        <v>M69_M70</v>
      </c>
      <c r="B67" s="290" t="s">
        <v>258</v>
      </c>
      <c r="C67" s="290"/>
      <c r="D67" s="770" t="s">
        <v>588</v>
      </c>
      <c r="E67" s="770"/>
      <c r="F67" s="291">
        <v>7753.3346685641955</v>
      </c>
      <c r="G67" s="292">
        <v>7487.9833617755248</v>
      </c>
      <c r="H67" s="468">
        <v>6211.4698373970396</v>
      </c>
      <c r="I67" s="292">
        <v>5621.8180273636644</v>
      </c>
      <c r="J67" s="468">
        <v>5225.2185686987405</v>
      </c>
      <c r="K67" s="292">
        <v>4597.855783483149</v>
      </c>
      <c r="L67" s="468">
        <v>4192.1999019062914</v>
      </c>
      <c r="M67" s="291">
        <v>4026.8361752461724</v>
      </c>
      <c r="N67" s="292">
        <v>4282.4156411893609</v>
      </c>
      <c r="O67" s="468">
        <v>4903.0456176263688</v>
      </c>
      <c r="P67" s="292">
        <v>1375.5741415659904</v>
      </c>
      <c r="Q67" s="468">
        <v>1291.4406114265628</v>
      </c>
      <c r="R67" s="455" t="s">
        <v>258</v>
      </c>
      <c r="S67" s="456"/>
      <c r="T67" s="749" t="s">
        <v>257</v>
      </c>
      <c r="U67" s="750" t="s">
        <v>257</v>
      </c>
      <c r="V67" s="186"/>
    </row>
    <row r="68" spans="1:22" s="18" customFormat="1" ht="15" customHeight="1">
      <c r="A68" s="58" t="str">
        <f>Parameters!R66</f>
        <v>M71</v>
      </c>
      <c r="B68" s="290" t="s">
        <v>260</v>
      </c>
      <c r="C68" s="290"/>
      <c r="D68" s="770" t="s">
        <v>589</v>
      </c>
      <c r="E68" s="770"/>
      <c r="F68" s="295">
        <v>3948.9864666804169</v>
      </c>
      <c r="G68" s="296">
        <v>3813.9528236317478</v>
      </c>
      <c r="H68" s="469">
        <v>3156.7326316791364</v>
      </c>
      <c r="I68" s="296">
        <v>2880.3113355623518</v>
      </c>
      <c r="J68" s="469">
        <v>2660.7665246466063</v>
      </c>
      <c r="K68" s="296">
        <v>2318.2569234181142</v>
      </c>
      <c r="L68" s="469">
        <v>2105.7630408803716</v>
      </c>
      <c r="M68" s="295">
        <v>2017.1524430241811</v>
      </c>
      <c r="N68" s="296">
        <v>2129.8085131605326</v>
      </c>
      <c r="O68" s="469">
        <v>2453.4288882755482</v>
      </c>
      <c r="P68" s="296">
        <v>1082.7581872813607</v>
      </c>
      <c r="Q68" s="469">
        <v>1059.2852349848743</v>
      </c>
      <c r="R68" s="455" t="s">
        <v>260</v>
      </c>
      <c r="S68" s="456"/>
      <c r="T68" s="749" t="s">
        <v>259</v>
      </c>
      <c r="U68" s="750" t="s">
        <v>259</v>
      </c>
      <c r="V68" s="186"/>
    </row>
    <row r="69" spans="1:22" s="18" customFormat="1" ht="15" customHeight="1">
      <c r="A69" s="60" t="str">
        <f>Parameters!R67</f>
        <v>M72</v>
      </c>
      <c r="B69" s="294" t="s">
        <v>261</v>
      </c>
      <c r="C69" s="294"/>
      <c r="D69" s="775" t="s">
        <v>590</v>
      </c>
      <c r="E69" s="775"/>
      <c r="F69" s="295">
        <v>1477.2464571385167</v>
      </c>
      <c r="G69" s="296">
        <v>1420.6178884167155</v>
      </c>
      <c r="H69" s="469">
        <v>1181.4917317550285</v>
      </c>
      <c r="I69" s="296">
        <v>1067.0325787414338</v>
      </c>
      <c r="J69" s="469">
        <v>990.13932021711878</v>
      </c>
      <c r="K69" s="296">
        <v>865.15854023850534</v>
      </c>
      <c r="L69" s="469">
        <v>783.14006704152439</v>
      </c>
      <c r="M69" s="295">
        <v>752.41660224736222</v>
      </c>
      <c r="N69" s="296">
        <v>795.70457717475529</v>
      </c>
      <c r="O69" s="469">
        <v>919.47054233004314</v>
      </c>
      <c r="P69" s="296">
        <v>393.21268653056643</v>
      </c>
      <c r="Q69" s="469">
        <v>381.26036727240842</v>
      </c>
      <c r="R69" s="459" t="s">
        <v>261</v>
      </c>
      <c r="S69" s="460"/>
      <c r="T69" s="753" t="s">
        <v>262</v>
      </c>
      <c r="U69" s="754" t="s">
        <v>262</v>
      </c>
      <c r="V69" s="186"/>
    </row>
    <row r="70" spans="1:22" s="18" customFormat="1" ht="25.5" customHeight="1">
      <c r="A70" s="60" t="str">
        <f>Parameters!R68</f>
        <v>M73-M75</v>
      </c>
      <c r="B70" s="294" t="s">
        <v>73</v>
      </c>
      <c r="C70" s="294"/>
      <c r="D70" s="775" t="s">
        <v>591</v>
      </c>
      <c r="E70" s="775"/>
      <c r="F70" s="291">
        <v>4115.7859432181249</v>
      </c>
      <c r="G70" s="292">
        <v>3974.6693394210879</v>
      </c>
      <c r="H70" s="468">
        <v>3277.5169345505728</v>
      </c>
      <c r="I70" s="292">
        <v>2977.1530557532728</v>
      </c>
      <c r="J70" s="468">
        <v>2753.2334852587669</v>
      </c>
      <c r="K70" s="292">
        <v>2400.8422822193702</v>
      </c>
      <c r="L70" s="468">
        <v>2182.8648697177468</v>
      </c>
      <c r="M70" s="291">
        <v>2105.8693728324515</v>
      </c>
      <c r="N70" s="292">
        <v>2228.0432367924641</v>
      </c>
      <c r="O70" s="468">
        <v>2574.3717999001551</v>
      </c>
      <c r="P70" s="292">
        <v>1056.2691079286049</v>
      </c>
      <c r="Q70" s="468">
        <v>1028.2732002019013</v>
      </c>
      <c r="R70" s="459" t="s">
        <v>73</v>
      </c>
      <c r="S70" s="460"/>
      <c r="T70" s="753" t="s">
        <v>72</v>
      </c>
      <c r="U70" s="754" t="s">
        <v>72</v>
      </c>
      <c r="V70" s="186"/>
    </row>
    <row r="71" spans="1:22" s="18" customFormat="1" ht="15" customHeight="1">
      <c r="A71" s="58" t="str">
        <f>Parameters!R69</f>
        <v>M73</v>
      </c>
      <c r="B71" s="290" t="s">
        <v>263</v>
      </c>
      <c r="C71" s="290"/>
      <c r="D71" s="770" t="s">
        <v>592</v>
      </c>
      <c r="E71" s="770"/>
      <c r="F71" s="291">
        <v>2328.6748121399874</v>
      </c>
      <c r="G71" s="292">
        <v>2248.8790719075892</v>
      </c>
      <c r="H71" s="468">
        <v>1858.7936680807627</v>
      </c>
      <c r="I71" s="292">
        <v>1685.7841889331066</v>
      </c>
      <c r="J71" s="468">
        <v>1555.9164593690602</v>
      </c>
      <c r="K71" s="292">
        <v>1358.3599283052502</v>
      </c>
      <c r="L71" s="468">
        <v>1233.7099444227558</v>
      </c>
      <c r="M71" s="291">
        <v>1188.5161445269423</v>
      </c>
      <c r="N71" s="292">
        <v>1255.7497238031178</v>
      </c>
      <c r="O71" s="468">
        <v>1447.734164055483</v>
      </c>
      <c r="P71" s="292">
        <v>745.6728606202837</v>
      </c>
      <c r="Q71" s="468">
        <v>735.07014368094406</v>
      </c>
      <c r="R71" s="455" t="s">
        <v>263</v>
      </c>
      <c r="S71" s="456"/>
      <c r="T71" s="749" t="s">
        <v>264</v>
      </c>
      <c r="U71" s="750" t="s">
        <v>264</v>
      </c>
      <c r="V71" s="186"/>
    </row>
    <row r="72" spans="1:22" s="19" customFormat="1" ht="15" customHeight="1">
      <c r="A72" s="58" t="str">
        <f>Parameters!R70</f>
        <v>M74_M75</v>
      </c>
      <c r="B72" s="290" t="s">
        <v>266</v>
      </c>
      <c r="C72" s="290"/>
      <c r="D72" s="770" t="s">
        <v>593</v>
      </c>
      <c r="E72" s="770"/>
      <c r="F72" s="286">
        <v>1787.111131078138</v>
      </c>
      <c r="G72" s="287">
        <v>1725.7902675134983</v>
      </c>
      <c r="H72" s="467">
        <v>1418.7232664698106</v>
      </c>
      <c r="I72" s="287">
        <v>1291.3688668201671</v>
      </c>
      <c r="J72" s="467">
        <v>1197.3170258897067</v>
      </c>
      <c r="K72" s="287">
        <v>1042.4823539141196</v>
      </c>
      <c r="L72" s="467">
        <v>949.15492529499102</v>
      </c>
      <c r="M72" s="286">
        <v>917.35322830550922</v>
      </c>
      <c r="N72" s="287">
        <v>972.29351298934591</v>
      </c>
      <c r="O72" s="467">
        <v>1126.6376358446726</v>
      </c>
      <c r="P72" s="287">
        <v>310.59624730832132</v>
      </c>
      <c r="Q72" s="467">
        <v>293.20305652095732</v>
      </c>
      <c r="R72" s="455" t="s">
        <v>266</v>
      </c>
      <c r="S72" s="456"/>
      <c r="T72" s="749" t="s">
        <v>265</v>
      </c>
      <c r="U72" s="750" t="s">
        <v>265</v>
      </c>
      <c r="V72" s="187"/>
    </row>
    <row r="73" spans="1:22" s="19" customFormat="1" ht="33.75" customHeight="1">
      <c r="A73" s="59" t="str">
        <f>Parameters!R71</f>
        <v>N</v>
      </c>
      <c r="B73" s="293" t="s">
        <v>83</v>
      </c>
      <c r="C73" s="293"/>
      <c r="D73" s="771" t="s">
        <v>594</v>
      </c>
      <c r="E73" s="771"/>
      <c r="F73" s="291">
        <v>1848.9078307294774</v>
      </c>
      <c r="G73" s="292">
        <v>1788.7665589761741</v>
      </c>
      <c r="H73" s="468">
        <v>1620.0037285787339</v>
      </c>
      <c r="I73" s="292">
        <v>1452.7757906659024</v>
      </c>
      <c r="J73" s="468">
        <v>1341.0723654175295</v>
      </c>
      <c r="K73" s="292">
        <v>1140.9709023291953</v>
      </c>
      <c r="L73" s="468">
        <v>1045.0298877394766</v>
      </c>
      <c r="M73" s="291">
        <v>1091.2341980981741</v>
      </c>
      <c r="N73" s="292">
        <v>1198.0770026440923</v>
      </c>
      <c r="O73" s="468">
        <v>1450.2608146769965</v>
      </c>
      <c r="P73" s="292">
        <v>4178.1560676027466</v>
      </c>
      <c r="Q73" s="468">
        <v>4139.8329028874068</v>
      </c>
      <c r="R73" s="457" t="s">
        <v>83</v>
      </c>
      <c r="S73" s="458"/>
      <c r="T73" s="751" t="s">
        <v>84</v>
      </c>
      <c r="U73" s="752" t="s">
        <v>84</v>
      </c>
      <c r="V73" s="187"/>
    </row>
    <row r="74" spans="1:22" s="19" customFormat="1" ht="15" customHeight="1">
      <c r="A74" s="58" t="str">
        <f>Parameters!R72</f>
        <v>N77</v>
      </c>
      <c r="B74" s="290" t="s">
        <v>268</v>
      </c>
      <c r="C74" s="290"/>
      <c r="D74" s="770" t="s">
        <v>595</v>
      </c>
      <c r="E74" s="770"/>
      <c r="F74" s="291">
        <v>477.01020353708498</v>
      </c>
      <c r="G74" s="292">
        <v>466.7412105659842</v>
      </c>
      <c r="H74" s="468">
        <v>400.75256089066391</v>
      </c>
      <c r="I74" s="292">
        <v>357.50511303660949</v>
      </c>
      <c r="J74" s="468">
        <v>328.42356576381968</v>
      </c>
      <c r="K74" s="292">
        <v>281.7480286745552</v>
      </c>
      <c r="L74" s="468">
        <v>251.94711076206826</v>
      </c>
      <c r="M74" s="291">
        <v>244.19630029534196</v>
      </c>
      <c r="N74" s="292">
        <v>253.24148078451009</v>
      </c>
      <c r="O74" s="468">
        <v>283.761410459594</v>
      </c>
      <c r="P74" s="292">
        <v>1441.7015745869705</v>
      </c>
      <c r="Q74" s="468">
        <v>1463.2848796176468</v>
      </c>
      <c r="R74" s="455" t="s">
        <v>268</v>
      </c>
      <c r="S74" s="456"/>
      <c r="T74" s="749" t="s">
        <v>267</v>
      </c>
      <c r="U74" s="750" t="s">
        <v>267</v>
      </c>
      <c r="V74" s="187"/>
    </row>
    <row r="75" spans="1:22" s="19" customFormat="1" ht="15" customHeight="1">
      <c r="A75" s="58" t="str">
        <f>Parameters!R73</f>
        <v>N78</v>
      </c>
      <c r="B75" s="290" t="s">
        <v>269</v>
      </c>
      <c r="C75" s="290"/>
      <c r="D75" s="770" t="s">
        <v>596</v>
      </c>
      <c r="E75" s="770"/>
      <c r="F75" s="291">
        <v>257.11483856004509</v>
      </c>
      <c r="G75" s="292">
        <v>247.5863404229668</v>
      </c>
      <c r="H75" s="468">
        <v>244.56371611934446</v>
      </c>
      <c r="I75" s="292">
        <v>246.72629698265268</v>
      </c>
      <c r="J75" s="468">
        <v>241.48272733010197</v>
      </c>
      <c r="K75" s="292">
        <v>218.36260047051894</v>
      </c>
      <c r="L75" s="468">
        <v>225.11650741204213</v>
      </c>
      <c r="M75" s="291">
        <v>256.13945381745071</v>
      </c>
      <c r="N75" s="292">
        <v>288.02267837568132</v>
      </c>
      <c r="O75" s="468">
        <v>347.67003491557642</v>
      </c>
      <c r="P75" s="292">
        <v>548.78950788756003</v>
      </c>
      <c r="Q75" s="468">
        <v>522.64904242082162</v>
      </c>
      <c r="R75" s="455" t="s">
        <v>269</v>
      </c>
      <c r="S75" s="456"/>
      <c r="T75" s="749" t="s">
        <v>270</v>
      </c>
      <c r="U75" s="750" t="s">
        <v>270</v>
      </c>
      <c r="V75" s="187"/>
    </row>
    <row r="76" spans="1:22" s="19" customFormat="1" ht="25.5" customHeight="1">
      <c r="A76" s="58" t="str">
        <f>Parameters!R74</f>
        <v>N79</v>
      </c>
      <c r="B76" s="290" t="s">
        <v>272</v>
      </c>
      <c r="C76" s="290"/>
      <c r="D76" s="770" t="s">
        <v>597</v>
      </c>
      <c r="E76" s="770"/>
      <c r="F76" s="291">
        <v>117.53230240827854</v>
      </c>
      <c r="G76" s="292">
        <v>114.17927345153151</v>
      </c>
      <c r="H76" s="468">
        <v>100.54836974929569</v>
      </c>
      <c r="I76" s="292">
        <v>87.1071377050678</v>
      </c>
      <c r="J76" s="468">
        <v>81.018163179774518</v>
      </c>
      <c r="K76" s="292">
        <v>64.773728434984704</v>
      </c>
      <c r="L76" s="468">
        <v>58.483514392583523</v>
      </c>
      <c r="M76" s="291">
        <v>58.235386487611898</v>
      </c>
      <c r="N76" s="292">
        <v>63.604354001158647</v>
      </c>
      <c r="O76" s="468">
        <v>64.715229251292328</v>
      </c>
      <c r="P76" s="292">
        <v>60.018732953835347</v>
      </c>
      <c r="Q76" s="468">
        <v>55.010722500151701</v>
      </c>
      <c r="R76" s="455" t="s">
        <v>272</v>
      </c>
      <c r="S76" s="456"/>
      <c r="T76" s="749" t="s">
        <v>271</v>
      </c>
      <c r="U76" s="750" t="s">
        <v>271</v>
      </c>
      <c r="V76" s="187"/>
    </row>
    <row r="77" spans="1:22" s="19" customFormat="1" ht="54.75" customHeight="1">
      <c r="A77" s="58" t="str">
        <f>Parameters!R75</f>
        <v>N80-N82</v>
      </c>
      <c r="B77" s="290" t="s">
        <v>274</v>
      </c>
      <c r="C77" s="290"/>
      <c r="D77" s="770" t="s">
        <v>598</v>
      </c>
      <c r="E77" s="770"/>
      <c r="F77" s="286">
        <v>997.25048622406871</v>
      </c>
      <c r="G77" s="287">
        <v>960.25973453569168</v>
      </c>
      <c r="H77" s="467">
        <v>874.13908181942998</v>
      </c>
      <c r="I77" s="287">
        <v>761.43724294157289</v>
      </c>
      <c r="J77" s="467">
        <v>690.14790914383332</v>
      </c>
      <c r="K77" s="287">
        <v>576.08654474913612</v>
      </c>
      <c r="L77" s="467">
        <v>509.48275517278273</v>
      </c>
      <c r="M77" s="286">
        <v>532.66305749776961</v>
      </c>
      <c r="N77" s="287">
        <v>593.20848948274238</v>
      </c>
      <c r="O77" s="467">
        <v>754.11414005053359</v>
      </c>
      <c r="P77" s="287">
        <v>2127.6462521743815</v>
      </c>
      <c r="Q77" s="467">
        <v>2098.888258348788</v>
      </c>
      <c r="R77" s="455" t="s">
        <v>274</v>
      </c>
      <c r="S77" s="456"/>
      <c r="T77" s="749" t="s">
        <v>273</v>
      </c>
      <c r="U77" s="750" t="s">
        <v>273</v>
      </c>
      <c r="V77" s="187"/>
    </row>
    <row r="78" spans="1:22" s="19" customFormat="1" ht="33.75" customHeight="1">
      <c r="A78" s="59" t="str">
        <f>Parameters!R76</f>
        <v>O</v>
      </c>
      <c r="B78" s="293" t="s">
        <v>138</v>
      </c>
      <c r="C78" s="293"/>
      <c r="D78" s="771" t="s">
        <v>599</v>
      </c>
      <c r="E78" s="771"/>
      <c r="F78" s="286">
        <v>4635.3645347992388</v>
      </c>
      <c r="G78" s="287">
        <v>4542.2221830565677</v>
      </c>
      <c r="H78" s="467">
        <v>3962.2602080606716</v>
      </c>
      <c r="I78" s="287">
        <v>3544.1928946109156</v>
      </c>
      <c r="J78" s="467">
        <v>3260.9297329179049</v>
      </c>
      <c r="K78" s="287">
        <v>2741.3541046380237</v>
      </c>
      <c r="L78" s="467">
        <v>2494.0580757683597</v>
      </c>
      <c r="M78" s="286">
        <v>2504.9459107137836</v>
      </c>
      <c r="N78" s="287">
        <v>2651.1949972905204</v>
      </c>
      <c r="O78" s="467">
        <v>2849.445434792894</v>
      </c>
      <c r="P78" s="287">
        <v>7586.1743800195491</v>
      </c>
      <c r="Q78" s="467">
        <v>7467.5323005325008</v>
      </c>
      <c r="R78" s="457" t="s">
        <v>138</v>
      </c>
      <c r="S78" s="458"/>
      <c r="T78" s="751" t="s">
        <v>136</v>
      </c>
      <c r="U78" s="752" t="s">
        <v>136</v>
      </c>
      <c r="V78" s="187"/>
    </row>
    <row r="79" spans="1:22" s="19" customFormat="1" ht="20.25" customHeight="1">
      <c r="A79" s="59" t="str">
        <f>Parameters!R77</f>
        <v>P</v>
      </c>
      <c r="B79" s="293" t="s">
        <v>295</v>
      </c>
      <c r="C79" s="293"/>
      <c r="D79" s="771" t="s">
        <v>600</v>
      </c>
      <c r="E79" s="771"/>
      <c r="F79" s="286">
        <v>2485.2414282496679</v>
      </c>
      <c r="G79" s="287">
        <v>2389.6443922061117</v>
      </c>
      <c r="H79" s="467">
        <v>2174.4638523126282</v>
      </c>
      <c r="I79" s="287">
        <v>1959.6594281302387</v>
      </c>
      <c r="J79" s="467">
        <v>1795.0500397054491</v>
      </c>
      <c r="K79" s="287">
        <v>1461.7285196349678</v>
      </c>
      <c r="L79" s="467">
        <v>1349.7995225132515</v>
      </c>
      <c r="M79" s="286">
        <v>1454.9392544934483</v>
      </c>
      <c r="N79" s="287">
        <v>1555.8316952681723</v>
      </c>
      <c r="O79" s="467">
        <v>1538.3048141075237</v>
      </c>
      <c r="P79" s="287">
        <v>1423.9638505649211</v>
      </c>
      <c r="Q79" s="467">
        <v>1127.5007520592051</v>
      </c>
      <c r="R79" s="457" t="s">
        <v>295</v>
      </c>
      <c r="S79" s="458"/>
      <c r="T79" s="751" t="s">
        <v>137</v>
      </c>
      <c r="U79" s="752" t="s">
        <v>137</v>
      </c>
      <c r="V79" s="187"/>
    </row>
    <row r="80" spans="1:22" s="19" customFormat="1" ht="20.25" customHeight="1">
      <c r="A80" s="59" t="str">
        <f>Parameters!R78</f>
        <v>Q</v>
      </c>
      <c r="B80" s="293" t="s">
        <v>85</v>
      </c>
      <c r="C80" s="293"/>
      <c r="D80" s="771" t="s">
        <v>601</v>
      </c>
      <c r="E80" s="771"/>
      <c r="F80" s="291">
        <v>4574.6806329598985</v>
      </c>
      <c r="G80" s="292">
        <v>4426.501860582096</v>
      </c>
      <c r="H80" s="468">
        <v>3784.900369943387</v>
      </c>
      <c r="I80" s="292">
        <v>3418.965615661808</v>
      </c>
      <c r="J80" s="468">
        <v>3173.6846234848836</v>
      </c>
      <c r="K80" s="292">
        <v>2714.9323840309148</v>
      </c>
      <c r="L80" s="468">
        <v>2476.3548775401205</v>
      </c>
      <c r="M80" s="291">
        <v>2477.3728102375503</v>
      </c>
      <c r="N80" s="292">
        <v>2637.0982932772317</v>
      </c>
      <c r="O80" s="468">
        <v>2921.2294827006008</v>
      </c>
      <c r="P80" s="292">
        <v>1854.1555664068965</v>
      </c>
      <c r="Q80" s="468">
        <v>1652.0679010022086</v>
      </c>
      <c r="R80" s="457" t="s">
        <v>85</v>
      </c>
      <c r="S80" s="458"/>
      <c r="T80" s="751" t="s">
        <v>86</v>
      </c>
      <c r="U80" s="752" t="s">
        <v>86</v>
      </c>
      <c r="V80" s="187"/>
    </row>
    <row r="81" spans="1:22" s="19" customFormat="1" ht="14.25" customHeight="1">
      <c r="A81" s="58" t="str">
        <f>Parameters!R79</f>
        <v>Q86</v>
      </c>
      <c r="B81" s="290" t="s">
        <v>275</v>
      </c>
      <c r="C81" s="290"/>
      <c r="D81" s="770" t="s">
        <v>601</v>
      </c>
      <c r="E81" s="770"/>
      <c r="F81" s="291">
        <v>3431.4064056095235</v>
      </c>
      <c r="G81" s="292">
        <v>3320.4581893755858</v>
      </c>
      <c r="H81" s="468">
        <v>2840.5929712592524</v>
      </c>
      <c r="I81" s="292">
        <v>2567.4921183022643</v>
      </c>
      <c r="J81" s="468">
        <v>2380.3832673912402</v>
      </c>
      <c r="K81" s="292">
        <v>2035.0828718072016</v>
      </c>
      <c r="L81" s="468">
        <v>1856.1669267595173</v>
      </c>
      <c r="M81" s="291">
        <v>1858.2337803065482</v>
      </c>
      <c r="N81" s="292">
        <v>1975.587140987089</v>
      </c>
      <c r="O81" s="468">
        <v>2189.9127013458015</v>
      </c>
      <c r="P81" s="292">
        <v>1605.0604612660763</v>
      </c>
      <c r="Q81" s="468">
        <v>1457.6016504787203</v>
      </c>
      <c r="R81" s="455" t="s">
        <v>275</v>
      </c>
      <c r="S81" s="456"/>
      <c r="T81" s="749" t="s">
        <v>276</v>
      </c>
      <c r="U81" s="750" t="s">
        <v>276</v>
      </c>
      <c r="V81" s="187"/>
    </row>
    <row r="82" spans="1:22" s="19" customFormat="1" ht="14.25" customHeight="1">
      <c r="A82" s="58" t="str">
        <f>Parameters!R80</f>
        <v>Q87_Q88</v>
      </c>
      <c r="B82" s="290" t="s">
        <v>278</v>
      </c>
      <c r="C82" s="290"/>
      <c r="D82" s="770" t="s">
        <v>602</v>
      </c>
      <c r="E82" s="770"/>
      <c r="F82" s="286">
        <v>1143.2742273503748</v>
      </c>
      <c r="G82" s="287">
        <v>1106.0436712065095</v>
      </c>
      <c r="H82" s="467">
        <v>944.30739868413491</v>
      </c>
      <c r="I82" s="287">
        <v>851.47349735954333</v>
      </c>
      <c r="J82" s="467">
        <v>793.30135609364311</v>
      </c>
      <c r="K82" s="287">
        <v>679.84951222371274</v>
      </c>
      <c r="L82" s="467">
        <v>620.18795078060282</v>
      </c>
      <c r="M82" s="286">
        <v>619.13902993100203</v>
      </c>
      <c r="N82" s="287">
        <v>661.51115229014283</v>
      </c>
      <c r="O82" s="467">
        <v>731.31678135479888</v>
      </c>
      <c r="P82" s="287">
        <v>249.09510514081992</v>
      </c>
      <c r="Q82" s="467">
        <v>194.46625052348821</v>
      </c>
      <c r="R82" s="455" t="s">
        <v>278</v>
      </c>
      <c r="S82" s="456"/>
      <c r="T82" s="749" t="s">
        <v>277</v>
      </c>
      <c r="U82" s="750" t="s">
        <v>277</v>
      </c>
      <c r="V82" s="187"/>
    </row>
    <row r="83" spans="1:22" s="19" customFormat="1" ht="20.25" customHeight="1">
      <c r="A83" s="59" t="str">
        <f>Parameters!R81</f>
        <v>R</v>
      </c>
      <c r="B83" s="293" t="s">
        <v>87</v>
      </c>
      <c r="C83" s="293"/>
      <c r="D83" s="771" t="s">
        <v>603</v>
      </c>
      <c r="E83" s="771"/>
      <c r="F83" s="291">
        <v>2418.5254087213098</v>
      </c>
      <c r="G83" s="292">
        <v>2338.5338987274663</v>
      </c>
      <c r="H83" s="468">
        <v>1995.3185017095579</v>
      </c>
      <c r="I83" s="292">
        <v>1820.2601639656532</v>
      </c>
      <c r="J83" s="468">
        <v>1668.3383491681502</v>
      </c>
      <c r="K83" s="292">
        <v>1429.7536430573027</v>
      </c>
      <c r="L83" s="468">
        <v>1309.4413639868169</v>
      </c>
      <c r="M83" s="291">
        <v>1271.2745827411634</v>
      </c>
      <c r="N83" s="292">
        <v>1352.682532898463</v>
      </c>
      <c r="O83" s="468">
        <v>1556.7497291313796</v>
      </c>
      <c r="P83" s="292">
        <v>934.67754581330598</v>
      </c>
      <c r="Q83" s="468">
        <v>902.45280450154291</v>
      </c>
      <c r="R83" s="457" t="s">
        <v>87</v>
      </c>
      <c r="S83" s="458"/>
      <c r="T83" s="751" t="s">
        <v>88</v>
      </c>
      <c r="U83" s="752" t="s">
        <v>88</v>
      </c>
      <c r="V83" s="187"/>
    </row>
    <row r="84" spans="1:22" s="19" customFormat="1" ht="37.5" customHeight="1">
      <c r="A84" s="58" t="str">
        <f>Parameters!R82</f>
        <v>R90-R92</v>
      </c>
      <c r="B84" s="290" t="s">
        <v>280</v>
      </c>
      <c r="C84" s="290"/>
      <c r="D84" s="770" t="s">
        <v>604</v>
      </c>
      <c r="E84" s="770"/>
      <c r="F84" s="291">
        <v>1354.8357752500176</v>
      </c>
      <c r="G84" s="292">
        <v>1309.1195902465413</v>
      </c>
      <c r="H84" s="468">
        <v>1120.5141335486455</v>
      </c>
      <c r="I84" s="292">
        <v>1019.8845737247124</v>
      </c>
      <c r="J84" s="468">
        <v>935.30161092605363</v>
      </c>
      <c r="K84" s="292">
        <v>791.18822487258228</v>
      </c>
      <c r="L84" s="468">
        <v>726.96255109568642</v>
      </c>
      <c r="M84" s="291">
        <v>708.65226051104503</v>
      </c>
      <c r="N84" s="292">
        <v>753.51785215126745</v>
      </c>
      <c r="O84" s="468">
        <v>864.49958994363271</v>
      </c>
      <c r="P84" s="292">
        <v>552.2023826000102</v>
      </c>
      <c r="Q84" s="468">
        <v>529.83025007477772</v>
      </c>
      <c r="R84" s="455" t="s">
        <v>280</v>
      </c>
      <c r="S84" s="456"/>
      <c r="T84" s="749" t="s">
        <v>279</v>
      </c>
      <c r="U84" s="750" t="s">
        <v>279</v>
      </c>
      <c r="V84" s="187"/>
    </row>
    <row r="85" spans="1:22" s="19" customFormat="1" ht="14.25" customHeight="1">
      <c r="A85" s="58" t="str">
        <f>Parameters!R83</f>
        <v>R93</v>
      </c>
      <c r="B85" s="290" t="s">
        <v>281</v>
      </c>
      <c r="C85" s="290"/>
      <c r="D85" s="770" t="s">
        <v>605</v>
      </c>
      <c r="E85" s="770"/>
      <c r="F85" s="286">
        <v>1063.6896334712924</v>
      </c>
      <c r="G85" s="287">
        <v>1029.4143084809248</v>
      </c>
      <c r="H85" s="467">
        <v>874.80436816091253</v>
      </c>
      <c r="I85" s="287">
        <v>800.3755902409406</v>
      </c>
      <c r="J85" s="467">
        <v>733.03673824209648</v>
      </c>
      <c r="K85" s="287">
        <v>638.5654181847201</v>
      </c>
      <c r="L85" s="467">
        <v>582.47881289113081</v>
      </c>
      <c r="M85" s="286">
        <v>562.62232223011824</v>
      </c>
      <c r="N85" s="287">
        <v>599.1646807471958</v>
      </c>
      <c r="O85" s="467">
        <v>692.25013918774698</v>
      </c>
      <c r="P85" s="287">
        <v>382.47516321329573</v>
      </c>
      <c r="Q85" s="467">
        <v>372.6225544267653</v>
      </c>
      <c r="R85" s="455" t="s">
        <v>281</v>
      </c>
      <c r="S85" s="456"/>
      <c r="T85" s="749" t="s">
        <v>282</v>
      </c>
      <c r="U85" s="750" t="s">
        <v>282</v>
      </c>
      <c r="V85" s="187"/>
    </row>
    <row r="86" spans="1:22" s="19" customFormat="1" ht="20.25" customHeight="1">
      <c r="A86" s="59" t="str">
        <f>Parameters!R84</f>
        <v>S</v>
      </c>
      <c r="B86" s="293" t="s">
        <v>89</v>
      </c>
      <c r="C86" s="293"/>
      <c r="D86" s="771" t="s">
        <v>606</v>
      </c>
      <c r="E86" s="771"/>
      <c r="F86" s="291">
        <v>29515.809898143892</v>
      </c>
      <c r="G86" s="292">
        <v>37146.091028353607</v>
      </c>
      <c r="H86" s="468">
        <v>32829.662138182612</v>
      </c>
      <c r="I86" s="292">
        <v>31391.954186454957</v>
      </c>
      <c r="J86" s="468">
        <v>31640.798621678332</v>
      </c>
      <c r="K86" s="292">
        <v>30028.759311835263</v>
      </c>
      <c r="L86" s="468">
        <v>34206.540403298219</v>
      </c>
      <c r="M86" s="291">
        <v>31659.829102564283</v>
      </c>
      <c r="N86" s="292">
        <v>33546.959447139438</v>
      </c>
      <c r="O86" s="468">
        <v>35142.561912904159</v>
      </c>
      <c r="P86" s="292">
        <v>29028.067736610788</v>
      </c>
      <c r="Q86" s="468">
        <v>30002.462347518573</v>
      </c>
      <c r="R86" s="457" t="s">
        <v>89</v>
      </c>
      <c r="S86" s="458"/>
      <c r="T86" s="751" t="s">
        <v>90</v>
      </c>
      <c r="U86" s="752" t="s">
        <v>90</v>
      </c>
      <c r="V86" s="187"/>
    </row>
    <row r="87" spans="1:22" s="18" customFormat="1" ht="14.25" customHeight="1">
      <c r="A87" s="58" t="str">
        <f>Parameters!R85</f>
        <v>S94</v>
      </c>
      <c r="B87" s="290" t="s">
        <v>283</v>
      </c>
      <c r="C87" s="290"/>
      <c r="D87" s="770" t="s">
        <v>607</v>
      </c>
      <c r="E87" s="770"/>
      <c r="F87" s="291">
        <v>1095.9054671854326</v>
      </c>
      <c r="G87" s="292">
        <v>1058.036085164598</v>
      </c>
      <c r="H87" s="468">
        <v>901.44555220741074</v>
      </c>
      <c r="I87" s="292">
        <v>826.82917888999691</v>
      </c>
      <c r="J87" s="468">
        <v>762.01149562380522</v>
      </c>
      <c r="K87" s="292">
        <v>699.0583706616975</v>
      </c>
      <c r="L87" s="468">
        <v>637.67909452673371</v>
      </c>
      <c r="M87" s="291">
        <v>625.03979231797348</v>
      </c>
      <c r="N87" s="292">
        <v>677.67306628554309</v>
      </c>
      <c r="O87" s="468">
        <v>754.3079068207328</v>
      </c>
      <c r="P87" s="292">
        <v>271.56250207600363</v>
      </c>
      <c r="Q87" s="468">
        <v>234.46752411470598</v>
      </c>
      <c r="R87" s="455" t="s">
        <v>283</v>
      </c>
      <c r="S87" s="456"/>
      <c r="T87" s="749" t="s">
        <v>284</v>
      </c>
      <c r="U87" s="750" t="s">
        <v>284</v>
      </c>
      <c r="V87" s="186"/>
    </row>
    <row r="88" spans="1:22" s="18" customFormat="1" ht="14.25" customHeight="1">
      <c r="A88" s="58" t="str">
        <f>Parameters!R86</f>
        <v>S95</v>
      </c>
      <c r="B88" s="290" t="s">
        <v>286</v>
      </c>
      <c r="C88" s="290"/>
      <c r="D88" s="770" t="s">
        <v>608</v>
      </c>
      <c r="E88" s="770"/>
      <c r="F88" s="291">
        <v>328.47236546175759</v>
      </c>
      <c r="G88" s="292">
        <v>315.29255645682775</v>
      </c>
      <c r="H88" s="468">
        <v>262.32131799659516</v>
      </c>
      <c r="I88" s="292">
        <v>241.55773321600233</v>
      </c>
      <c r="J88" s="468">
        <v>223.85485724907474</v>
      </c>
      <c r="K88" s="292">
        <v>193.70535342213921</v>
      </c>
      <c r="L88" s="468">
        <v>176.49065387069501</v>
      </c>
      <c r="M88" s="291">
        <v>174.70338013349237</v>
      </c>
      <c r="N88" s="292">
        <v>186.11770616428913</v>
      </c>
      <c r="O88" s="468">
        <v>210.80947922087282</v>
      </c>
      <c r="P88" s="292">
        <v>179.47698310948553</v>
      </c>
      <c r="Q88" s="468">
        <v>173.50995186311593</v>
      </c>
      <c r="R88" s="455" t="s">
        <v>286</v>
      </c>
      <c r="S88" s="456"/>
      <c r="T88" s="749" t="s">
        <v>285</v>
      </c>
      <c r="U88" s="750" t="s">
        <v>285</v>
      </c>
      <c r="V88" s="186"/>
    </row>
    <row r="89" spans="1:22" s="18" customFormat="1" ht="14.25" customHeight="1">
      <c r="A89" s="58" t="str">
        <f>Parameters!R87</f>
        <v>S96</v>
      </c>
      <c r="B89" s="290" t="s">
        <v>287</v>
      </c>
      <c r="C89" s="290"/>
      <c r="D89" s="770" t="s">
        <v>609</v>
      </c>
      <c r="E89" s="770"/>
      <c r="F89" s="286">
        <v>28091.432065496701</v>
      </c>
      <c r="G89" s="287">
        <v>35772.762386732182</v>
      </c>
      <c r="H89" s="467">
        <v>31665.895267978605</v>
      </c>
      <c r="I89" s="287">
        <v>30323.567274348956</v>
      </c>
      <c r="J89" s="467">
        <v>30654.932268805449</v>
      </c>
      <c r="K89" s="287">
        <v>29135.995587751422</v>
      </c>
      <c r="L89" s="467">
        <v>33392.370654900791</v>
      </c>
      <c r="M89" s="286">
        <v>30860.085930112818</v>
      </c>
      <c r="N89" s="287">
        <v>32683.168674689605</v>
      </c>
      <c r="O89" s="467">
        <v>34177.44452686255</v>
      </c>
      <c r="P89" s="287">
        <v>28577.028251425298</v>
      </c>
      <c r="Q89" s="467">
        <v>29594.48487154075</v>
      </c>
      <c r="R89" s="455" t="s">
        <v>287</v>
      </c>
      <c r="S89" s="456"/>
      <c r="T89" s="749" t="s">
        <v>288</v>
      </c>
      <c r="U89" s="750" t="s">
        <v>288</v>
      </c>
      <c r="V89" s="186"/>
    </row>
    <row r="90" spans="1:22" s="18" customFormat="1" ht="45" customHeight="1">
      <c r="A90" s="59" t="str">
        <f>Parameters!R88</f>
        <v>T</v>
      </c>
      <c r="B90" s="293" t="s">
        <v>290</v>
      </c>
      <c r="C90" s="293"/>
      <c r="D90" s="771" t="s">
        <v>610</v>
      </c>
      <c r="E90" s="771"/>
      <c r="F90" s="286">
        <v>0</v>
      </c>
      <c r="G90" s="287">
        <v>0</v>
      </c>
      <c r="H90" s="287">
        <v>0</v>
      </c>
      <c r="I90" s="287">
        <v>0</v>
      </c>
      <c r="J90" s="467">
        <v>0</v>
      </c>
      <c r="K90" s="287">
        <v>0</v>
      </c>
      <c r="L90" s="467">
        <v>0</v>
      </c>
      <c r="M90" s="286">
        <v>0</v>
      </c>
      <c r="N90" s="287">
        <v>0</v>
      </c>
      <c r="O90" s="480">
        <v>0</v>
      </c>
      <c r="P90" s="287">
        <v>0</v>
      </c>
      <c r="Q90" s="467">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299">
        <v>0</v>
      </c>
      <c r="G91" s="299">
        <v>0</v>
      </c>
      <c r="H91" s="306">
        <v>0</v>
      </c>
      <c r="I91" s="299">
        <v>0</v>
      </c>
      <c r="J91" s="299">
        <v>0</v>
      </c>
      <c r="K91" s="299">
        <v>0</v>
      </c>
      <c r="L91" s="299">
        <v>0</v>
      </c>
      <c r="M91" s="299">
        <v>0</v>
      </c>
      <c r="N91" s="299">
        <v>0</v>
      </c>
      <c r="O91" s="306">
        <v>0</v>
      </c>
      <c r="P91" s="299">
        <v>0</v>
      </c>
      <c r="Q91" s="306">
        <v>0</v>
      </c>
      <c r="R91" s="473" t="s">
        <v>291</v>
      </c>
      <c r="S91" s="474"/>
      <c r="T91" s="755" t="s">
        <v>292</v>
      </c>
      <c r="U91" s="756" t="s">
        <v>292</v>
      </c>
      <c r="V91" s="186"/>
    </row>
    <row r="92" spans="1:22" ht="45" customHeight="1">
      <c r="A92" s="68" t="str">
        <f>Parameters!R90</f>
        <v>HH</v>
      </c>
      <c r="B92" s="854" t="s">
        <v>705</v>
      </c>
      <c r="C92" s="854"/>
      <c r="D92" s="854"/>
      <c r="E92" s="855"/>
      <c r="F92" s="300">
        <v>222123.60197162209</v>
      </c>
      <c r="G92" s="301">
        <v>209357.97097078085</v>
      </c>
      <c r="H92" s="470">
        <v>209779.08969980566</v>
      </c>
      <c r="I92" s="301">
        <v>191556.78141533851</v>
      </c>
      <c r="J92" s="470">
        <v>189850.0247388334</v>
      </c>
      <c r="K92" s="301">
        <v>175662.71307885015</v>
      </c>
      <c r="L92" s="470">
        <v>164188.29724767507</v>
      </c>
      <c r="M92" s="300">
        <v>169317.52506655877</v>
      </c>
      <c r="N92" s="301">
        <v>178956.31467790867</v>
      </c>
      <c r="O92" s="470">
        <v>182791.55460679941</v>
      </c>
      <c r="P92" s="301">
        <v>169824.69612193789</v>
      </c>
      <c r="Q92" s="470">
        <v>148632.37227989477</v>
      </c>
      <c r="R92" s="856" t="s">
        <v>706</v>
      </c>
      <c r="S92" s="758"/>
      <c r="T92" s="758"/>
      <c r="U92" s="759"/>
      <c r="V92" s="26"/>
    </row>
    <row r="93" spans="1:22" ht="13.8">
      <c r="A93" s="68" t="str">
        <f>Parameters!R91</f>
        <v>HH_TRA</v>
      </c>
      <c r="B93" s="442"/>
      <c r="C93" s="443"/>
      <c r="D93" s="767" t="s">
        <v>126</v>
      </c>
      <c r="E93" s="767"/>
      <c r="F93" s="300">
        <v>34343.085957094001</v>
      </c>
      <c r="G93" s="301">
        <v>33933.360390569083</v>
      </c>
      <c r="H93" s="470">
        <v>34360.940491123663</v>
      </c>
      <c r="I93" s="301">
        <v>31918.022709506746</v>
      </c>
      <c r="J93" s="470">
        <v>32249.87497230004</v>
      </c>
      <c r="K93" s="301">
        <v>31894.670932163492</v>
      </c>
      <c r="L93" s="470">
        <v>29713.108241259157</v>
      </c>
      <c r="M93" s="300">
        <v>29871.26775832822</v>
      </c>
      <c r="N93" s="301">
        <v>31828.002348921727</v>
      </c>
      <c r="O93" s="470">
        <v>36560.99910605394</v>
      </c>
      <c r="P93" s="301">
        <v>34442.536202635529</v>
      </c>
      <c r="Q93" s="470">
        <v>32345.578989100632</v>
      </c>
      <c r="R93" s="462"/>
      <c r="S93" s="317"/>
      <c r="T93" s="760" t="s">
        <v>126</v>
      </c>
      <c r="U93" s="761"/>
      <c r="V93" s="26"/>
    </row>
    <row r="94" spans="1:22" ht="13.8">
      <c r="A94" s="62" t="str">
        <f>Parameters!R92</f>
        <v>HH_HEAT</v>
      </c>
      <c r="B94" s="442"/>
      <c r="C94" s="443"/>
      <c r="D94" s="767" t="s">
        <v>674</v>
      </c>
      <c r="E94" s="767"/>
      <c r="F94" s="300">
        <v>125087.96022651001</v>
      </c>
      <c r="G94" s="301">
        <v>122069.8157583354</v>
      </c>
      <c r="H94" s="301">
        <v>133585.90793596001</v>
      </c>
      <c r="I94" s="301">
        <v>117260.13311888299</v>
      </c>
      <c r="J94" s="470">
        <v>118280.48896480401</v>
      </c>
      <c r="K94" s="301">
        <v>111610.76758589999</v>
      </c>
      <c r="L94" s="470">
        <v>99032.429712000012</v>
      </c>
      <c r="M94" s="300">
        <v>98877.43998000001</v>
      </c>
      <c r="N94" s="301">
        <v>103678.20315949999</v>
      </c>
      <c r="O94" s="483">
        <v>102683.83783</v>
      </c>
      <c r="P94" s="301">
        <v>98224.535161210006</v>
      </c>
      <c r="Q94" s="470">
        <v>87306.011466897588</v>
      </c>
      <c r="R94" s="462"/>
      <c r="S94" s="317"/>
      <c r="T94" s="760" t="s">
        <v>392</v>
      </c>
      <c r="U94" s="761"/>
      <c r="V94" s="26"/>
    </row>
    <row r="95" spans="1:22" ht="15" customHeight="1" thickBot="1">
      <c r="A95" s="62" t="str">
        <f>Parameters!R93</f>
        <v>HH_OTH</v>
      </c>
      <c r="B95" s="444"/>
      <c r="C95" s="445"/>
      <c r="D95" s="769" t="s">
        <v>675</v>
      </c>
      <c r="E95" s="769"/>
      <c r="F95" s="300">
        <v>62692.555788018071</v>
      </c>
      <c r="G95" s="301">
        <v>53354.794821876414</v>
      </c>
      <c r="H95" s="301">
        <v>41832.241272721956</v>
      </c>
      <c r="I95" s="301">
        <v>42378.625586948801</v>
      </c>
      <c r="J95" s="470">
        <v>39319.660801729311</v>
      </c>
      <c r="K95" s="301">
        <v>32157.274560786631</v>
      </c>
      <c r="L95" s="470">
        <v>35442.759294415911</v>
      </c>
      <c r="M95" s="300">
        <v>40568.817328230522</v>
      </c>
      <c r="N95" s="301">
        <v>43450.109169486976</v>
      </c>
      <c r="O95" s="483">
        <v>43546.717670745486</v>
      </c>
      <c r="P95" s="301">
        <v>37157.624758092345</v>
      </c>
      <c r="Q95" s="470">
        <v>28980.781823896563</v>
      </c>
      <c r="R95" s="463"/>
      <c r="S95" s="318"/>
      <c r="T95" s="762" t="s">
        <v>127</v>
      </c>
      <c r="U95" s="763"/>
      <c r="V95" s="26"/>
    </row>
    <row r="96" spans="1:22" s="26" customFormat="1">
      <c r="A96" s="52"/>
      <c r="E96" s="228"/>
      <c r="F96" s="228"/>
      <c r="G96" s="228"/>
      <c r="H96" s="228"/>
      <c r="I96" s="228"/>
      <c r="J96" s="228"/>
      <c r="K96" s="228"/>
      <c r="L96" s="228"/>
      <c r="M96" s="228"/>
      <c r="N96" s="228"/>
      <c r="O96" s="231"/>
      <c r="P96" s="231"/>
      <c r="Q96" s="231"/>
      <c r="R96" s="228"/>
    </row>
    <row r="97" spans="1:17" s="26" customFormat="1">
      <c r="A97" s="52"/>
      <c r="O97" s="227"/>
      <c r="P97" s="227"/>
      <c r="Q97" s="227"/>
    </row>
    <row r="98" spans="1:17" s="26" customFormat="1">
      <c r="A98" s="52"/>
      <c r="O98" s="227"/>
      <c r="P98" s="227"/>
      <c r="Q98" s="227"/>
    </row>
    <row r="99" spans="1:17" s="26" customFormat="1">
      <c r="A99" s="52"/>
      <c r="O99" s="227"/>
      <c r="P99" s="227"/>
      <c r="Q99" s="227"/>
    </row>
    <row r="100" spans="1:17" s="26" customFormat="1">
      <c r="A100" s="52"/>
      <c r="O100" s="227"/>
      <c r="P100" s="227"/>
      <c r="Q100" s="227"/>
    </row>
    <row r="101" spans="1:17" s="26" customFormat="1">
      <c r="A101" s="52"/>
      <c r="O101" s="227"/>
      <c r="P101" s="227"/>
      <c r="Q101" s="227"/>
    </row>
    <row r="102" spans="1:17" s="26" customFormat="1">
      <c r="A102" s="52"/>
      <c r="O102" s="227"/>
      <c r="P102" s="227"/>
      <c r="Q102" s="227"/>
    </row>
    <row r="103" spans="1:17" s="26" customFormat="1">
      <c r="A103" s="52"/>
      <c r="O103" s="227"/>
      <c r="P103" s="227"/>
      <c r="Q103" s="227"/>
    </row>
    <row r="104" spans="1:17" s="26" customFormat="1">
      <c r="A104" s="52"/>
      <c r="O104" s="227"/>
      <c r="P104" s="227"/>
      <c r="Q104" s="227"/>
    </row>
    <row r="105" spans="1:17" s="26" customFormat="1">
      <c r="A105" s="52"/>
      <c r="O105" s="227"/>
      <c r="P105" s="227"/>
      <c r="Q105" s="227"/>
    </row>
    <row r="106" spans="1:17" s="26" customFormat="1">
      <c r="A106" s="52"/>
      <c r="O106" s="227"/>
      <c r="P106" s="227"/>
      <c r="Q106" s="227"/>
    </row>
    <row r="107" spans="1:17" s="26" customFormat="1">
      <c r="A107" s="52"/>
      <c r="O107" s="227"/>
      <c r="P107" s="227"/>
      <c r="Q107" s="227"/>
    </row>
    <row r="108" spans="1:17" s="26" customFormat="1">
      <c r="A108" s="52"/>
      <c r="O108" s="227"/>
      <c r="P108" s="227"/>
      <c r="Q108" s="227"/>
    </row>
    <row r="109" spans="1:17" s="26" customFormat="1">
      <c r="A109" s="52"/>
      <c r="F109" s="13"/>
      <c r="G109" s="13"/>
      <c r="H109" s="13"/>
      <c r="I109" s="13"/>
      <c r="J109" s="13"/>
      <c r="K109" s="13"/>
      <c r="L109" s="13"/>
      <c r="M109" s="13"/>
      <c r="N109" s="13"/>
      <c r="O109" s="226"/>
      <c r="P109" s="226"/>
      <c r="Q109" s="226"/>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4" xr:uid="{00000000-0002-0000-0C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X109"/>
  <sheetViews>
    <sheetView showGridLines="0" showOutlineSymbols="0" zoomScale="75" zoomScaleNormal="75" workbookViewId="0">
      <pane xSplit="5" ySplit="4" topLeftCell="F5" activePane="bottomRight" state="frozen"/>
      <selection activeCell="D33" sqref="D33:E33"/>
      <selection pane="topRight" activeCell="D33" sqref="D33:E33"/>
      <selection pane="bottomLeft" activeCell="D33" sqref="D33:E33"/>
      <selection pane="bottomRight" activeCell="M83" sqref="M83"/>
    </sheetView>
  </sheetViews>
  <sheetFormatPr defaultColWidth="9.109375" defaultRowHeight="13.2" outlineLevelCol="1"/>
  <cols>
    <col min="1" max="1" width="15.44140625" style="518" hidden="1" customWidth="1" outlineLevel="1" collapsed="1"/>
    <col min="2" max="2" width="10.33203125" style="527" customWidth="1" collapsed="1"/>
    <col min="3" max="3" width="2.6640625" style="527" customWidth="1"/>
    <col min="4" max="4" width="10" style="527" customWidth="1"/>
    <col min="5" max="5" width="57" style="527" customWidth="1"/>
    <col min="6" max="14" width="14.6640625" style="527" customWidth="1"/>
    <col min="15" max="17" width="14.6640625" style="614" customWidth="1"/>
    <col min="18" max="18" width="7.5546875" style="527" customWidth="1" collapsed="1"/>
    <col min="19" max="19" width="3.6640625" style="527" customWidth="1"/>
    <col min="20" max="20" width="63.88671875" style="527" customWidth="1"/>
    <col min="21" max="21" width="14.5546875" style="527" customWidth="1"/>
    <col min="22" max="16384" width="9.109375" style="527"/>
  </cols>
  <sheetData>
    <row r="2" spans="1:24" ht="20.25" customHeight="1">
      <c r="B2" s="519" t="s">
        <v>708</v>
      </c>
      <c r="C2" s="520"/>
      <c r="D2" s="520"/>
      <c r="E2" s="520"/>
      <c r="F2" s="521"/>
      <c r="G2" s="521"/>
      <c r="H2" s="521"/>
      <c r="I2" s="521"/>
      <c r="J2" s="521"/>
      <c r="K2" s="521"/>
      <c r="L2" s="521"/>
      <c r="M2" s="521"/>
      <c r="N2" s="521"/>
      <c r="O2" s="522"/>
      <c r="P2" s="522"/>
      <c r="Q2" s="522"/>
      <c r="R2" s="523"/>
      <c r="S2" s="523"/>
      <c r="T2" s="524"/>
      <c r="U2" s="525"/>
      <c r="V2" s="526"/>
      <c r="W2" s="526"/>
      <c r="X2" s="526"/>
    </row>
    <row r="3" spans="1:24" ht="27.75" customHeight="1" thickBot="1">
      <c r="A3" s="528" t="s">
        <v>555</v>
      </c>
      <c r="B3" s="529" t="s">
        <v>709</v>
      </c>
      <c r="C3" s="530"/>
      <c r="D3" s="530"/>
      <c r="E3" s="530"/>
      <c r="F3" s="531"/>
      <c r="G3" s="531"/>
      <c r="H3" s="531"/>
      <c r="I3" s="531"/>
      <c r="J3" s="531"/>
      <c r="K3" s="531"/>
      <c r="L3" s="531"/>
      <c r="M3" s="531"/>
      <c r="N3" s="531"/>
      <c r="O3" s="532"/>
      <c r="P3" s="533"/>
      <c r="Q3" s="533"/>
      <c r="R3" s="534"/>
      <c r="S3" s="534"/>
      <c r="T3" s="535"/>
      <c r="U3" s="535"/>
    </row>
    <row r="4" spans="1:24" ht="30" customHeight="1">
      <c r="A4" s="536" t="s">
        <v>120</v>
      </c>
      <c r="B4" s="893" t="s">
        <v>666</v>
      </c>
      <c r="C4" s="893"/>
      <c r="D4" s="893"/>
      <c r="E4" s="894"/>
      <c r="F4" s="537">
        <v>2008</v>
      </c>
      <c r="G4" s="537">
        <v>2009</v>
      </c>
      <c r="H4" s="537">
        <v>2010</v>
      </c>
      <c r="I4" s="538">
        <v>2011</v>
      </c>
      <c r="J4" s="539">
        <v>2012</v>
      </c>
      <c r="K4" s="539">
        <v>2013</v>
      </c>
      <c r="L4" s="539">
        <v>2014</v>
      </c>
      <c r="M4" s="539">
        <v>2015</v>
      </c>
      <c r="N4" s="540">
        <v>2016</v>
      </c>
      <c r="O4" s="541">
        <v>2017</v>
      </c>
      <c r="P4" s="632">
        <v>2018</v>
      </c>
      <c r="Q4" s="633">
        <v>2019</v>
      </c>
      <c r="R4" s="895" t="s">
        <v>667</v>
      </c>
      <c r="S4" s="896"/>
      <c r="T4" s="896"/>
      <c r="U4" s="897"/>
    </row>
    <row r="5" spans="1:24" ht="18" customHeight="1">
      <c r="A5" s="536"/>
      <c r="B5" s="542"/>
      <c r="C5" s="542"/>
      <c r="D5" s="542"/>
      <c r="E5" s="542"/>
      <c r="F5" s="543"/>
      <c r="G5" s="543"/>
      <c r="H5" s="543"/>
      <c r="I5" s="543"/>
      <c r="J5" s="543" t="s">
        <v>672</v>
      </c>
      <c r="K5" s="543"/>
      <c r="L5" s="543"/>
      <c r="M5" s="543"/>
      <c r="N5" s="544"/>
      <c r="O5" s="544"/>
      <c r="P5" s="544"/>
      <c r="Q5" s="544"/>
      <c r="R5" s="545"/>
      <c r="S5" s="546"/>
      <c r="T5" s="546"/>
      <c r="U5" s="547"/>
    </row>
    <row r="6" spans="1:24" s="555" customFormat="1" ht="20.25" customHeight="1">
      <c r="A6" s="548"/>
      <c r="B6" s="549"/>
      <c r="C6" s="549"/>
      <c r="D6" s="549"/>
      <c r="E6" s="549"/>
      <c r="F6" s="550"/>
      <c r="G6" s="550"/>
      <c r="H6" s="550"/>
      <c r="I6" s="550"/>
      <c r="J6" s="551" t="s">
        <v>710</v>
      </c>
      <c r="K6" s="550"/>
      <c r="L6" s="550"/>
      <c r="M6" s="550"/>
      <c r="N6" s="550"/>
      <c r="O6" s="550"/>
      <c r="P6" s="550"/>
      <c r="Q6" s="550"/>
      <c r="R6" s="552"/>
      <c r="S6" s="553"/>
      <c r="T6" s="553"/>
      <c r="U6" s="554"/>
    </row>
    <row r="7" spans="1:24" s="561" customFormat="1" ht="20.100000000000001" customHeight="1">
      <c r="A7" s="556" t="str">
        <f>[1]Parameters!R4</f>
        <v>TOTAL</v>
      </c>
      <c r="B7" s="898" t="s">
        <v>22</v>
      </c>
      <c r="C7" s="899"/>
      <c r="D7" s="884" t="s">
        <v>668</v>
      </c>
      <c r="E7" s="884"/>
      <c r="F7" s="557">
        <v>1086670.087046213</v>
      </c>
      <c r="G7" s="558">
        <v>1038757.0429113345</v>
      </c>
      <c r="H7" s="558">
        <v>978033.65342833591</v>
      </c>
      <c r="I7" s="558">
        <v>918133.20790947264</v>
      </c>
      <c r="J7" s="558">
        <v>858853.43657124508</v>
      </c>
      <c r="K7" s="558">
        <v>801504.01203029999</v>
      </c>
      <c r="L7" s="558">
        <v>736850.70182252501</v>
      </c>
      <c r="M7" s="558">
        <v>710230.8204564706</v>
      </c>
      <c r="N7" s="558">
        <v>735899.80928107153</v>
      </c>
      <c r="O7" s="558">
        <v>784978.96523913729</v>
      </c>
      <c r="P7" s="559">
        <v>779771.24227824423</v>
      </c>
      <c r="Q7" s="634">
        <v>748218.4223734492</v>
      </c>
      <c r="R7" s="900" t="s">
        <v>22</v>
      </c>
      <c r="S7" s="901"/>
      <c r="T7" s="902" t="s">
        <v>339</v>
      </c>
      <c r="U7" s="903"/>
      <c r="V7" s="560"/>
    </row>
    <row r="8" spans="1:24" s="561" customFormat="1" ht="20.25" customHeight="1">
      <c r="A8" s="562" t="str">
        <f>[1]Parameters!R5</f>
        <v>A</v>
      </c>
      <c r="B8" s="563" t="s">
        <v>51</v>
      </c>
      <c r="C8" s="564"/>
      <c r="D8" s="884" t="s">
        <v>612</v>
      </c>
      <c r="E8" s="884"/>
      <c r="F8" s="557">
        <v>264374.36542834865</v>
      </c>
      <c r="G8" s="558">
        <v>257024.90569598624</v>
      </c>
      <c r="H8" s="558">
        <v>261839.8525984622</v>
      </c>
      <c r="I8" s="558">
        <v>238602.43724495042</v>
      </c>
      <c r="J8" s="558">
        <v>228704.55179234809</v>
      </c>
      <c r="K8" s="558">
        <v>213977.41504720954</v>
      </c>
      <c r="L8" s="558">
        <v>196569.6011914275</v>
      </c>
      <c r="M8" s="558">
        <v>184004.91405837811</v>
      </c>
      <c r="N8" s="558">
        <v>189051.3838866076</v>
      </c>
      <c r="O8" s="558">
        <v>179822.55779234853</v>
      </c>
      <c r="P8" s="559">
        <v>179098.58149552351</v>
      </c>
      <c r="Q8" s="634">
        <v>164005.74699775581</v>
      </c>
      <c r="R8" s="565" t="s">
        <v>51</v>
      </c>
      <c r="S8" s="566"/>
      <c r="T8" s="885" t="s">
        <v>50</v>
      </c>
      <c r="U8" s="886" t="s">
        <v>50</v>
      </c>
      <c r="V8" s="560"/>
    </row>
    <row r="9" spans="1:24" s="575" customFormat="1" ht="15" customHeight="1">
      <c r="A9" s="567" t="str">
        <f>[1]Parameters!R6</f>
        <v>A01</v>
      </c>
      <c r="B9" s="568" t="s">
        <v>121</v>
      </c>
      <c r="C9" s="568"/>
      <c r="D9" s="881" t="s">
        <v>704</v>
      </c>
      <c r="E9" s="881"/>
      <c r="F9" s="569">
        <v>256888.17283517125</v>
      </c>
      <c r="G9" s="570">
        <v>249372.20808796259</v>
      </c>
      <c r="H9" s="570">
        <v>254862.87280992474</v>
      </c>
      <c r="I9" s="570">
        <v>232299.0450004701</v>
      </c>
      <c r="J9" s="570">
        <v>222660.2899694636</v>
      </c>
      <c r="K9" s="570">
        <v>208263.73236288081</v>
      </c>
      <c r="L9" s="570">
        <v>191393.83439820044</v>
      </c>
      <c r="M9" s="570">
        <v>179012.09241155579</v>
      </c>
      <c r="N9" s="570">
        <v>183722.961824069</v>
      </c>
      <c r="O9" s="570">
        <v>174454.99759641362</v>
      </c>
      <c r="P9" s="571">
        <v>174189.14957225899</v>
      </c>
      <c r="Q9" s="635">
        <v>159420.60819927178</v>
      </c>
      <c r="R9" s="572" t="s">
        <v>121</v>
      </c>
      <c r="S9" s="573"/>
      <c r="T9" s="882" t="s">
        <v>21</v>
      </c>
      <c r="U9" s="883" t="s">
        <v>21</v>
      </c>
      <c r="V9" s="574"/>
    </row>
    <row r="10" spans="1:24" s="555" customFormat="1" ht="15" customHeight="1">
      <c r="A10" s="567" t="str">
        <f>[1]Parameters!R7</f>
        <v>A02</v>
      </c>
      <c r="B10" s="568" t="s">
        <v>122</v>
      </c>
      <c r="C10" s="568"/>
      <c r="D10" s="881" t="s">
        <v>613</v>
      </c>
      <c r="E10" s="881"/>
      <c r="F10" s="569">
        <v>5691.5823980801515</v>
      </c>
      <c r="G10" s="570">
        <v>5607.1804407457639</v>
      </c>
      <c r="H10" s="570">
        <v>5267.5787214636748</v>
      </c>
      <c r="I10" s="570">
        <v>4662.234734260609</v>
      </c>
      <c r="J10" s="570">
        <v>4453.3607802268252</v>
      </c>
      <c r="K10" s="570">
        <v>4154.2150771574979</v>
      </c>
      <c r="L10" s="570">
        <v>3744.4422853604892</v>
      </c>
      <c r="M10" s="570">
        <v>3541.7957518896469</v>
      </c>
      <c r="N10" s="570">
        <v>3770.9984440798676</v>
      </c>
      <c r="O10" s="570">
        <v>4012.160507051105</v>
      </c>
      <c r="P10" s="571">
        <v>3579.0780442609421</v>
      </c>
      <c r="Q10" s="635">
        <v>3241.6350401067257</v>
      </c>
      <c r="R10" s="572" t="s">
        <v>122</v>
      </c>
      <c r="S10" s="573"/>
      <c r="T10" s="882" t="s">
        <v>10</v>
      </c>
      <c r="U10" s="883" t="s">
        <v>10</v>
      </c>
      <c r="V10" s="576"/>
    </row>
    <row r="11" spans="1:24" s="555" customFormat="1" ht="15" customHeight="1">
      <c r="A11" s="577" t="str">
        <f>[1]Parameters!R8</f>
        <v>A03</v>
      </c>
      <c r="B11" s="568" t="s">
        <v>11</v>
      </c>
      <c r="C11" s="568"/>
      <c r="D11" s="881" t="s">
        <v>614</v>
      </c>
      <c r="E11" s="881"/>
      <c r="F11" s="569">
        <v>1794.6101950972181</v>
      </c>
      <c r="G11" s="570">
        <v>2045.5171672779052</v>
      </c>
      <c r="H11" s="570">
        <v>1709.401067073773</v>
      </c>
      <c r="I11" s="570">
        <v>1641.1575102196848</v>
      </c>
      <c r="J11" s="570">
        <v>1590.901042657684</v>
      </c>
      <c r="K11" s="570">
        <v>1559.4676071712079</v>
      </c>
      <c r="L11" s="570">
        <v>1431.3245078665673</v>
      </c>
      <c r="M11" s="570">
        <v>1451.0258949326808</v>
      </c>
      <c r="N11" s="570">
        <v>1557.4236184587451</v>
      </c>
      <c r="O11" s="570">
        <v>1355.3996888837996</v>
      </c>
      <c r="P11" s="571">
        <v>1330.3538790035902</v>
      </c>
      <c r="Q11" s="635">
        <v>1343.5037583773053</v>
      </c>
      <c r="R11" s="572" t="s">
        <v>11</v>
      </c>
      <c r="S11" s="573"/>
      <c r="T11" s="882" t="s">
        <v>12</v>
      </c>
      <c r="U11" s="883" t="s">
        <v>12</v>
      </c>
      <c r="V11" s="576"/>
    </row>
    <row r="12" spans="1:24" s="575" customFormat="1" ht="20.25" customHeight="1">
      <c r="A12" s="578" t="str">
        <f>[1]Parameters!R9</f>
        <v>B</v>
      </c>
      <c r="B12" s="579" t="s">
        <v>123</v>
      </c>
      <c r="C12" s="579"/>
      <c r="D12" s="884" t="s">
        <v>615</v>
      </c>
      <c r="E12" s="884"/>
      <c r="F12" s="557">
        <v>13017.368740464814</v>
      </c>
      <c r="G12" s="558">
        <v>9697.3648919881798</v>
      </c>
      <c r="H12" s="558">
        <v>6048.3002717469462</v>
      </c>
      <c r="I12" s="558">
        <v>6391.7607516689932</v>
      </c>
      <c r="J12" s="558">
        <v>5725.8046392012457</v>
      </c>
      <c r="K12" s="558">
        <v>5136.4524208061666</v>
      </c>
      <c r="L12" s="558">
        <v>4978.6087693836189</v>
      </c>
      <c r="M12" s="558">
        <v>5780.1336833477235</v>
      </c>
      <c r="N12" s="558">
        <v>5463.7101243781217</v>
      </c>
      <c r="O12" s="558">
        <v>5218.7148939995805</v>
      </c>
      <c r="P12" s="559">
        <v>5448.6864093714312</v>
      </c>
      <c r="Q12" s="634">
        <v>5715.0811665293204</v>
      </c>
      <c r="R12" s="580" t="s">
        <v>123</v>
      </c>
      <c r="S12" s="581"/>
      <c r="T12" s="885" t="s">
        <v>124</v>
      </c>
      <c r="U12" s="886" t="s">
        <v>124</v>
      </c>
      <c r="V12" s="574"/>
    </row>
    <row r="13" spans="1:24" s="575" customFormat="1" ht="20.25" customHeight="1">
      <c r="A13" s="578" t="str">
        <f>[1]Parameters!R10</f>
        <v>C</v>
      </c>
      <c r="B13" s="579" t="s">
        <v>52</v>
      </c>
      <c r="C13" s="579"/>
      <c r="D13" s="884" t="s">
        <v>616</v>
      </c>
      <c r="E13" s="884"/>
      <c r="F13" s="557">
        <v>188135.2351148352</v>
      </c>
      <c r="G13" s="558">
        <v>149390.39337845173</v>
      </c>
      <c r="H13" s="558">
        <v>153704.37549246597</v>
      </c>
      <c r="I13" s="558">
        <v>176109.96707991287</v>
      </c>
      <c r="J13" s="558">
        <v>167346.07112244598</v>
      </c>
      <c r="K13" s="558">
        <v>169489.71385759508</v>
      </c>
      <c r="L13" s="558">
        <v>173120.86891866071</v>
      </c>
      <c r="M13" s="558">
        <v>171429.89394449786</v>
      </c>
      <c r="N13" s="558">
        <v>168801.9632421782</v>
      </c>
      <c r="O13" s="558">
        <v>183865.80398727593</v>
      </c>
      <c r="P13" s="559">
        <v>181889.57424639232</v>
      </c>
      <c r="Q13" s="634">
        <v>180993.21401162125</v>
      </c>
      <c r="R13" s="580" t="s">
        <v>52</v>
      </c>
      <c r="S13" s="581"/>
      <c r="T13" s="885" t="s">
        <v>53</v>
      </c>
      <c r="U13" s="886" t="s">
        <v>53</v>
      </c>
      <c r="V13" s="574"/>
    </row>
    <row r="14" spans="1:24" s="575" customFormat="1" ht="25.5" customHeight="1">
      <c r="A14" s="582" t="str">
        <f>[1]Parameters!R11</f>
        <v>C10-C12</v>
      </c>
      <c r="B14" s="583" t="s">
        <v>13</v>
      </c>
      <c r="C14" s="583"/>
      <c r="D14" s="890" t="s">
        <v>669</v>
      </c>
      <c r="E14" s="890"/>
      <c r="F14" s="584">
        <v>21996.448935169235</v>
      </c>
      <c r="G14" s="585">
        <v>20736.625573140889</v>
      </c>
      <c r="H14" s="585">
        <v>20288.778367434446</v>
      </c>
      <c r="I14" s="585">
        <v>20770.828630529071</v>
      </c>
      <c r="J14" s="585">
        <v>21412.063297560519</v>
      </c>
      <c r="K14" s="585">
        <v>19589.063021343405</v>
      </c>
      <c r="L14" s="585">
        <v>19622.604230386081</v>
      </c>
      <c r="M14" s="585">
        <v>17874.029178341429</v>
      </c>
      <c r="N14" s="585">
        <v>18362.057470837051</v>
      </c>
      <c r="O14" s="585">
        <v>19191.289926655187</v>
      </c>
      <c r="P14" s="586">
        <v>19564.284367972177</v>
      </c>
      <c r="Q14" s="636">
        <v>20028.245153390271</v>
      </c>
      <c r="R14" s="587" t="s">
        <v>13</v>
      </c>
      <c r="S14" s="588"/>
      <c r="T14" s="891" t="s">
        <v>14</v>
      </c>
      <c r="U14" s="892" t="s">
        <v>14</v>
      </c>
      <c r="V14" s="574"/>
    </row>
    <row r="15" spans="1:24" s="575" customFormat="1" ht="25.5" customHeight="1">
      <c r="A15" s="582" t="str">
        <f>[1]Parameters!R12</f>
        <v>C13-C15</v>
      </c>
      <c r="B15" s="583" t="s">
        <v>16</v>
      </c>
      <c r="C15" s="583"/>
      <c r="D15" s="890" t="s">
        <v>617</v>
      </c>
      <c r="E15" s="890"/>
      <c r="F15" s="584">
        <v>1061.7585783708892</v>
      </c>
      <c r="G15" s="585">
        <v>675.94425197134126</v>
      </c>
      <c r="H15" s="585">
        <v>751.4032466520764</v>
      </c>
      <c r="I15" s="585">
        <v>527.08626822915357</v>
      </c>
      <c r="J15" s="585">
        <v>462.81743730538204</v>
      </c>
      <c r="K15" s="585">
        <v>415.5231551542318</v>
      </c>
      <c r="L15" s="585">
        <v>443.90999489163005</v>
      </c>
      <c r="M15" s="585">
        <v>393.67337675659417</v>
      </c>
      <c r="N15" s="585">
        <v>384.36160760213181</v>
      </c>
      <c r="O15" s="585">
        <v>407.23366187443702</v>
      </c>
      <c r="P15" s="586">
        <v>452.3354579569442</v>
      </c>
      <c r="Q15" s="636">
        <v>393.5094524836399</v>
      </c>
      <c r="R15" s="587" t="s">
        <v>16</v>
      </c>
      <c r="S15" s="588"/>
      <c r="T15" s="891" t="s">
        <v>15</v>
      </c>
      <c r="U15" s="892" t="s">
        <v>15</v>
      </c>
      <c r="V15" s="574"/>
    </row>
    <row r="16" spans="1:24" s="575" customFormat="1" ht="54.75" customHeight="1">
      <c r="A16" s="582" t="str">
        <f>[1]Parameters!R13</f>
        <v>C16-C18</v>
      </c>
      <c r="B16" s="583" t="s">
        <v>59</v>
      </c>
      <c r="C16" s="583"/>
      <c r="D16" s="890" t="s">
        <v>619</v>
      </c>
      <c r="E16" s="890"/>
      <c r="F16" s="584">
        <v>17275.701560628568</v>
      </c>
      <c r="G16" s="585">
        <v>19177.166805984503</v>
      </c>
      <c r="H16" s="585">
        <v>21619.976437856218</v>
      </c>
      <c r="I16" s="585">
        <v>26943.89907592511</v>
      </c>
      <c r="J16" s="585">
        <v>22802.432829737303</v>
      </c>
      <c r="K16" s="585">
        <v>29206.861839610461</v>
      </c>
      <c r="L16" s="585">
        <v>29286.142949249301</v>
      </c>
      <c r="M16" s="585">
        <v>31503.971286568656</v>
      </c>
      <c r="N16" s="585">
        <v>31716.222566605556</v>
      </c>
      <c r="O16" s="585">
        <v>35455.166349627107</v>
      </c>
      <c r="P16" s="586">
        <v>34130.88003317266</v>
      </c>
      <c r="Q16" s="636">
        <v>39325.548902342765</v>
      </c>
      <c r="R16" s="587" t="s">
        <v>59</v>
      </c>
      <c r="S16" s="588"/>
      <c r="T16" s="891" t="s">
        <v>58</v>
      </c>
      <c r="U16" s="892" t="s">
        <v>58</v>
      </c>
      <c r="V16" s="574"/>
    </row>
    <row r="17" spans="1:22" s="591" customFormat="1" ht="25.5" customHeight="1">
      <c r="A17" s="577" t="str">
        <f>[1]Parameters!R14</f>
        <v>C16</v>
      </c>
      <c r="B17" s="568" t="s">
        <v>17</v>
      </c>
      <c r="C17" s="589"/>
      <c r="D17" s="881" t="s">
        <v>618</v>
      </c>
      <c r="E17" s="881"/>
      <c r="F17" s="569">
        <v>5890.3469474180811</v>
      </c>
      <c r="G17" s="570">
        <v>6249.4994887479479</v>
      </c>
      <c r="H17" s="570">
        <v>6046.8992225066622</v>
      </c>
      <c r="I17" s="570">
        <v>6335.4061199727403</v>
      </c>
      <c r="J17" s="570">
        <v>6379.0893013294672</v>
      </c>
      <c r="K17" s="570">
        <v>6715.2018838627828</v>
      </c>
      <c r="L17" s="570">
        <v>6986.8892671317626</v>
      </c>
      <c r="M17" s="570">
        <v>9645.8575416126332</v>
      </c>
      <c r="N17" s="570">
        <v>10230.381020009601</v>
      </c>
      <c r="O17" s="570">
        <v>11851.370944018423</v>
      </c>
      <c r="P17" s="571">
        <v>9356.9304566268074</v>
      </c>
      <c r="Q17" s="635">
        <v>12523.972834495491</v>
      </c>
      <c r="R17" s="572" t="s">
        <v>17</v>
      </c>
      <c r="S17" s="573"/>
      <c r="T17" s="882" t="s">
        <v>18</v>
      </c>
      <c r="U17" s="883" t="s">
        <v>18</v>
      </c>
      <c r="V17" s="590"/>
    </row>
    <row r="18" spans="1:22" s="555" customFormat="1" ht="15" customHeight="1">
      <c r="A18" s="577" t="str">
        <f>[1]Parameters!R15</f>
        <v>C17</v>
      </c>
      <c r="B18" s="568" t="s">
        <v>19</v>
      </c>
      <c r="C18" s="568"/>
      <c r="D18" s="881" t="s">
        <v>620</v>
      </c>
      <c r="E18" s="881"/>
      <c r="F18" s="569">
        <v>11343.61784334673</v>
      </c>
      <c r="G18" s="570">
        <v>12881.931586802473</v>
      </c>
      <c r="H18" s="570">
        <v>15524.709616879398</v>
      </c>
      <c r="I18" s="570">
        <v>20564.918541481973</v>
      </c>
      <c r="J18" s="570">
        <v>16376.458855024059</v>
      </c>
      <c r="K18" s="570">
        <v>22438.744832680855</v>
      </c>
      <c r="L18" s="570">
        <v>22252.428539574292</v>
      </c>
      <c r="M18" s="570">
        <v>21814.61055448393</v>
      </c>
      <c r="N18" s="570">
        <v>21438.538182374974</v>
      </c>
      <c r="O18" s="570">
        <v>23553.872953802889</v>
      </c>
      <c r="P18" s="571">
        <v>24723.785965021823</v>
      </c>
      <c r="Q18" s="635">
        <v>26755.375603777262</v>
      </c>
      <c r="R18" s="572" t="s">
        <v>19</v>
      </c>
      <c r="S18" s="573"/>
      <c r="T18" s="882" t="s">
        <v>20</v>
      </c>
      <c r="U18" s="883" t="s">
        <v>20</v>
      </c>
      <c r="V18" s="576"/>
    </row>
    <row r="19" spans="1:22" s="555" customFormat="1" ht="15" customHeight="1">
      <c r="A19" s="577" t="str">
        <f>[1]Parameters!R16</f>
        <v>C18</v>
      </c>
      <c r="B19" s="568" t="s">
        <v>27</v>
      </c>
      <c r="C19" s="568"/>
      <c r="D19" s="881" t="s">
        <v>621</v>
      </c>
      <c r="E19" s="881"/>
      <c r="F19" s="569">
        <v>41.736769863756798</v>
      </c>
      <c r="G19" s="570">
        <v>45.735730434078661</v>
      </c>
      <c r="H19" s="570">
        <v>48.367598470155286</v>
      </c>
      <c r="I19" s="570">
        <v>43.574414470399006</v>
      </c>
      <c r="J19" s="570">
        <v>46.88467338378144</v>
      </c>
      <c r="K19" s="570">
        <v>52.915123066822112</v>
      </c>
      <c r="L19" s="570">
        <v>46.825142543244048</v>
      </c>
      <c r="M19" s="570">
        <v>43.503190472093522</v>
      </c>
      <c r="N19" s="570">
        <v>47.303364220985756</v>
      </c>
      <c r="O19" s="570">
        <v>49.922451805788775</v>
      </c>
      <c r="P19" s="571">
        <v>50.163611524020929</v>
      </c>
      <c r="Q19" s="635">
        <v>46.200464070022136</v>
      </c>
      <c r="R19" s="572" t="s">
        <v>27</v>
      </c>
      <c r="S19" s="573"/>
      <c r="T19" s="882" t="s">
        <v>26</v>
      </c>
      <c r="U19" s="883" t="s">
        <v>26</v>
      </c>
      <c r="V19" s="576"/>
    </row>
    <row r="20" spans="1:22" s="591" customFormat="1" ht="15" customHeight="1">
      <c r="A20" s="582" t="str">
        <f>[1]Parameters!R17</f>
        <v>C19</v>
      </c>
      <c r="B20" s="583" t="s">
        <v>28</v>
      </c>
      <c r="C20" s="583"/>
      <c r="D20" s="890" t="s">
        <v>622</v>
      </c>
      <c r="E20" s="890"/>
      <c r="F20" s="584">
        <v>16990.480186303746</v>
      </c>
      <c r="G20" s="585">
        <v>14101.034607580094</v>
      </c>
      <c r="H20" s="585">
        <v>8125.6278066449231</v>
      </c>
      <c r="I20" s="585">
        <v>8163.3381665814413</v>
      </c>
      <c r="J20" s="585">
        <v>7818.2403010873122</v>
      </c>
      <c r="K20" s="585">
        <v>7454.9418810965208</v>
      </c>
      <c r="L20" s="585">
        <v>7714.4759858613997</v>
      </c>
      <c r="M20" s="585">
        <v>8026.7840428520094</v>
      </c>
      <c r="N20" s="585">
        <v>6856.6850417758978</v>
      </c>
      <c r="O20" s="585">
        <v>9058.7354466876259</v>
      </c>
      <c r="P20" s="586">
        <v>9121.8689083020708</v>
      </c>
      <c r="Q20" s="636">
        <v>7408.6818291578429</v>
      </c>
      <c r="R20" s="587" t="s">
        <v>28</v>
      </c>
      <c r="S20" s="588"/>
      <c r="T20" s="891" t="s">
        <v>29</v>
      </c>
      <c r="U20" s="892" t="s">
        <v>29</v>
      </c>
      <c r="V20" s="590"/>
    </row>
    <row r="21" spans="1:22" s="555" customFormat="1" ht="15" customHeight="1">
      <c r="A21" s="582" t="str">
        <f>[1]Parameters!R18</f>
        <v>C20</v>
      </c>
      <c r="B21" s="583" t="s">
        <v>30</v>
      </c>
      <c r="C21" s="583"/>
      <c r="D21" s="890" t="s">
        <v>623</v>
      </c>
      <c r="E21" s="890"/>
      <c r="F21" s="584">
        <v>43071.996308273126</v>
      </c>
      <c r="G21" s="585">
        <v>36216.728705471498</v>
      </c>
      <c r="H21" s="585">
        <v>41453.198163158806</v>
      </c>
      <c r="I21" s="585">
        <v>44773.70202963375</v>
      </c>
      <c r="J21" s="585">
        <v>44084.452770185781</v>
      </c>
      <c r="K21" s="585">
        <v>45661.023079031176</v>
      </c>
      <c r="L21" s="585">
        <v>45891.546876513959</v>
      </c>
      <c r="M21" s="585">
        <v>43566.394279391156</v>
      </c>
      <c r="N21" s="585">
        <v>46849.096839382066</v>
      </c>
      <c r="O21" s="585">
        <v>48503.027846680001</v>
      </c>
      <c r="P21" s="586">
        <v>48617.87264918453</v>
      </c>
      <c r="Q21" s="636">
        <v>53486.929762676671</v>
      </c>
      <c r="R21" s="587" t="s">
        <v>30</v>
      </c>
      <c r="S21" s="588"/>
      <c r="T21" s="891" t="s">
        <v>31</v>
      </c>
      <c r="U21" s="892" t="s">
        <v>31</v>
      </c>
      <c r="V21" s="576"/>
    </row>
    <row r="22" spans="1:22" s="555" customFormat="1" ht="25.5" customHeight="1">
      <c r="A22" s="582" t="str">
        <f>[1]Parameters!R19</f>
        <v>C21</v>
      </c>
      <c r="B22" s="583" t="s">
        <v>32</v>
      </c>
      <c r="C22" s="583"/>
      <c r="D22" s="890" t="s">
        <v>624</v>
      </c>
      <c r="E22" s="890"/>
      <c r="F22" s="584">
        <v>430.05408221944822</v>
      </c>
      <c r="G22" s="585">
        <v>309.62061832303476</v>
      </c>
      <c r="H22" s="585">
        <v>252.14759791069608</v>
      </c>
      <c r="I22" s="585">
        <v>192.13850569737369</v>
      </c>
      <c r="J22" s="585">
        <v>219.08428379243912</v>
      </c>
      <c r="K22" s="585">
        <v>192.11872226609611</v>
      </c>
      <c r="L22" s="585">
        <v>151.5870426879477</v>
      </c>
      <c r="M22" s="585">
        <v>148.27921231041694</v>
      </c>
      <c r="N22" s="585">
        <v>167.08353022555281</v>
      </c>
      <c r="O22" s="585">
        <v>200.48554069574823</v>
      </c>
      <c r="P22" s="586">
        <v>267.31811093322335</v>
      </c>
      <c r="Q22" s="636">
        <v>338.83991976683575</v>
      </c>
      <c r="R22" s="587" t="s">
        <v>32</v>
      </c>
      <c r="S22" s="588"/>
      <c r="T22" s="891" t="s">
        <v>33</v>
      </c>
      <c r="U22" s="892" t="s">
        <v>33</v>
      </c>
      <c r="V22" s="576"/>
    </row>
    <row r="23" spans="1:22" s="555" customFormat="1" ht="25.5" customHeight="1">
      <c r="A23" s="582" t="str">
        <f>[1]Parameters!R20</f>
        <v>C22_C23</v>
      </c>
      <c r="B23" s="583" t="s">
        <v>61</v>
      </c>
      <c r="C23" s="583"/>
      <c r="D23" s="890" t="s">
        <v>625</v>
      </c>
      <c r="E23" s="890"/>
      <c r="F23" s="584">
        <v>32210.078449143657</v>
      </c>
      <c r="G23" s="585">
        <v>24163.669387152004</v>
      </c>
      <c r="H23" s="585">
        <v>25398.65522830647</v>
      </c>
      <c r="I23" s="585">
        <v>31645.759903399743</v>
      </c>
      <c r="J23" s="585">
        <v>25970.954007368986</v>
      </c>
      <c r="K23" s="585">
        <v>22520.436500653199</v>
      </c>
      <c r="L23" s="585">
        <v>23104.20372382698</v>
      </c>
      <c r="M23" s="585">
        <v>21308.516106360981</v>
      </c>
      <c r="N23" s="585">
        <v>20114.047417760292</v>
      </c>
      <c r="O23" s="585">
        <v>20942.00202964295</v>
      </c>
      <c r="P23" s="586">
        <v>21220.727584993721</v>
      </c>
      <c r="Q23" s="636">
        <v>20619.003868679414</v>
      </c>
      <c r="R23" s="587" t="s">
        <v>61</v>
      </c>
      <c r="S23" s="588"/>
      <c r="T23" s="891" t="s">
        <v>60</v>
      </c>
      <c r="U23" s="892" t="s">
        <v>60</v>
      </c>
      <c r="V23" s="576"/>
    </row>
    <row r="24" spans="1:22" s="591" customFormat="1" ht="15" customHeight="1">
      <c r="A24" s="577" t="str">
        <f>[1]Parameters!R21</f>
        <v>C22</v>
      </c>
      <c r="B24" s="568" t="s">
        <v>34</v>
      </c>
      <c r="C24" s="592"/>
      <c r="D24" s="881" t="s">
        <v>626</v>
      </c>
      <c r="E24" s="881"/>
      <c r="F24" s="570">
        <v>1970.8247675555251</v>
      </c>
      <c r="G24" s="570">
        <v>1672.5265219445541</v>
      </c>
      <c r="H24" s="570">
        <v>1867.2388573208182</v>
      </c>
      <c r="I24" s="570">
        <v>1816.4103325643171</v>
      </c>
      <c r="J24" s="570">
        <v>1718.3562714364439</v>
      </c>
      <c r="K24" s="570">
        <v>1788.8894661795355</v>
      </c>
      <c r="L24" s="570">
        <v>1567.7665726469636</v>
      </c>
      <c r="M24" s="570">
        <v>1625.1322129709135</v>
      </c>
      <c r="N24" s="570">
        <v>1676.1252008887318</v>
      </c>
      <c r="O24" s="570">
        <v>1770.6878358442632</v>
      </c>
      <c r="P24" s="571">
        <v>1728.0654089703685</v>
      </c>
      <c r="Q24" s="635">
        <v>1689.4282110131198</v>
      </c>
      <c r="R24" s="572" t="s">
        <v>34</v>
      </c>
      <c r="S24" s="593"/>
      <c r="T24" s="882" t="s">
        <v>48</v>
      </c>
      <c r="U24" s="883" t="s">
        <v>48</v>
      </c>
      <c r="V24" s="590"/>
    </row>
    <row r="25" spans="1:22" s="591" customFormat="1" ht="15" customHeight="1">
      <c r="A25" s="577" t="str">
        <f>[1]Parameters!R22</f>
        <v>C23</v>
      </c>
      <c r="B25" s="568" t="s">
        <v>35</v>
      </c>
      <c r="C25" s="592"/>
      <c r="D25" s="881" t="s">
        <v>627</v>
      </c>
      <c r="E25" s="881"/>
      <c r="F25" s="570">
        <v>30239.253681588136</v>
      </c>
      <c r="G25" s="570">
        <v>22491.142865207446</v>
      </c>
      <c r="H25" s="570">
        <v>23531.416370985655</v>
      </c>
      <c r="I25" s="570">
        <v>29829.349570835424</v>
      </c>
      <c r="J25" s="570">
        <v>24252.597735932541</v>
      </c>
      <c r="K25" s="570">
        <v>20731.547034473664</v>
      </c>
      <c r="L25" s="570">
        <v>21536.437151180016</v>
      </c>
      <c r="M25" s="570">
        <v>19683.38389339007</v>
      </c>
      <c r="N25" s="570">
        <v>18437.922216871561</v>
      </c>
      <c r="O25" s="570">
        <v>19171.314193798691</v>
      </c>
      <c r="P25" s="571">
        <v>19492.662176023354</v>
      </c>
      <c r="Q25" s="635">
        <v>18929.575657666301</v>
      </c>
      <c r="R25" s="572" t="s">
        <v>35</v>
      </c>
      <c r="S25" s="593"/>
      <c r="T25" s="882" t="s">
        <v>49</v>
      </c>
      <c r="U25" s="883" t="s">
        <v>49</v>
      </c>
      <c r="V25" s="590"/>
    </row>
    <row r="26" spans="1:22" s="591" customFormat="1" ht="26.25" customHeight="1">
      <c r="A26" s="582" t="str">
        <f>[1]Parameters!R23</f>
        <v>C24_C25</v>
      </c>
      <c r="B26" s="583" t="s">
        <v>63</v>
      </c>
      <c r="C26" s="583"/>
      <c r="D26" s="890" t="s">
        <v>628</v>
      </c>
      <c r="E26" s="890"/>
      <c r="F26" s="585">
        <v>49093.225927032057</v>
      </c>
      <c r="G26" s="585">
        <v>30091.452582404025</v>
      </c>
      <c r="H26" s="585">
        <v>32083.746009251357</v>
      </c>
      <c r="I26" s="585">
        <v>39253.585817814084</v>
      </c>
      <c r="J26" s="585">
        <v>40666.42819692289</v>
      </c>
      <c r="K26" s="585">
        <v>40178.40917253973</v>
      </c>
      <c r="L26" s="585">
        <v>42199.766682522182</v>
      </c>
      <c r="M26" s="585">
        <v>44246.713861458542</v>
      </c>
      <c r="N26" s="585">
        <v>40138.676421716511</v>
      </c>
      <c r="O26" s="585">
        <v>46121.241719341589</v>
      </c>
      <c r="P26" s="586">
        <v>44699.08668322827</v>
      </c>
      <c r="Q26" s="636">
        <v>35385.035898885544</v>
      </c>
      <c r="R26" s="587" t="s">
        <v>63</v>
      </c>
      <c r="S26" s="588"/>
      <c r="T26" s="891" t="s">
        <v>62</v>
      </c>
      <c r="U26" s="892" t="s">
        <v>62</v>
      </c>
      <c r="V26" s="590"/>
    </row>
    <row r="27" spans="1:22" s="591" customFormat="1" ht="15" customHeight="1">
      <c r="A27" s="577" t="str">
        <f>[1]Parameters!R24</f>
        <v>C24</v>
      </c>
      <c r="B27" s="568" t="s">
        <v>36</v>
      </c>
      <c r="C27" s="592"/>
      <c r="D27" s="881" t="s">
        <v>629</v>
      </c>
      <c r="E27" s="881"/>
      <c r="F27" s="570">
        <v>46515.219652557222</v>
      </c>
      <c r="G27" s="570">
        <v>29142.38616577721</v>
      </c>
      <c r="H27" s="570">
        <v>30979.085277856313</v>
      </c>
      <c r="I27" s="570">
        <v>38173.795818591556</v>
      </c>
      <c r="J27" s="570">
        <v>39654.415328342599</v>
      </c>
      <c r="K27" s="570">
        <v>39190.889350885765</v>
      </c>
      <c r="L27" s="570">
        <v>41307.662467400005</v>
      </c>
      <c r="M27" s="570">
        <v>43371.28958432217</v>
      </c>
      <c r="N27" s="570">
        <v>39295.674892605646</v>
      </c>
      <c r="O27" s="570">
        <v>45310.513363991697</v>
      </c>
      <c r="P27" s="571">
        <v>43967.020651508647</v>
      </c>
      <c r="Q27" s="635">
        <v>34711.060785168527</v>
      </c>
      <c r="R27" s="572" t="s">
        <v>36</v>
      </c>
      <c r="S27" s="593"/>
      <c r="T27" s="882" t="s">
        <v>102</v>
      </c>
      <c r="U27" s="883" t="s">
        <v>102</v>
      </c>
      <c r="V27" s="590"/>
    </row>
    <row r="28" spans="1:22" s="555" customFormat="1" ht="15" customHeight="1">
      <c r="A28" s="577" t="str">
        <f>[1]Parameters!R25</f>
        <v>C25</v>
      </c>
      <c r="B28" s="568" t="s">
        <v>37</v>
      </c>
      <c r="C28" s="568"/>
      <c r="D28" s="881" t="s">
        <v>630</v>
      </c>
      <c r="E28" s="881"/>
      <c r="F28" s="569">
        <v>2578.0062744748402</v>
      </c>
      <c r="G28" s="570">
        <v>949.06641662681568</v>
      </c>
      <c r="H28" s="570">
        <v>1104.6607313950474</v>
      </c>
      <c r="I28" s="570">
        <v>1079.7899992225246</v>
      </c>
      <c r="J28" s="570">
        <v>1012.0128685802878</v>
      </c>
      <c r="K28" s="570">
        <v>987.51982165395702</v>
      </c>
      <c r="L28" s="570">
        <v>892.10421512217442</v>
      </c>
      <c r="M28" s="570">
        <v>875.42427713638381</v>
      </c>
      <c r="N28" s="570">
        <v>843.00152911086229</v>
      </c>
      <c r="O28" s="570">
        <v>810.72835534989122</v>
      </c>
      <c r="P28" s="571">
        <v>732.06603171962399</v>
      </c>
      <c r="Q28" s="635">
        <v>673.97511371702421</v>
      </c>
      <c r="R28" s="572" t="s">
        <v>37</v>
      </c>
      <c r="S28" s="573"/>
      <c r="T28" s="882" t="s">
        <v>103</v>
      </c>
      <c r="U28" s="883" t="s">
        <v>103</v>
      </c>
      <c r="V28" s="576"/>
    </row>
    <row r="29" spans="1:22" s="555" customFormat="1" ht="15" customHeight="1">
      <c r="A29" s="582" t="str">
        <f>[1]Parameters!R26</f>
        <v>C26</v>
      </c>
      <c r="B29" s="583" t="s">
        <v>39</v>
      </c>
      <c r="C29" s="583"/>
      <c r="D29" s="890" t="s">
        <v>631</v>
      </c>
      <c r="E29" s="890"/>
      <c r="F29" s="584">
        <v>138.34290408754828</v>
      </c>
      <c r="G29" s="585">
        <v>87.160672234093269</v>
      </c>
      <c r="H29" s="585">
        <v>80.499673463169202</v>
      </c>
      <c r="I29" s="585">
        <v>58.677106835584901</v>
      </c>
      <c r="J29" s="585">
        <v>44.221138837231663</v>
      </c>
      <c r="K29" s="585">
        <v>78.22640592973417</v>
      </c>
      <c r="L29" s="585">
        <v>59.055017648968274</v>
      </c>
      <c r="M29" s="585">
        <v>564.24441705000538</v>
      </c>
      <c r="N29" s="585">
        <v>44.817599399334703</v>
      </c>
      <c r="O29" s="585">
        <v>45.933875379795367</v>
      </c>
      <c r="P29" s="586">
        <v>48.703951049705417</v>
      </c>
      <c r="Q29" s="636">
        <v>41.631188929423708</v>
      </c>
      <c r="R29" s="587" t="s">
        <v>39</v>
      </c>
      <c r="S29" s="588"/>
      <c r="T29" s="891" t="s">
        <v>38</v>
      </c>
      <c r="U29" s="892" t="s">
        <v>38</v>
      </c>
      <c r="V29" s="576"/>
    </row>
    <row r="30" spans="1:22" s="591" customFormat="1" ht="15" customHeight="1">
      <c r="A30" s="582" t="str">
        <f>[1]Parameters!R27</f>
        <v>C27</v>
      </c>
      <c r="B30" s="583" t="s">
        <v>41</v>
      </c>
      <c r="C30" s="583"/>
      <c r="D30" s="890" t="s">
        <v>632</v>
      </c>
      <c r="E30" s="890"/>
      <c r="F30" s="584">
        <v>346.32334336732907</v>
      </c>
      <c r="G30" s="585">
        <v>284.48560454130035</v>
      </c>
      <c r="H30" s="585">
        <v>269.10571404575705</v>
      </c>
      <c r="I30" s="585">
        <v>257.78932189178937</v>
      </c>
      <c r="J30" s="585">
        <v>237.34706156748288</v>
      </c>
      <c r="K30" s="585">
        <v>228.89787866502837</v>
      </c>
      <c r="L30" s="585">
        <v>207.99689225877131</v>
      </c>
      <c r="M30" s="585">
        <v>215.0713995086671</v>
      </c>
      <c r="N30" s="585">
        <v>191.25209004359988</v>
      </c>
      <c r="O30" s="585">
        <v>214.32873326030148</v>
      </c>
      <c r="P30" s="586">
        <v>225.95114471651087</v>
      </c>
      <c r="Q30" s="636">
        <v>228.27367905496391</v>
      </c>
      <c r="R30" s="587" t="s">
        <v>41</v>
      </c>
      <c r="S30" s="588"/>
      <c r="T30" s="891" t="s">
        <v>40</v>
      </c>
      <c r="U30" s="892" t="s">
        <v>40</v>
      </c>
      <c r="V30" s="590"/>
    </row>
    <row r="31" spans="1:22" s="591" customFormat="1" ht="15" customHeight="1">
      <c r="A31" s="582" t="str">
        <f>[1]Parameters!R28</f>
        <v>C28</v>
      </c>
      <c r="B31" s="583" t="s">
        <v>42</v>
      </c>
      <c r="C31" s="583"/>
      <c r="D31" s="890" t="s">
        <v>633</v>
      </c>
      <c r="E31" s="890"/>
      <c r="F31" s="584">
        <v>1447.2294741583291</v>
      </c>
      <c r="G31" s="585">
        <v>1043.8286102821401</v>
      </c>
      <c r="H31" s="585">
        <v>969.42511746987998</v>
      </c>
      <c r="I31" s="585">
        <v>830.95158455344529</v>
      </c>
      <c r="J31" s="585">
        <v>808.92028762702387</v>
      </c>
      <c r="K31" s="585">
        <v>787.7168842759063</v>
      </c>
      <c r="L31" s="585">
        <v>629.56951957265335</v>
      </c>
      <c r="M31" s="585">
        <v>609.66275679954458</v>
      </c>
      <c r="N31" s="585">
        <v>684.2047860522174</v>
      </c>
      <c r="O31" s="585">
        <v>670.3065303593479</v>
      </c>
      <c r="P31" s="586">
        <v>667.58683637383115</v>
      </c>
      <c r="Q31" s="636">
        <v>576.69121257152131</v>
      </c>
      <c r="R31" s="587" t="s">
        <v>42</v>
      </c>
      <c r="S31" s="588"/>
      <c r="T31" s="891" t="s">
        <v>104</v>
      </c>
      <c r="U31" s="892" t="s">
        <v>104</v>
      </c>
      <c r="V31" s="590"/>
    </row>
    <row r="32" spans="1:22" s="591" customFormat="1" ht="27" customHeight="1">
      <c r="A32" s="582" t="str">
        <f>[1]Parameters!R29</f>
        <v>C29_C30</v>
      </c>
      <c r="B32" s="583" t="s">
        <v>65</v>
      </c>
      <c r="C32" s="583"/>
      <c r="D32" s="890" t="s">
        <v>634</v>
      </c>
      <c r="E32" s="890"/>
      <c r="F32" s="584">
        <v>1353.2138672236717</v>
      </c>
      <c r="G32" s="585">
        <v>1218.9656201158427</v>
      </c>
      <c r="H32" s="585">
        <v>1217.2598418927062</v>
      </c>
      <c r="I32" s="585">
        <v>1207.8630547571204</v>
      </c>
      <c r="J32" s="585">
        <v>1069.5459710240796</v>
      </c>
      <c r="K32" s="585">
        <v>996.22325781505299</v>
      </c>
      <c r="L32" s="585">
        <v>843.34679062671842</v>
      </c>
      <c r="M32" s="585">
        <v>768.55702622809679</v>
      </c>
      <c r="N32" s="585">
        <v>765.25589487706736</v>
      </c>
      <c r="O32" s="585">
        <v>721.05296390213891</v>
      </c>
      <c r="P32" s="586">
        <v>757.97649262225696</v>
      </c>
      <c r="Q32" s="636">
        <v>867.78103647267756</v>
      </c>
      <c r="R32" s="587" t="s">
        <v>65</v>
      </c>
      <c r="S32" s="588"/>
      <c r="T32" s="891" t="s">
        <v>64</v>
      </c>
      <c r="U32" s="892" t="s">
        <v>64</v>
      </c>
      <c r="V32" s="590"/>
    </row>
    <row r="33" spans="1:22" s="591" customFormat="1" ht="15" customHeight="1">
      <c r="A33" s="577" t="str">
        <f>[1]Parameters!R30</f>
        <v>C29</v>
      </c>
      <c r="B33" s="568" t="s">
        <v>216</v>
      </c>
      <c r="C33" s="568"/>
      <c r="D33" s="881" t="s">
        <v>635</v>
      </c>
      <c r="E33" s="881"/>
      <c r="F33" s="569">
        <v>931.10062038036233</v>
      </c>
      <c r="G33" s="570">
        <v>850.75508874736181</v>
      </c>
      <c r="H33" s="570">
        <v>766.44634946608653</v>
      </c>
      <c r="I33" s="570">
        <v>798.4001045228398</v>
      </c>
      <c r="J33" s="570">
        <v>638.67590214573761</v>
      </c>
      <c r="K33" s="570">
        <v>566.98958090264341</v>
      </c>
      <c r="L33" s="570">
        <v>468.00517058351346</v>
      </c>
      <c r="M33" s="570">
        <v>426.98058597763787</v>
      </c>
      <c r="N33" s="570">
        <v>485.7585347437016</v>
      </c>
      <c r="O33" s="570">
        <v>491.63298178035717</v>
      </c>
      <c r="P33" s="571">
        <v>440.95156157179639</v>
      </c>
      <c r="Q33" s="635">
        <v>610.36919658719523</v>
      </c>
      <c r="R33" s="572" t="s">
        <v>216</v>
      </c>
      <c r="S33" s="573"/>
      <c r="T33" s="882" t="s">
        <v>105</v>
      </c>
      <c r="U33" s="883" t="s">
        <v>105</v>
      </c>
      <c r="V33" s="590"/>
    </row>
    <row r="34" spans="1:22" s="591" customFormat="1" ht="15" customHeight="1">
      <c r="A34" s="577" t="str">
        <f>[1]Parameters!R31</f>
        <v>C30</v>
      </c>
      <c r="B34" s="568" t="s">
        <v>217</v>
      </c>
      <c r="C34" s="568"/>
      <c r="D34" s="881" t="s">
        <v>636</v>
      </c>
      <c r="E34" s="881"/>
      <c r="F34" s="569">
        <v>422.11324684330918</v>
      </c>
      <c r="G34" s="570">
        <v>368.2105313684811</v>
      </c>
      <c r="H34" s="570">
        <v>450.81349242661969</v>
      </c>
      <c r="I34" s="570">
        <v>409.46295023428058</v>
      </c>
      <c r="J34" s="570">
        <v>430.87006887834184</v>
      </c>
      <c r="K34" s="570">
        <v>429.23367691240946</v>
      </c>
      <c r="L34" s="570">
        <v>375.34162004320495</v>
      </c>
      <c r="M34" s="570">
        <v>341.57644025045897</v>
      </c>
      <c r="N34" s="570">
        <v>279.4973601333657</v>
      </c>
      <c r="O34" s="570">
        <v>229.4199821217818</v>
      </c>
      <c r="P34" s="571">
        <v>317.02493105046062</v>
      </c>
      <c r="Q34" s="635">
        <v>257.41183988548221</v>
      </c>
      <c r="R34" s="572" t="s">
        <v>217</v>
      </c>
      <c r="S34" s="573"/>
      <c r="T34" s="882" t="s">
        <v>129</v>
      </c>
      <c r="U34" s="883" t="s">
        <v>129</v>
      </c>
      <c r="V34" s="590"/>
    </row>
    <row r="35" spans="1:22" s="591" customFormat="1" ht="25.5" customHeight="1">
      <c r="A35" s="582" t="str">
        <f>[1]Parameters!R32</f>
        <v>C31-C33</v>
      </c>
      <c r="B35" s="583" t="s">
        <v>67</v>
      </c>
      <c r="C35" s="583"/>
      <c r="D35" s="890" t="s">
        <v>637</v>
      </c>
      <c r="E35" s="890"/>
      <c r="F35" s="584">
        <v>2720.3814988575937</v>
      </c>
      <c r="G35" s="585">
        <v>1283.7103392510041</v>
      </c>
      <c r="H35" s="585">
        <v>1194.5522883795174</v>
      </c>
      <c r="I35" s="585">
        <v>1484.3476140652338</v>
      </c>
      <c r="J35" s="585">
        <v>1749.5635394295077</v>
      </c>
      <c r="K35" s="585">
        <v>2180.2720592145529</v>
      </c>
      <c r="L35" s="585">
        <v>2966.6632126140912</v>
      </c>
      <c r="M35" s="585">
        <v>2203.9970008717364</v>
      </c>
      <c r="N35" s="585">
        <v>2528.2019759009127</v>
      </c>
      <c r="O35" s="585">
        <v>2334.9993631697057</v>
      </c>
      <c r="P35" s="586">
        <v>2114.9820258864156</v>
      </c>
      <c r="Q35" s="636">
        <v>2293.0421072096656</v>
      </c>
      <c r="R35" s="587" t="s">
        <v>67</v>
      </c>
      <c r="S35" s="588"/>
      <c r="T35" s="891" t="s">
        <v>66</v>
      </c>
      <c r="U35" s="892" t="s">
        <v>66</v>
      </c>
      <c r="V35" s="590"/>
    </row>
    <row r="36" spans="1:22" s="591" customFormat="1" ht="15" customHeight="1">
      <c r="A36" s="577" t="str">
        <f>[1]Parameters!R33</f>
        <v>C31_C32</v>
      </c>
      <c r="B36" s="568" t="s">
        <v>218</v>
      </c>
      <c r="C36" s="568"/>
      <c r="D36" s="881" t="s">
        <v>638</v>
      </c>
      <c r="E36" s="881"/>
      <c r="F36" s="569">
        <v>2319.0198272654798</v>
      </c>
      <c r="G36" s="570">
        <v>1007.2420498665596</v>
      </c>
      <c r="H36" s="570">
        <v>912.72377657555626</v>
      </c>
      <c r="I36" s="570">
        <v>1199.2193120268341</v>
      </c>
      <c r="J36" s="570">
        <v>1465.462698632022</v>
      </c>
      <c r="K36" s="570">
        <v>1864.4714440876669</v>
      </c>
      <c r="L36" s="570">
        <v>2697.6501064376839</v>
      </c>
      <c r="M36" s="570">
        <v>1949.5327657270232</v>
      </c>
      <c r="N36" s="570">
        <v>2273.0112378245926</v>
      </c>
      <c r="O36" s="570">
        <v>2099.2940488984814</v>
      </c>
      <c r="P36" s="571">
        <v>1942.3733337983483</v>
      </c>
      <c r="Q36" s="635">
        <v>2138.8107940098175</v>
      </c>
      <c r="R36" s="572" t="s">
        <v>218</v>
      </c>
      <c r="S36" s="573"/>
      <c r="T36" s="882" t="s">
        <v>219</v>
      </c>
      <c r="U36" s="883" t="s">
        <v>219</v>
      </c>
      <c r="V36" s="590"/>
    </row>
    <row r="37" spans="1:22" s="555" customFormat="1" ht="15" customHeight="1">
      <c r="A37" s="577" t="str">
        <f>[1]Parameters!R34</f>
        <v>C33</v>
      </c>
      <c r="B37" s="568" t="s">
        <v>220</v>
      </c>
      <c r="C37" s="568"/>
      <c r="D37" s="881" t="s">
        <v>639</v>
      </c>
      <c r="E37" s="881"/>
      <c r="F37" s="569">
        <v>401.3616715921134</v>
      </c>
      <c r="G37" s="570">
        <v>276.46828938444452</v>
      </c>
      <c r="H37" s="570">
        <v>281.82851180396119</v>
      </c>
      <c r="I37" s="570">
        <v>285.12830203839985</v>
      </c>
      <c r="J37" s="570">
        <v>284.10084079748566</v>
      </c>
      <c r="K37" s="570">
        <v>315.80061512688604</v>
      </c>
      <c r="L37" s="570">
        <v>269.01310617640729</v>
      </c>
      <c r="M37" s="570">
        <v>254.46423514471283</v>
      </c>
      <c r="N37" s="570">
        <v>255.19073807631926</v>
      </c>
      <c r="O37" s="570">
        <v>235.70531427122435</v>
      </c>
      <c r="P37" s="571">
        <v>172.60869208806736</v>
      </c>
      <c r="Q37" s="635">
        <v>154.23131319984805</v>
      </c>
      <c r="R37" s="572" t="s">
        <v>220</v>
      </c>
      <c r="S37" s="573"/>
      <c r="T37" s="882" t="s">
        <v>221</v>
      </c>
      <c r="U37" s="883" t="s">
        <v>221</v>
      </c>
      <c r="V37" s="576"/>
    </row>
    <row r="38" spans="1:22" s="575" customFormat="1" ht="33" customHeight="1">
      <c r="A38" s="578" t="str">
        <f>[1]Parameters!R35</f>
        <v>D</v>
      </c>
      <c r="B38" s="579" t="s">
        <v>47</v>
      </c>
      <c r="C38" s="579"/>
      <c r="D38" s="884" t="s">
        <v>640</v>
      </c>
      <c r="E38" s="884"/>
      <c r="F38" s="557">
        <v>38183.30653996249</v>
      </c>
      <c r="G38" s="558">
        <v>38391.769441648175</v>
      </c>
      <c r="H38" s="558">
        <v>43896.539617524177</v>
      </c>
      <c r="I38" s="558">
        <v>46356.365278881472</v>
      </c>
      <c r="J38" s="558">
        <v>44315.472442456266</v>
      </c>
      <c r="K38" s="558">
        <v>47535.620531352564</v>
      </c>
      <c r="L38" s="558">
        <v>44520.695206007076</v>
      </c>
      <c r="M38" s="558">
        <v>46181.88787694295</v>
      </c>
      <c r="N38" s="558">
        <v>48682.433405446216</v>
      </c>
      <c r="O38" s="558">
        <v>52661.067855115645</v>
      </c>
      <c r="P38" s="559">
        <v>53909.499423408663</v>
      </c>
      <c r="Q38" s="634">
        <v>45330.915771101347</v>
      </c>
      <c r="R38" s="580" t="s">
        <v>47</v>
      </c>
      <c r="S38" s="581"/>
      <c r="T38" s="885" t="s">
        <v>222</v>
      </c>
      <c r="U38" s="886" t="s">
        <v>222</v>
      </c>
      <c r="V38" s="574"/>
    </row>
    <row r="39" spans="1:22" s="575" customFormat="1" ht="33" customHeight="1">
      <c r="A39" s="578" t="str">
        <f>[1]Parameters!R36</f>
        <v>E</v>
      </c>
      <c r="B39" s="579" t="s">
        <v>55</v>
      </c>
      <c r="C39" s="579"/>
      <c r="D39" s="884" t="s">
        <v>641</v>
      </c>
      <c r="E39" s="884"/>
      <c r="F39" s="557">
        <v>2858.9557303225679</v>
      </c>
      <c r="G39" s="558">
        <v>2728.4885537281307</v>
      </c>
      <c r="H39" s="558">
        <v>2890.9652952105826</v>
      </c>
      <c r="I39" s="558">
        <v>3281.1752776210406</v>
      </c>
      <c r="J39" s="558">
        <v>3007.7202734312555</v>
      </c>
      <c r="K39" s="558">
        <v>3268.9741943992949</v>
      </c>
      <c r="L39" s="558">
        <v>3334.9121213993471</v>
      </c>
      <c r="M39" s="558">
        <v>2475.4151214262788</v>
      </c>
      <c r="N39" s="558">
        <v>2723.8474244442232</v>
      </c>
      <c r="O39" s="558">
        <v>3105.8853486424982</v>
      </c>
      <c r="P39" s="559">
        <v>2532.4354422957522</v>
      </c>
      <c r="Q39" s="634">
        <v>2399.2539455825627</v>
      </c>
      <c r="R39" s="580" t="s">
        <v>55</v>
      </c>
      <c r="S39" s="581"/>
      <c r="T39" s="885" t="s">
        <v>54</v>
      </c>
      <c r="U39" s="886" t="s">
        <v>54</v>
      </c>
      <c r="V39" s="574"/>
    </row>
    <row r="40" spans="1:22" s="555" customFormat="1" ht="15" customHeight="1">
      <c r="A40" s="577" t="str">
        <f>[1]Parameters!R37</f>
        <v>E36</v>
      </c>
      <c r="B40" s="568" t="s">
        <v>223</v>
      </c>
      <c r="C40" s="568"/>
      <c r="D40" s="881" t="s">
        <v>642</v>
      </c>
      <c r="E40" s="881"/>
      <c r="F40" s="569">
        <v>730.18795181348924</v>
      </c>
      <c r="G40" s="570">
        <v>803.37028006002174</v>
      </c>
      <c r="H40" s="570">
        <v>767.41822601564377</v>
      </c>
      <c r="I40" s="570">
        <v>715.13837845940157</v>
      </c>
      <c r="J40" s="570">
        <v>698.21531177807708</v>
      </c>
      <c r="K40" s="570">
        <v>583.6100803493913</v>
      </c>
      <c r="L40" s="570">
        <v>570.36395118028543</v>
      </c>
      <c r="M40" s="570">
        <v>483.18604600883526</v>
      </c>
      <c r="N40" s="570">
        <v>557.67131878122257</v>
      </c>
      <c r="O40" s="570">
        <v>602.85804109154992</v>
      </c>
      <c r="P40" s="571">
        <v>570.94528122903591</v>
      </c>
      <c r="Q40" s="635">
        <v>496.99608821876899</v>
      </c>
      <c r="R40" s="572" t="s">
        <v>223</v>
      </c>
      <c r="S40" s="573"/>
      <c r="T40" s="882" t="s">
        <v>224</v>
      </c>
      <c r="U40" s="883" t="s">
        <v>224</v>
      </c>
      <c r="V40" s="576"/>
    </row>
    <row r="41" spans="1:22" s="555" customFormat="1" ht="37.5" customHeight="1">
      <c r="A41" s="577" t="str">
        <f>[1]Parameters!R38</f>
        <v>E37-E39</v>
      </c>
      <c r="B41" s="568" t="s">
        <v>225</v>
      </c>
      <c r="C41" s="568"/>
      <c r="D41" s="881" t="s">
        <v>643</v>
      </c>
      <c r="E41" s="881"/>
      <c r="F41" s="569">
        <v>2128.7677785090782</v>
      </c>
      <c r="G41" s="570">
        <v>1925.1182736681092</v>
      </c>
      <c r="H41" s="570">
        <v>2123.547069194939</v>
      </c>
      <c r="I41" s="570">
        <v>2566.0368991616392</v>
      </c>
      <c r="J41" s="570">
        <v>2309.5049616531783</v>
      </c>
      <c r="K41" s="570">
        <v>2685.364114049903</v>
      </c>
      <c r="L41" s="570">
        <v>2764.5481702190618</v>
      </c>
      <c r="M41" s="570">
        <v>1992.2290754174437</v>
      </c>
      <c r="N41" s="570">
        <v>2166.1761056630012</v>
      </c>
      <c r="O41" s="570">
        <v>2503.0273075509481</v>
      </c>
      <c r="P41" s="571">
        <v>1961.4901610667162</v>
      </c>
      <c r="Q41" s="635">
        <v>1902.2578573637932</v>
      </c>
      <c r="R41" s="572" t="s">
        <v>225</v>
      </c>
      <c r="S41" s="573"/>
      <c r="T41" s="882" t="s">
        <v>226</v>
      </c>
      <c r="U41" s="883" t="s">
        <v>226</v>
      </c>
      <c r="V41" s="576"/>
    </row>
    <row r="42" spans="1:22" s="575" customFormat="1" ht="20.25" customHeight="1">
      <c r="A42" s="594" t="str">
        <f>[1]Parameters!R39</f>
        <v>F</v>
      </c>
      <c r="B42" s="579" t="s">
        <v>130</v>
      </c>
      <c r="C42" s="579"/>
      <c r="D42" s="884" t="s">
        <v>644</v>
      </c>
      <c r="E42" s="884"/>
      <c r="F42" s="557">
        <v>1931.6025584618485</v>
      </c>
      <c r="G42" s="558">
        <v>2155.549308878858</v>
      </c>
      <c r="H42" s="558">
        <v>1751.7651712576451</v>
      </c>
      <c r="I42" s="558">
        <v>1688.6440410802932</v>
      </c>
      <c r="J42" s="558">
        <v>1468.278090979938</v>
      </c>
      <c r="K42" s="558">
        <v>1163.3931457784399</v>
      </c>
      <c r="L42" s="558">
        <v>842.75046351722278</v>
      </c>
      <c r="M42" s="558">
        <v>893.40510144407426</v>
      </c>
      <c r="N42" s="558">
        <v>993.80524848117204</v>
      </c>
      <c r="O42" s="558">
        <v>1376.2794363752871</v>
      </c>
      <c r="P42" s="559">
        <v>1456.762879504148</v>
      </c>
      <c r="Q42" s="634">
        <v>1286.2253903382384</v>
      </c>
      <c r="R42" s="580" t="s">
        <v>130</v>
      </c>
      <c r="S42" s="581"/>
      <c r="T42" s="885" t="s">
        <v>131</v>
      </c>
      <c r="U42" s="886" t="s">
        <v>131</v>
      </c>
      <c r="V42" s="574"/>
    </row>
    <row r="43" spans="1:22" s="575" customFormat="1" ht="33.75" customHeight="1">
      <c r="A43" s="578" t="str">
        <f>[1]Parameters!R40</f>
        <v>G</v>
      </c>
      <c r="B43" s="579" t="s">
        <v>57</v>
      </c>
      <c r="C43" s="579"/>
      <c r="D43" s="884" t="s">
        <v>645</v>
      </c>
      <c r="E43" s="884"/>
      <c r="F43" s="557">
        <v>168019.54152599224</v>
      </c>
      <c r="G43" s="558">
        <v>166672.05780526309</v>
      </c>
      <c r="H43" s="558">
        <v>143797.50912715466</v>
      </c>
      <c r="I43" s="558">
        <v>124244.64453527336</v>
      </c>
      <c r="J43" s="558">
        <v>113399.91564279691</v>
      </c>
      <c r="K43" s="558">
        <v>100089.24445217114</v>
      </c>
      <c r="L43" s="558">
        <v>85944.218687259636</v>
      </c>
      <c r="M43" s="558">
        <v>82461.909567770621</v>
      </c>
      <c r="N43" s="558">
        <v>88536.603184707812</v>
      </c>
      <c r="O43" s="558">
        <v>104956.94231858831</v>
      </c>
      <c r="P43" s="559">
        <v>97039.36550602589</v>
      </c>
      <c r="Q43" s="634">
        <v>96524.756813187851</v>
      </c>
      <c r="R43" s="580" t="s">
        <v>57</v>
      </c>
      <c r="S43" s="581"/>
      <c r="T43" s="885" t="s">
        <v>56</v>
      </c>
      <c r="U43" s="886" t="s">
        <v>56</v>
      </c>
      <c r="V43" s="574"/>
    </row>
    <row r="44" spans="1:22" s="575" customFormat="1" ht="24.75" customHeight="1">
      <c r="A44" s="577" t="str">
        <f>[1]Parameters!R41</f>
        <v>G45</v>
      </c>
      <c r="B44" s="568" t="s">
        <v>227</v>
      </c>
      <c r="C44" s="568"/>
      <c r="D44" s="881" t="s">
        <v>646</v>
      </c>
      <c r="E44" s="881"/>
      <c r="F44" s="569">
        <v>15468.344003748587</v>
      </c>
      <c r="G44" s="570">
        <v>15496.45336284734</v>
      </c>
      <c r="H44" s="570">
        <v>13492.452575929006</v>
      </c>
      <c r="I44" s="570">
        <v>11724.645683811577</v>
      </c>
      <c r="J44" s="570">
        <v>10741.567432997903</v>
      </c>
      <c r="K44" s="570">
        <v>9568.0745449564329</v>
      </c>
      <c r="L44" s="570">
        <v>8128.6355034414901</v>
      </c>
      <c r="M44" s="570">
        <v>7830.0156552141061</v>
      </c>
      <c r="N44" s="570">
        <v>8380.3385948982559</v>
      </c>
      <c r="O44" s="570">
        <v>10232.11511798322</v>
      </c>
      <c r="P44" s="571">
        <v>18159.160247765863</v>
      </c>
      <c r="Q44" s="635">
        <v>18124.578916184779</v>
      </c>
      <c r="R44" s="572" t="s">
        <v>227</v>
      </c>
      <c r="S44" s="573"/>
      <c r="T44" s="882" t="s">
        <v>228</v>
      </c>
      <c r="U44" s="883" t="s">
        <v>228</v>
      </c>
      <c r="V44" s="574"/>
    </row>
    <row r="45" spans="1:22" s="555" customFormat="1" ht="15" customHeight="1">
      <c r="A45" s="577" t="str">
        <f>[1]Parameters!R42</f>
        <v>G46</v>
      </c>
      <c r="B45" s="568" t="s">
        <v>229</v>
      </c>
      <c r="C45" s="568"/>
      <c r="D45" s="881" t="s">
        <v>647</v>
      </c>
      <c r="E45" s="881"/>
      <c r="F45" s="569">
        <v>105354.99292619555</v>
      </c>
      <c r="G45" s="570">
        <v>103923.0093254739</v>
      </c>
      <c r="H45" s="570">
        <v>87664.969711699479</v>
      </c>
      <c r="I45" s="570">
        <v>75887.755556088858</v>
      </c>
      <c r="J45" s="570">
        <v>69535.83008707696</v>
      </c>
      <c r="K45" s="570">
        <v>61185.373196527587</v>
      </c>
      <c r="L45" s="570">
        <v>52829.092755947029</v>
      </c>
      <c r="M45" s="570">
        <v>50622.219425372816</v>
      </c>
      <c r="N45" s="570">
        <v>54459.198205158027</v>
      </c>
      <c r="O45" s="570">
        <v>65203.758740743157</v>
      </c>
      <c r="P45" s="571">
        <v>60829.285406040224</v>
      </c>
      <c r="Q45" s="635">
        <v>61264.642068421614</v>
      </c>
      <c r="R45" s="572" t="s">
        <v>229</v>
      </c>
      <c r="S45" s="573"/>
      <c r="T45" s="882" t="s">
        <v>230</v>
      </c>
      <c r="U45" s="883" t="s">
        <v>230</v>
      </c>
      <c r="V45" s="576"/>
    </row>
    <row r="46" spans="1:22" s="555" customFormat="1" ht="15" customHeight="1">
      <c r="A46" s="577" t="str">
        <f>[1]Parameters!R43</f>
        <v>G47</v>
      </c>
      <c r="B46" s="568" t="s">
        <v>231</v>
      </c>
      <c r="C46" s="568"/>
      <c r="D46" s="881" t="s">
        <v>583</v>
      </c>
      <c r="E46" s="881"/>
      <c r="F46" s="569">
        <v>47196.204596048105</v>
      </c>
      <c r="G46" s="570">
        <v>47252.595116941869</v>
      </c>
      <c r="H46" s="570">
        <v>42640.086839526142</v>
      </c>
      <c r="I46" s="570">
        <v>36632.243295372915</v>
      </c>
      <c r="J46" s="570">
        <v>33122.518122722046</v>
      </c>
      <c r="K46" s="570">
        <v>29335.796710687096</v>
      </c>
      <c r="L46" s="570">
        <v>24986.490427871118</v>
      </c>
      <c r="M46" s="570">
        <v>24009.674487183711</v>
      </c>
      <c r="N46" s="570">
        <v>25697.066384651549</v>
      </c>
      <c r="O46" s="570">
        <v>29521.06845986193</v>
      </c>
      <c r="P46" s="571">
        <v>18050.919852219802</v>
      </c>
      <c r="Q46" s="635">
        <v>17135.535828581473</v>
      </c>
      <c r="R46" s="572" t="s">
        <v>231</v>
      </c>
      <c r="S46" s="573"/>
      <c r="T46" s="882" t="s">
        <v>232</v>
      </c>
      <c r="U46" s="883" t="s">
        <v>232</v>
      </c>
      <c r="V46" s="576"/>
    </row>
    <row r="47" spans="1:22" s="555" customFormat="1" ht="20.25" customHeight="1">
      <c r="A47" s="578" t="str">
        <f>[1]Parameters!R44</f>
        <v>H</v>
      </c>
      <c r="B47" s="579" t="s">
        <v>76</v>
      </c>
      <c r="C47" s="579"/>
      <c r="D47" s="884" t="s">
        <v>648</v>
      </c>
      <c r="E47" s="884"/>
      <c r="F47" s="557">
        <v>92873.794901554065</v>
      </c>
      <c r="G47" s="558">
        <v>94826.845279006346</v>
      </c>
      <c r="H47" s="558">
        <v>87271.005354521039</v>
      </c>
      <c r="I47" s="558">
        <v>81109.790373343771</v>
      </c>
      <c r="J47" s="558">
        <v>74272.59538870267</v>
      </c>
      <c r="K47" s="558">
        <v>65113.542674743367</v>
      </c>
      <c r="L47" s="558">
        <v>59563.599996367346</v>
      </c>
      <c r="M47" s="558">
        <v>55138.342604778161</v>
      </c>
      <c r="N47" s="558">
        <v>57223.744214190214</v>
      </c>
      <c r="O47" s="558">
        <v>55253.689497931126</v>
      </c>
      <c r="P47" s="559">
        <v>42711.140530495264</v>
      </c>
      <c r="Q47" s="634">
        <v>41254.053496414701</v>
      </c>
      <c r="R47" s="580" t="s">
        <v>76</v>
      </c>
      <c r="S47" s="581"/>
      <c r="T47" s="885" t="s">
        <v>75</v>
      </c>
      <c r="U47" s="886" t="s">
        <v>75</v>
      </c>
      <c r="V47" s="576"/>
    </row>
    <row r="48" spans="1:22" s="575" customFormat="1" ht="15" customHeight="1">
      <c r="A48" s="577" t="str">
        <f>[1]Parameters!R45</f>
        <v>H49</v>
      </c>
      <c r="B48" s="568" t="s">
        <v>233</v>
      </c>
      <c r="C48" s="568"/>
      <c r="D48" s="881" t="s">
        <v>649</v>
      </c>
      <c r="E48" s="881"/>
      <c r="F48" s="569">
        <v>41526.249330572144</v>
      </c>
      <c r="G48" s="570">
        <v>42031.715507032597</v>
      </c>
      <c r="H48" s="570">
        <v>39028.597694144322</v>
      </c>
      <c r="I48" s="570">
        <v>35915.477573544806</v>
      </c>
      <c r="J48" s="570">
        <v>32367.115466029234</v>
      </c>
      <c r="K48" s="570">
        <v>28627.841326956546</v>
      </c>
      <c r="L48" s="570">
        <v>25351.348576226163</v>
      </c>
      <c r="M48" s="570">
        <v>24562.783502678922</v>
      </c>
      <c r="N48" s="570">
        <v>25822.033890928622</v>
      </c>
      <c r="O48" s="570">
        <v>32634.934684068197</v>
      </c>
      <c r="P48" s="571">
        <v>24589.562499085241</v>
      </c>
      <c r="Q48" s="635">
        <v>23333.670278283622</v>
      </c>
      <c r="R48" s="572" t="s">
        <v>233</v>
      </c>
      <c r="S48" s="573"/>
      <c r="T48" s="882" t="s">
        <v>234</v>
      </c>
      <c r="U48" s="883" t="s">
        <v>234</v>
      </c>
      <c r="V48" s="574"/>
    </row>
    <row r="49" spans="1:22" s="575" customFormat="1" ht="15" customHeight="1">
      <c r="A49" s="577" t="str">
        <f>[1]Parameters!R46</f>
        <v>H50</v>
      </c>
      <c r="B49" s="568" t="s">
        <v>235</v>
      </c>
      <c r="C49" s="568"/>
      <c r="D49" s="881" t="s">
        <v>650</v>
      </c>
      <c r="E49" s="881"/>
      <c r="F49" s="569">
        <v>9444.4441488563298</v>
      </c>
      <c r="G49" s="570">
        <v>9560.0885248064551</v>
      </c>
      <c r="H49" s="570">
        <v>8630.056675853235</v>
      </c>
      <c r="I49" s="570">
        <v>7800.4937264855971</v>
      </c>
      <c r="J49" s="570">
        <v>7034.3893907857191</v>
      </c>
      <c r="K49" s="570">
        <v>6227.006248907599</v>
      </c>
      <c r="L49" s="570">
        <v>5455.7520894785621</v>
      </c>
      <c r="M49" s="570">
        <v>5155.7357030558796</v>
      </c>
      <c r="N49" s="570">
        <v>5271.5762878382884</v>
      </c>
      <c r="O49" s="570">
        <v>2612.644698682308</v>
      </c>
      <c r="P49" s="571">
        <v>479.43086654303977</v>
      </c>
      <c r="Q49" s="635">
        <v>465.12919561637358</v>
      </c>
      <c r="R49" s="572" t="s">
        <v>235</v>
      </c>
      <c r="S49" s="573"/>
      <c r="T49" s="882" t="s">
        <v>133</v>
      </c>
      <c r="U49" s="883" t="s">
        <v>133</v>
      </c>
      <c r="V49" s="574"/>
    </row>
    <row r="50" spans="1:22" s="555" customFormat="1" ht="15" customHeight="1">
      <c r="A50" s="577" t="str">
        <f>[1]Parameters!R47</f>
        <v>H51</v>
      </c>
      <c r="B50" s="568" t="s">
        <v>236</v>
      </c>
      <c r="C50" s="568"/>
      <c r="D50" s="881" t="s">
        <v>651</v>
      </c>
      <c r="E50" s="881"/>
      <c r="F50" s="569">
        <v>34474.101772521033</v>
      </c>
      <c r="G50" s="570">
        <v>35751.648713368893</v>
      </c>
      <c r="H50" s="570">
        <v>32003.126947978028</v>
      </c>
      <c r="I50" s="570">
        <v>30650.778634912604</v>
      </c>
      <c r="J50" s="570">
        <v>28751.898868018347</v>
      </c>
      <c r="K50" s="570">
        <v>24847.764437585669</v>
      </c>
      <c r="L50" s="570">
        <v>24102.750528669716</v>
      </c>
      <c r="M50" s="570">
        <v>20957.762323160776</v>
      </c>
      <c r="N50" s="570">
        <v>21468.918156210722</v>
      </c>
      <c r="O50" s="570">
        <v>15261.295193754853</v>
      </c>
      <c r="P50" s="571">
        <v>11913.589621348166</v>
      </c>
      <c r="Q50" s="635">
        <v>12012.693727024835</v>
      </c>
      <c r="R50" s="572" t="s">
        <v>236</v>
      </c>
      <c r="S50" s="573"/>
      <c r="T50" s="882" t="s">
        <v>134</v>
      </c>
      <c r="U50" s="883" t="s">
        <v>134</v>
      </c>
      <c r="V50" s="576"/>
    </row>
    <row r="51" spans="1:22" s="555" customFormat="1" ht="15" customHeight="1">
      <c r="A51" s="577" t="str">
        <f>[1]Parameters!R48</f>
        <v>H52</v>
      </c>
      <c r="B51" s="568" t="s">
        <v>237</v>
      </c>
      <c r="C51" s="568"/>
      <c r="D51" s="881" t="s">
        <v>652</v>
      </c>
      <c r="E51" s="881"/>
      <c r="F51" s="569">
        <v>5751.3959618646832</v>
      </c>
      <c r="G51" s="570">
        <v>5660.5722330177077</v>
      </c>
      <c r="H51" s="570">
        <v>5763.4793378996874</v>
      </c>
      <c r="I51" s="570">
        <v>5165.1875605031128</v>
      </c>
      <c r="J51" s="570">
        <v>4708.9703477478224</v>
      </c>
      <c r="K51" s="570">
        <v>4194.7571461823163</v>
      </c>
      <c r="L51" s="570">
        <v>3667.9864646854562</v>
      </c>
      <c r="M51" s="570">
        <v>3527.9071941532288</v>
      </c>
      <c r="N51" s="570">
        <v>3699.9707879181537</v>
      </c>
      <c r="O51" s="570">
        <v>3779.2387881395939</v>
      </c>
      <c r="P51" s="571">
        <v>4982.6340953583513</v>
      </c>
      <c r="Q51" s="635">
        <v>4794.968606754619</v>
      </c>
      <c r="R51" s="572" t="s">
        <v>237</v>
      </c>
      <c r="S51" s="573"/>
      <c r="T51" s="882" t="s">
        <v>238</v>
      </c>
      <c r="U51" s="883" t="s">
        <v>238</v>
      </c>
      <c r="V51" s="576"/>
    </row>
    <row r="52" spans="1:22" s="555" customFormat="1" ht="15" customHeight="1">
      <c r="A52" s="577" t="str">
        <f>[1]Parameters!R49</f>
        <v>H53</v>
      </c>
      <c r="B52" s="568" t="s">
        <v>239</v>
      </c>
      <c r="C52" s="568"/>
      <c r="D52" s="881" t="s">
        <v>653</v>
      </c>
      <c r="E52" s="881"/>
      <c r="F52" s="569">
        <v>1677.6036877398751</v>
      </c>
      <c r="G52" s="570">
        <v>1822.8203007806817</v>
      </c>
      <c r="H52" s="570">
        <v>1845.7446986457601</v>
      </c>
      <c r="I52" s="570">
        <v>1577.8528778976422</v>
      </c>
      <c r="J52" s="570">
        <v>1410.2213161215445</v>
      </c>
      <c r="K52" s="570">
        <v>1216.1735151112348</v>
      </c>
      <c r="L52" s="570">
        <v>985.76233730745389</v>
      </c>
      <c r="M52" s="570">
        <v>934.15388172935513</v>
      </c>
      <c r="N52" s="570">
        <v>961.24509129443436</v>
      </c>
      <c r="O52" s="570">
        <v>965.5761332861756</v>
      </c>
      <c r="P52" s="571">
        <v>745.9234481604625</v>
      </c>
      <c r="Q52" s="635">
        <v>647.59168873525243</v>
      </c>
      <c r="R52" s="572" t="s">
        <v>239</v>
      </c>
      <c r="S52" s="573"/>
      <c r="T52" s="882" t="s">
        <v>240</v>
      </c>
      <c r="U52" s="883" t="s">
        <v>240</v>
      </c>
      <c r="V52" s="576"/>
    </row>
    <row r="53" spans="1:22" s="575" customFormat="1" ht="34.5" customHeight="1">
      <c r="A53" s="578" t="str">
        <f>[1]Parameters!R50</f>
        <v>I</v>
      </c>
      <c r="B53" s="579" t="s">
        <v>132</v>
      </c>
      <c r="C53" s="579"/>
      <c r="D53" s="884" t="s">
        <v>654</v>
      </c>
      <c r="E53" s="884"/>
      <c r="F53" s="557">
        <v>12454.278866763821</v>
      </c>
      <c r="G53" s="558">
        <v>12339.346349065629</v>
      </c>
      <c r="H53" s="558">
        <v>10700.115789089859</v>
      </c>
      <c r="I53" s="558">
        <v>9205.1318507234719</v>
      </c>
      <c r="J53" s="558">
        <v>8482.9251702548809</v>
      </c>
      <c r="K53" s="558">
        <v>7490.2643709125505</v>
      </c>
      <c r="L53" s="558">
        <v>6348.3516719249574</v>
      </c>
      <c r="M53" s="558">
        <v>6074.5423984627605</v>
      </c>
      <c r="N53" s="558">
        <v>6534.092833452386</v>
      </c>
      <c r="O53" s="558">
        <v>8728.9559913111589</v>
      </c>
      <c r="P53" s="559">
        <v>3959.043440719553</v>
      </c>
      <c r="Q53" s="634">
        <v>3756.578748087858</v>
      </c>
      <c r="R53" s="580" t="s">
        <v>132</v>
      </c>
      <c r="S53" s="581"/>
      <c r="T53" s="885" t="s">
        <v>241</v>
      </c>
      <c r="U53" s="886" t="s">
        <v>241</v>
      </c>
      <c r="V53" s="574"/>
    </row>
    <row r="54" spans="1:22" s="575" customFormat="1" ht="21" customHeight="1">
      <c r="A54" s="578" t="str">
        <f>[1]Parameters!R51</f>
        <v>J</v>
      </c>
      <c r="B54" s="579" t="s">
        <v>78</v>
      </c>
      <c r="C54" s="579"/>
      <c r="D54" s="884" t="s">
        <v>655</v>
      </c>
      <c r="E54" s="884"/>
      <c r="F54" s="557">
        <v>26693.841487491107</v>
      </c>
      <c r="G54" s="558">
        <v>26576.536452195563</v>
      </c>
      <c r="H54" s="558">
        <v>22673.142672778977</v>
      </c>
      <c r="I54" s="558">
        <v>19860.348765224826</v>
      </c>
      <c r="J54" s="558">
        <v>18286.753284460126</v>
      </c>
      <c r="K54" s="558">
        <v>16217.880063731816</v>
      </c>
      <c r="L54" s="558">
        <v>14104.21615711545</v>
      </c>
      <c r="M54" s="558">
        <v>13677.483147713503</v>
      </c>
      <c r="N54" s="558">
        <v>14827.260795746866</v>
      </c>
      <c r="O54" s="558">
        <v>17355.412319076404</v>
      </c>
      <c r="P54" s="559">
        <v>34677.627611010175</v>
      </c>
      <c r="Q54" s="634">
        <v>34506.51322283208</v>
      </c>
      <c r="R54" s="580" t="s">
        <v>78</v>
      </c>
      <c r="S54" s="581"/>
      <c r="T54" s="885" t="s">
        <v>77</v>
      </c>
      <c r="U54" s="886" t="s">
        <v>77</v>
      </c>
      <c r="V54" s="574"/>
    </row>
    <row r="55" spans="1:22" s="575" customFormat="1" ht="37.5" customHeight="1">
      <c r="A55" s="582" t="str">
        <f>[1]Parameters!R52</f>
        <v>J58-J60</v>
      </c>
      <c r="B55" s="583" t="s">
        <v>69</v>
      </c>
      <c r="C55" s="583"/>
      <c r="D55" s="890" t="s">
        <v>656</v>
      </c>
      <c r="E55" s="890"/>
      <c r="F55" s="584">
        <v>1394.8154774406087</v>
      </c>
      <c r="G55" s="585">
        <v>23283.934577970122</v>
      </c>
      <c r="H55" s="585">
        <v>7713.4425890748171</v>
      </c>
      <c r="I55" s="585">
        <v>6652.0698618145661</v>
      </c>
      <c r="J55" s="585">
        <v>6109.4180329482078</v>
      </c>
      <c r="K55" s="585">
        <v>5356.3969482236353</v>
      </c>
      <c r="L55" s="585">
        <v>4647.3269345280351</v>
      </c>
      <c r="M55" s="585">
        <v>4448.296163863959</v>
      </c>
      <c r="N55" s="585">
        <v>4692.5388094046521</v>
      </c>
      <c r="O55" s="585">
        <v>5642.3761727731362</v>
      </c>
      <c r="P55" s="586">
        <v>8454.7427630849088</v>
      </c>
      <c r="Q55" s="636">
        <v>8508.2741327053063</v>
      </c>
      <c r="R55" s="587" t="s">
        <v>69</v>
      </c>
      <c r="S55" s="588"/>
      <c r="T55" s="891" t="s">
        <v>68</v>
      </c>
      <c r="U55" s="892" t="s">
        <v>68</v>
      </c>
      <c r="V55" s="574"/>
    </row>
    <row r="56" spans="1:22" s="555" customFormat="1" ht="15" customHeight="1">
      <c r="A56" s="577" t="str">
        <f>[1]Parameters!R53</f>
        <v>J58</v>
      </c>
      <c r="B56" s="568" t="s">
        <v>242</v>
      </c>
      <c r="C56" s="568"/>
      <c r="D56" s="881" t="s">
        <v>584</v>
      </c>
      <c r="E56" s="881"/>
      <c r="F56" s="569">
        <v>3084.3759750318354</v>
      </c>
      <c r="G56" s="570">
        <v>3198.6331944935059</v>
      </c>
      <c r="H56" s="570">
        <v>2780.0614930591942</v>
      </c>
      <c r="I56" s="570">
        <v>2350.3172639604454</v>
      </c>
      <c r="J56" s="570">
        <v>2156.3762486142</v>
      </c>
      <c r="K56" s="570">
        <v>1877.6889033786013</v>
      </c>
      <c r="L56" s="570">
        <v>1617.6192173979653</v>
      </c>
      <c r="M56" s="570">
        <v>1534.6551805262152</v>
      </c>
      <c r="N56" s="570">
        <v>1647.1233492983304</v>
      </c>
      <c r="O56" s="570">
        <v>2174.6282189976391</v>
      </c>
      <c r="P56" s="571">
        <v>3974.6634737570485</v>
      </c>
      <c r="Q56" s="635">
        <v>4022.8332427418627</v>
      </c>
      <c r="R56" s="572" t="s">
        <v>242</v>
      </c>
      <c r="S56" s="573"/>
      <c r="T56" s="882" t="s">
        <v>243</v>
      </c>
      <c r="U56" s="883" t="s">
        <v>243</v>
      </c>
      <c r="V56" s="576"/>
    </row>
    <row r="57" spans="1:22" s="555" customFormat="1" ht="37.5" customHeight="1">
      <c r="A57" s="577" t="str">
        <f>[1]Parameters!R54</f>
        <v>J59_J60</v>
      </c>
      <c r="B57" s="568" t="s">
        <v>244</v>
      </c>
      <c r="C57" s="568"/>
      <c r="D57" s="881" t="s">
        <v>657</v>
      </c>
      <c r="E57" s="881"/>
      <c r="F57" s="569">
        <v>5908.2645417667445</v>
      </c>
      <c r="G57" s="570">
        <v>5896.0358876161754</v>
      </c>
      <c r="H57" s="570">
        <v>4933.3810960156225</v>
      </c>
      <c r="I57" s="570">
        <v>4301.7525978541216</v>
      </c>
      <c r="J57" s="570">
        <v>3953.041784334006</v>
      </c>
      <c r="K57" s="570">
        <v>3478.7080448450342</v>
      </c>
      <c r="L57" s="570">
        <v>3029.7077171300703</v>
      </c>
      <c r="M57" s="570">
        <v>2913.6409833377456</v>
      </c>
      <c r="N57" s="570">
        <v>3045.4154601063219</v>
      </c>
      <c r="O57" s="570">
        <v>3467.747953775498</v>
      </c>
      <c r="P57" s="571">
        <v>4480.0792893278613</v>
      </c>
      <c r="Q57" s="635">
        <v>4485.4408899634445</v>
      </c>
      <c r="R57" s="572" t="s">
        <v>244</v>
      </c>
      <c r="S57" s="573"/>
      <c r="T57" s="882" t="s">
        <v>245</v>
      </c>
      <c r="U57" s="883" t="s">
        <v>245</v>
      </c>
      <c r="V57" s="576"/>
    </row>
    <row r="58" spans="1:22" s="555" customFormat="1" ht="15" customHeight="1">
      <c r="A58" s="582" t="str">
        <f>[1]Parameters!R55</f>
        <v>J61</v>
      </c>
      <c r="B58" s="583" t="s">
        <v>246</v>
      </c>
      <c r="C58" s="583"/>
      <c r="D58" s="890" t="s">
        <v>658</v>
      </c>
      <c r="E58" s="890"/>
      <c r="F58" s="584">
        <v>9277.8482343667365</v>
      </c>
      <c r="G58" s="585">
        <v>9066.0182670487666</v>
      </c>
      <c r="H58" s="585">
        <v>7606.9522817712714</v>
      </c>
      <c r="I58" s="585">
        <v>6649.967457892466</v>
      </c>
      <c r="J58" s="585">
        <v>6067.3909393632184</v>
      </c>
      <c r="K58" s="585">
        <v>5600.8627174827943</v>
      </c>
      <c r="L58" s="585">
        <v>4845.0211726299576</v>
      </c>
      <c r="M58" s="585">
        <v>4666.7218128208815</v>
      </c>
      <c r="N58" s="585">
        <v>5113.0240645311796</v>
      </c>
      <c r="O58" s="585">
        <v>6061.6990871984999</v>
      </c>
      <c r="P58" s="586">
        <v>9754.1626494856337</v>
      </c>
      <c r="Q58" s="636">
        <v>9736.4588106893152</v>
      </c>
      <c r="R58" s="587" t="s">
        <v>246</v>
      </c>
      <c r="S58" s="588"/>
      <c r="T58" s="891" t="s">
        <v>247</v>
      </c>
      <c r="U58" s="892" t="s">
        <v>247</v>
      </c>
      <c r="V58" s="576"/>
    </row>
    <row r="59" spans="1:22" s="575" customFormat="1" ht="37.5" customHeight="1">
      <c r="A59" s="582" t="str">
        <f>[1]Parameters!R56</f>
        <v>J62_J63</v>
      </c>
      <c r="B59" s="583" t="s">
        <v>249</v>
      </c>
      <c r="C59" s="583"/>
      <c r="D59" s="890" t="s">
        <v>659</v>
      </c>
      <c r="E59" s="890"/>
      <c r="F59" s="584">
        <v>8423.3527363257908</v>
      </c>
      <c r="G59" s="585">
        <v>8415.8491030371115</v>
      </c>
      <c r="H59" s="585">
        <v>7352.7478019328837</v>
      </c>
      <c r="I59" s="585">
        <v>6558.3114455177965</v>
      </c>
      <c r="J59" s="585">
        <v>6109.9443121487002</v>
      </c>
      <c r="K59" s="585">
        <v>5260.6203980253858</v>
      </c>
      <c r="L59" s="585">
        <v>4611.8680499574566</v>
      </c>
      <c r="M59" s="585">
        <v>4562.4651710286616</v>
      </c>
      <c r="N59" s="585">
        <v>5021.6979218110364</v>
      </c>
      <c r="O59" s="585">
        <v>5651.3370591047633</v>
      </c>
      <c r="P59" s="586">
        <v>16468.722198439631</v>
      </c>
      <c r="Q59" s="636">
        <v>16261.780279437446</v>
      </c>
      <c r="R59" s="587" t="s">
        <v>249</v>
      </c>
      <c r="S59" s="588"/>
      <c r="T59" s="891" t="s">
        <v>248</v>
      </c>
      <c r="U59" s="892" t="s">
        <v>248</v>
      </c>
      <c r="V59" s="574"/>
    </row>
    <row r="60" spans="1:22" s="575" customFormat="1" ht="20.25" customHeight="1">
      <c r="A60" s="578" t="str">
        <f>[1]Parameters!R57</f>
        <v>K</v>
      </c>
      <c r="B60" s="579" t="s">
        <v>80</v>
      </c>
      <c r="C60" s="579"/>
      <c r="D60" s="884" t="s">
        <v>660</v>
      </c>
      <c r="E60" s="884"/>
      <c r="F60" s="557">
        <v>10066.020203007056</v>
      </c>
      <c r="G60" s="558">
        <v>10160.794844927366</v>
      </c>
      <c r="H60" s="558">
        <v>9452.9199751478773</v>
      </c>
      <c r="I60" s="558">
        <v>8244.5120909204015</v>
      </c>
      <c r="J60" s="558">
        <v>7521.3699813049989</v>
      </c>
      <c r="K60" s="558">
        <v>6662.9036357538362</v>
      </c>
      <c r="L60" s="558">
        <v>5631.6972360953441</v>
      </c>
      <c r="M60" s="558">
        <v>5387.0683348848206</v>
      </c>
      <c r="N60" s="558">
        <v>5701.1285437494871</v>
      </c>
      <c r="O60" s="558">
        <v>7271.1111304332917</v>
      </c>
      <c r="P60" s="559">
        <v>30995.983384350508</v>
      </c>
      <c r="Q60" s="634">
        <v>30920.898100054885</v>
      </c>
      <c r="R60" s="580" t="s">
        <v>80</v>
      </c>
      <c r="S60" s="581"/>
      <c r="T60" s="885" t="s">
        <v>79</v>
      </c>
      <c r="U60" s="886" t="s">
        <v>79</v>
      </c>
      <c r="V60" s="574"/>
    </row>
    <row r="61" spans="1:22" s="555" customFormat="1" ht="15" customHeight="1">
      <c r="A61" s="577" t="str">
        <f>[1]Parameters!R58</f>
        <v>K64</v>
      </c>
      <c r="B61" s="568" t="s">
        <v>250</v>
      </c>
      <c r="C61" s="568"/>
      <c r="D61" s="881" t="s">
        <v>661</v>
      </c>
      <c r="E61" s="881"/>
      <c r="F61" s="569">
        <v>5458.8901132720766</v>
      </c>
      <c r="G61" s="570">
        <v>5638.6228564401345</v>
      </c>
      <c r="H61" s="570">
        <v>5414.0171740802434</v>
      </c>
      <c r="I61" s="570">
        <v>4712.9120482512089</v>
      </c>
      <c r="J61" s="570">
        <v>4277.4136025823245</v>
      </c>
      <c r="K61" s="570">
        <v>3796.2342694591512</v>
      </c>
      <c r="L61" s="570">
        <v>3206.2787366914636</v>
      </c>
      <c r="M61" s="570">
        <v>3031.4549467497804</v>
      </c>
      <c r="N61" s="570">
        <v>3168.5794727271696</v>
      </c>
      <c r="O61" s="570">
        <v>3544.4470206904907</v>
      </c>
      <c r="P61" s="571">
        <v>25278.884276399283</v>
      </c>
      <c r="Q61" s="635">
        <v>25109.412153424568</v>
      </c>
      <c r="R61" s="572" t="s">
        <v>250</v>
      </c>
      <c r="S61" s="573"/>
      <c r="T61" s="882" t="s">
        <v>251</v>
      </c>
      <c r="U61" s="883" t="s">
        <v>251</v>
      </c>
      <c r="V61" s="576"/>
    </row>
    <row r="62" spans="1:22" s="555" customFormat="1" ht="24.75" customHeight="1">
      <c r="A62" s="577" t="str">
        <f>[1]Parameters!R59</f>
        <v>K65</v>
      </c>
      <c r="B62" s="568" t="s">
        <v>253</v>
      </c>
      <c r="C62" s="568"/>
      <c r="D62" s="881" t="s">
        <v>662</v>
      </c>
      <c r="E62" s="881"/>
      <c r="F62" s="569">
        <v>1939.3747343790185</v>
      </c>
      <c r="G62" s="570">
        <v>1935.2215889717797</v>
      </c>
      <c r="H62" s="570">
        <v>1680.1488990211669</v>
      </c>
      <c r="I62" s="570">
        <v>1455.7325283303696</v>
      </c>
      <c r="J62" s="570">
        <v>1332.7080799163061</v>
      </c>
      <c r="K62" s="570">
        <v>1174.6698965255084</v>
      </c>
      <c r="L62" s="570">
        <v>986.1832668917084</v>
      </c>
      <c r="M62" s="570">
        <v>939.57238278091666</v>
      </c>
      <c r="N62" s="570">
        <v>988.62937498358599</v>
      </c>
      <c r="O62" s="570">
        <v>1081.0050667491923</v>
      </c>
      <c r="P62" s="571">
        <v>231.56170682854676</v>
      </c>
      <c r="Q62" s="635">
        <v>197.69445809856308</v>
      </c>
      <c r="R62" s="572" t="s">
        <v>253</v>
      </c>
      <c r="S62" s="573"/>
      <c r="T62" s="882" t="s">
        <v>252</v>
      </c>
      <c r="U62" s="883" t="s">
        <v>252</v>
      </c>
      <c r="V62" s="576"/>
    </row>
    <row r="63" spans="1:22" s="555" customFormat="1" ht="15" customHeight="1">
      <c r="A63" s="577" t="str">
        <f>[1]Parameters!R60</f>
        <v>K66</v>
      </c>
      <c r="B63" s="568" t="s">
        <v>255</v>
      </c>
      <c r="C63" s="568"/>
      <c r="D63" s="881" t="s">
        <v>663</v>
      </c>
      <c r="E63" s="881"/>
      <c r="F63" s="569">
        <v>2667.7553553559605</v>
      </c>
      <c r="G63" s="570">
        <v>2586.9503995154537</v>
      </c>
      <c r="H63" s="570">
        <v>2358.7539020464678</v>
      </c>
      <c r="I63" s="570">
        <v>2075.8675143388214</v>
      </c>
      <c r="J63" s="570">
        <v>1911.2482988063668</v>
      </c>
      <c r="K63" s="570">
        <v>1691.9994697691759</v>
      </c>
      <c r="L63" s="570">
        <v>1439.2352325121722</v>
      </c>
      <c r="M63" s="570">
        <v>1416.0410053541234</v>
      </c>
      <c r="N63" s="570">
        <v>1543.9196960387319</v>
      </c>
      <c r="O63" s="570">
        <v>2645.6590429936095</v>
      </c>
      <c r="P63" s="571">
        <v>5485.5374011226813</v>
      </c>
      <c r="Q63" s="635">
        <v>5613.7914885317568</v>
      </c>
      <c r="R63" s="572" t="s">
        <v>255</v>
      </c>
      <c r="S63" s="573"/>
      <c r="T63" s="882" t="s">
        <v>254</v>
      </c>
      <c r="U63" s="883" t="s">
        <v>254</v>
      </c>
      <c r="V63" s="576"/>
    </row>
    <row r="64" spans="1:22" s="555" customFormat="1" ht="20.25" customHeight="1">
      <c r="A64" s="578" t="str">
        <f>[1]Parameters!R61</f>
        <v>L</v>
      </c>
      <c r="B64" s="579" t="s">
        <v>135</v>
      </c>
      <c r="C64" s="579"/>
      <c r="D64" s="884" t="s">
        <v>585</v>
      </c>
      <c r="E64" s="884"/>
      <c r="F64" s="557">
        <v>17727.805391255712</v>
      </c>
      <c r="G64" s="558">
        <v>17618.294484443555</v>
      </c>
      <c r="H64" s="558">
        <v>15060.715765214361</v>
      </c>
      <c r="I64" s="558">
        <v>13069.300911114969</v>
      </c>
      <c r="J64" s="558">
        <v>11957.253836408185</v>
      </c>
      <c r="K64" s="558">
        <v>10577.461092021</v>
      </c>
      <c r="L64" s="558">
        <v>9103.9323230880309</v>
      </c>
      <c r="M64" s="558">
        <v>8730.5734805193715</v>
      </c>
      <c r="N64" s="558">
        <v>9461.5089808766734</v>
      </c>
      <c r="O64" s="558">
        <v>10539.934360951784</v>
      </c>
      <c r="P64" s="559">
        <v>6293.3811200149303</v>
      </c>
      <c r="Q64" s="634">
        <v>6066.8473105649591</v>
      </c>
      <c r="R64" s="580" t="s">
        <v>135</v>
      </c>
      <c r="S64" s="581"/>
      <c r="T64" s="885" t="s">
        <v>116</v>
      </c>
      <c r="U64" s="886" t="s">
        <v>116</v>
      </c>
      <c r="V64" s="576"/>
    </row>
    <row r="65" spans="1:22" s="555" customFormat="1" ht="21" customHeight="1">
      <c r="A65" s="578" t="str">
        <f>[1]Parameters!R63</f>
        <v>M</v>
      </c>
      <c r="B65" s="579" t="s">
        <v>81</v>
      </c>
      <c r="C65" s="579"/>
      <c r="D65" s="884" t="s">
        <v>586</v>
      </c>
      <c r="E65" s="884"/>
      <c r="F65" s="584">
        <v>130286.96181051154</v>
      </c>
      <c r="G65" s="585">
        <v>128306.24775897064</v>
      </c>
      <c r="H65" s="585">
        <v>106469.7279645712</v>
      </c>
      <c r="I65" s="585">
        <v>92787.318415238959</v>
      </c>
      <c r="J65" s="585">
        <v>85310.994359241027</v>
      </c>
      <c r="K65" s="585">
        <v>75303.100147286605</v>
      </c>
      <c r="L65" s="585">
        <v>65285.220702011247</v>
      </c>
      <c r="M65" s="585">
        <v>62637.429186654117</v>
      </c>
      <c r="N65" s="585">
        <v>68083.502352153315</v>
      </c>
      <c r="O65" s="585">
        <v>76259.610708669279</v>
      </c>
      <c r="P65" s="586">
        <v>24466.664143934635</v>
      </c>
      <c r="Q65" s="636">
        <v>23732.258547088757</v>
      </c>
      <c r="R65" s="580" t="s">
        <v>81</v>
      </c>
      <c r="S65" s="581"/>
      <c r="T65" s="885" t="s">
        <v>82</v>
      </c>
      <c r="U65" s="886" t="s">
        <v>82</v>
      </c>
      <c r="V65" s="576"/>
    </row>
    <row r="66" spans="1:22" s="555" customFormat="1" ht="54.75" customHeight="1">
      <c r="A66" s="582" t="str">
        <f>[1]Parameters!R64</f>
        <v>M69-M71</v>
      </c>
      <c r="B66" s="583" t="s">
        <v>71</v>
      </c>
      <c r="C66" s="583"/>
      <c r="D66" s="890" t="s">
        <v>587</v>
      </c>
      <c r="E66" s="890"/>
      <c r="F66" s="569">
        <v>88217.518161662505</v>
      </c>
      <c r="G66" s="570">
        <v>86883.385036222753</v>
      </c>
      <c r="H66" s="570">
        <v>72138.120800792472</v>
      </c>
      <c r="I66" s="570">
        <v>62881.843769750267</v>
      </c>
      <c r="J66" s="570">
        <v>57847.390660620571</v>
      </c>
      <c r="K66" s="570">
        <v>51141.861213100412</v>
      </c>
      <c r="L66" s="570">
        <v>44366.32116492869</v>
      </c>
      <c r="M66" s="570">
        <v>42512.85258137573</v>
      </c>
      <c r="N66" s="570">
        <v>46234.762870429178</v>
      </c>
      <c r="O66" s="570">
        <v>51670.384720681985</v>
      </c>
      <c r="P66" s="571">
        <v>15162.466296112303</v>
      </c>
      <c r="Q66" s="635">
        <v>14638.628104432561</v>
      </c>
      <c r="R66" s="587" t="s">
        <v>71</v>
      </c>
      <c r="S66" s="588"/>
      <c r="T66" s="891" t="s">
        <v>70</v>
      </c>
      <c r="U66" s="892" t="s">
        <v>70</v>
      </c>
      <c r="V66" s="576"/>
    </row>
    <row r="67" spans="1:22" s="575" customFormat="1" ht="24.75" customHeight="1">
      <c r="A67" s="577" t="str">
        <f>[1]Parameters!R65</f>
        <v>M69_M70</v>
      </c>
      <c r="B67" s="568" t="s">
        <v>258</v>
      </c>
      <c r="C67" s="568"/>
      <c r="D67" s="881" t="s">
        <v>588</v>
      </c>
      <c r="E67" s="881"/>
      <c r="F67" s="569">
        <v>58472.599410039591</v>
      </c>
      <c r="G67" s="570">
        <v>57581.597544281256</v>
      </c>
      <c r="H67" s="570">
        <v>47830.897242715873</v>
      </c>
      <c r="I67" s="570">
        <v>41599.171455565644</v>
      </c>
      <c r="J67" s="570">
        <v>38334.383929968113</v>
      </c>
      <c r="K67" s="570">
        <v>33991.97175820775</v>
      </c>
      <c r="L67" s="570">
        <v>29515.41702981804</v>
      </c>
      <c r="M67" s="570">
        <v>28294.02403037257</v>
      </c>
      <c r="N67" s="570">
        <v>30817.678937081146</v>
      </c>
      <c r="O67" s="570">
        <v>34375.537576288691</v>
      </c>
      <c r="P67" s="571">
        <v>8152.5061902610678</v>
      </c>
      <c r="Q67" s="635">
        <v>7766.4883347319283</v>
      </c>
      <c r="R67" s="572" t="s">
        <v>258</v>
      </c>
      <c r="S67" s="573"/>
      <c r="T67" s="882" t="s">
        <v>257</v>
      </c>
      <c r="U67" s="883" t="s">
        <v>257</v>
      </c>
      <c r="V67" s="574"/>
    </row>
    <row r="68" spans="1:22" s="575" customFormat="1" ht="15" customHeight="1">
      <c r="A68" s="577" t="str">
        <f>[1]Parameters!R66</f>
        <v>M71</v>
      </c>
      <c r="B68" s="568" t="s">
        <v>260</v>
      </c>
      <c r="C68" s="568"/>
      <c r="D68" s="881" t="s">
        <v>589</v>
      </c>
      <c r="E68" s="881"/>
      <c r="F68" s="584">
        <v>29744.91875162291</v>
      </c>
      <c r="G68" s="585">
        <v>29301.787491941497</v>
      </c>
      <c r="H68" s="585">
        <v>24307.223558076581</v>
      </c>
      <c r="I68" s="585">
        <v>21282.67231418462</v>
      </c>
      <c r="J68" s="585">
        <v>19513.006730652458</v>
      </c>
      <c r="K68" s="585">
        <v>17149.889454892669</v>
      </c>
      <c r="L68" s="585">
        <v>14850.904135110653</v>
      </c>
      <c r="M68" s="585">
        <v>14218.828551003158</v>
      </c>
      <c r="N68" s="585">
        <v>15417.083933348036</v>
      </c>
      <c r="O68" s="585">
        <v>17294.847144393298</v>
      </c>
      <c r="P68" s="586">
        <v>7009.9601058512371</v>
      </c>
      <c r="Q68" s="636">
        <v>6872.1397697006369</v>
      </c>
      <c r="R68" s="572" t="s">
        <v>260</v>
      </c>
      <c r="S68" s="573"/>
      <c r="T68" s="882" t="s">
        <v>259</v>
      </c>
      <c r="U68" s="883" t="s">
        <v>259</v>
      </c>
      <c r="V68" s="574"/>
    </row>
    <row r="69" spans="1:22" s="575" customFormat="1" ht="15" customHeight="1">
      <c r="A69" s="582" t="str">
        <f>[1]Parameters!R67</f>
        <v>M72</v>
      </c>
      <c r="B69" s="583" t="s">
        <v>261</v>
      </c>
      <c r="C69" s="583"/>
      <c r="D69" s="890" t="s">
        <v>590</v>
      </c>
      <c r="E69" s="890"/>
      <c r="F69" s="584">
        <v>11046.706027386022</v>
      </c>
      <c r="G69" s="585">
        <v>10868.06099263424</v>
      </c>
      <c r="H69" s="585">
        <v>9071.6054513405434</v>
      </c>
      <c r="I69" s="585">
        <v>7870.7548761328362</v>
      </c>
      <c r="J69" s="585">
        <v>7243.1880666752413</v>
      </c>
      <c r="K69" s="585">
        <v>6391.1248662437874</v>
      </c>
      <c r="L69" s="585">
        <v>5510.3823441985123</v>
      </c>
      <c r="M69" s="585">
        <v>5281.9723928308867</v>
      </c>
      <c r="N69" s="585">
        <v>5730.2714427659812</v>
      </c>
      <c r="O69" s="585">
        <v>6457.5845319557184</v>
      </c>
      <c r="P69" s="586">
        <v>2530.33853232807</v>
      </c>
      <c r="Q69" s="636">
        <v>2469.1244932761224</v>
      </c>
      <c r="R69" s="587" t="s">
        <v>261</v>
      </c>
      <c r="S69" s="588"/>
      <c r="T69" s="891" t="s">
        <v>262</v>
      </c>
      <c r="U69" s="892" t="s">
        <v>262</v>
      </c>
      <c r="V69" s="574"/>
    </row>
    <row r="70" spans="1:22" s="575" customFormat="1" ht="25.5" customHeight="1">
      <c r="A70" s="582" t="str">
        <f>[1]Parameters!R68</f>
        <v>M73-M75</v>
      </c>
      <c r="B70" s="583" t="s">
        <v>73</v>
      </c>
      <c r="C70" s="583"/>
      <c r="D70" s="890" t="s">
        <v>591</v>
      </c>
      <c r="E70" s="890"/>
      <c r="F70" s="569">
        <v>31022.737621463024</v>
      </c>
      <c r="G70" s="570">
        <v>30554.801730113642</v>
      </c>
      <c r="H70" s="570">
        <v>25260.001712438159</v>
      </c>
      <c r="I70" s="570">
        <v>22034.719769355841</v>
      </c>
      <c r="J70" s="570">
        <v>20220.415631945194</v>
      </c>
      <c r="K70" s="570">
        <v>17770.114067942381</v>
      </c>
      <c r="L70" s="570">
        <v>15408.517192884028</v>
      </c>
      <c r="M70" s="570">
        <v>14842.604212447493</v>
      </c>
      <c r="N70" s="570">
        <v>16118.468038958135</v>
      </c>
      <c r="O70" s="570">
        <v>18131.641456031553</v>
      </c>
      <c r="P70" s="571">
        <v>6773.8593154942646</v>
      </c>
      <c r="Q70" s="635">
        <v>6624.5059493800663</v>
      </c>
      <c r="R70" s="587" t="s">
        <v>73</v>
      </c>
      <c r="S70" s="588"/>
      <c r="T70" s="891" t="s">
        <v>72</v>
      </c>
      <c r="U70" s="892" t="s">
        <v>72</v>
      </c>
      <c r="V70" s="574"/>
    </row>
    <row r="71" spans="1:22" s="575" customFormat="1" ht="15" customHeight="1">
      <c r="A71" s="577" t="str">
        <f>[1]Parameters!R69</f>
        <v>M73</v>
      </c>
      <c r="B71" s="568" t="s">
        <v>263</v>
      </c>
      <c r="C71" s="568"/>
      <c r="D71" s="881" t="s">
        <v>592</v>
      </c>
      <c r="E71" s="881"/>
      <c r="F71" s="569">
        <v>17566.002833246923</v>
      </c>
      <c r="G71" s="570">
        <v>17297.96356570709</v>
      </c>
      <c r="H71" s="570">
        <v>14324.985669112244</v>
      </c>
      <c r="I71" s="570">
        <v>12479.780485523885</v>
      </c>
      <c r="J71" s="570">
        <v>11433.47390476384</v>
      </c>
      <c r="K71" s="570">
        <v>10055.818046633958</v>
      </c>
      <c r="L71" s="570">
        <v>8713.0443449204013</v>
      </c>
      <c r="M71" s="570">
        <v>8386.4041551308019</v>
      </c>
      <c r="N71" s="570">
        <v>9099.8124394723163</v>
      </c>
      <c r="O71" s="570">
        <v>10220.27790127377</v>
      </c>
      <c r="P71" s="571">
        <v>4923.1127086169145</v>
      </c>
      <c r="Q71" s="635">
        <v>4850.9466193899616</v>
      </c>
      <c r="R71" s="572" t="s">
        <v>263</v>
      </c>
      <c r="S71" s="573"/>
      <c r="T71" s="882" t="s">
        <v>264</v>
      </c>
      <c r="U71" s="883" t="s">
        <v>264</v>
      </c>
      <c r="V71" s="574"/>
    </row>
    <row r="72" spans="1:22" s="555" customFormat="1" ht="15" customHeight="1">
      <c r="A72" s="577" t="str">
        <f>[1]Parameters!R70</f>
        <v>M74_M75</v>
      </c>
      <c r="B72" s="568" t="s">
        <v>266</v>
      </c>
      <c r="C72" s="568"/>
      <c r="D72" s="881" t="s">
        <v>593</v>
      </c>
      <c r="E72" s="881"/>
      <c r="F72" s="557">
        <v>13456.734788216096</v>
      </c>
      <c r="G72" s="558">
        <v>13256.83816440655</v>
      </c>
      <c r="H72" s="558">
        <v>10935.016043325919</v>
      </c>
      <c r="I72" s="558">
        <v>9554.9392838319582</v>
      </c>
      <c r="J72" s="558">
        <v>8786.9417271813545</v>
      </c>
      <c r="K72" s="558">
        <v>7714.296021308417</v>
      </c>
      <c r="L72" s="558">
        <v>6695.4728479636287</v>
      </c>
      <c r="M72" s="558">
        <v>6456.2000573166961</v>
      </c>
      <c r="N72" s="558">
        <v>7018.6555994858181</v>
      </c>
      <c r="O72" s="558">
        <v>7911.3635547577833</v>
      </c>
      <c r="P72" s="559">
        <v>1850.7466068773497</v>
      </c>
      <c r="Q72" s="634">
        <v>1773.5593299901052</v>
      </c>
      <c r="R72" s="572" t="s">
        <v>266</v>
      </c>
      <c r="S72" s="573"/>
      <c r="T72" s="882" t="s">
        <v>265</v>
      </c>
      <c r="U72" s="883" t="s">
        <v>265</v>
      </c>
      <c r="V72" s="576"/>
    </row>
    <row r="73" spans="1:22" s="555" customFormat="1" ht="33.75" customHeight="1">
      <c r="A73" s="578" t="str">
        <f>[1]Parameters!R71</f>
        <v>N</v>
      </c>
      <c r="B73" s="579" t="s">
        <v>83</v>
      </c>
      <c r="C73" s="579"/>
      <c r="D73" s="884" t="s">
        <v>594</v>
      </c>
      <c r="E73" s="884"/>
      <c r="F73" s="569">
        <v>11457.018038877508</v>
      </c>
      <c r="G73" s="570">
        <v>11778.836534967031</v>
      </c>
      <c r="H73" s="570">
        <v>11328.947934309359</v>
      </c>
      <c r="I73" s="570">
        <v>9771.3477862330546</v>
      </c>
      <c r="J73" s="570">
        <v>8973.9101206495507</v>
      </c>
      <c r="K73" s="570">
        <v>8095.2709722954341</v>
      </c>
      <c r="L73" s="570">
        <v>6881.2499580685917</v>
      </c>
      <c r="M73" s="570">
        <v>6790.3323051705829</v>
      </c>
      <c r="N73" s="570">
        <v>7321.7519823583661</v>
      </c>
      <c r="O73" s="570">
        <v>9553.1327453940939</v>
      </c>
      <c r="P73" s="571">
        <v>30018.698497236994</v>
      </c>
      <c r="Q73" s="635">
        <v>29860.891983675487</v>
      </c>
      <c r="R73" s="580" t="s">
        <v>83</v>
      </c>
      <c r="S73" s="581"/>
      <c r="T73" s="885" t="s">
        <v>84</v>
      </c>
      <c r="U73" s="886" t="s">
        <v>84</v>
      </c>
      <c r="V73" s="576"/>
    </row>
    <row r="74" spans="1:22" s="555" customFormat="1" ht="15" customHeight="1">
      <c r="A74" s="577" t="str">
        <f>[1]Parameters!R72</f>
        <v>N77</v>
      </c>
      <c r="B74" s="568" t="s">
        <v>268</v>
      </c>
      <c r="C74" s="568"/>
      <c r="D74" s="881" t="s">
        <v>595</v>
      </c>
      <c r="E74" s="881"/>
      <c r="F74" s="569">
        <v>3341.2372237755353</v>
      </c>
      <c r="G74" s="570">
        <v>3334.2671558893089</v>
      </c>
      <c r="H74" s="570">
        <v>2882.2739391350492</v>
      </c>
      <c r="I74" s="570">
        <v>2516.5024354274292</v>
      </c>
      <c r="J74" s="570">
        <v>2302.7275326422528</v>
      </c>
      <c r="K74" s="570">
        <v>2025.1506156165799</v>
      </c>
      <c r="L74" s="570">
        <v>1745.8631692151364</v>
      </c>
      <c r="M74" s="570">
        <v>1674.9844774160017</v>
      </c>
      <c r="N74" s="570">
        <v>1751.4580390643928</v>
      </c>
      <c r="O74" s="570">
        <v>1911.5237164953751</v>
      </c>
      <c r="P74" s="571">
        <v>10336.600596904098</v>
      </c>
      <c r="Q74" s="635">
        <v>10332.230409569673</v>
      </c>
      <c r="R74" s="572" t="s">
        <v>268</v>
      </c>
      <c r="S74" s="573"/>
      <c r="T74" s="882" t="s">
        <v>267</v>
      </c>
      <c r="U74" s="883" t="s">
        <v>267</v>
      </c>
      <c r="V74" s="576"/>
    </row>
    <row r="75" spans="1:22" s="555" customFormat="1" ht="15" customHeight="1">
      <c r="A75" s="577" t="str">
        <f>[1]Parameters!R73</f>
        <v>N78</v>
      </c>
      <c r="B75" s="568" t="s">
        <v>269</v>
      </c>
      <c r="C75" s="568"/>
      <c r="D75" s="881" t="s">
        <v>596</v>
      </c>
      <c r="E75" s="881"/>
      <c r="F75" s="569">
        <v>1538.6893816996303</v>
      </c>
      <c r="G75" s="570">
        <v>1595.4872474184854</v>
      </c>
      <c r="H75" s="570">
        <v>1694.3348601798398</v>
      </c>
      <c r="I75" s="570">
        <v>1618.690148986494</v>
      </c>
      <c r="J75" s="570">
        <v>1569.5594395709431</v>
      </c>
      <c r="K75" s="570">
        <v>1531.4608606175411</v>
      </c>
      <c r="L75" s="570">
        <v>1422.9220486063555</v>
      </c>
      <c r="M75" s="570">
        <v>1486.2676560801947</v>
      </c>
      <c r="N75" s="570">
        <v>1624.6616398150622</v>
      </c>
      <c r="O75" s="570">
        <v>2226.635874990815</v>
      </c>
      <c r="P75" s="571">
        <v>3934.0069971949065</v>
      </c>
      <c r="Q75" s="635">
        <v>3879.2517753469097</v>
      </c>
      <c r="R75" s="572" t="s">
        <v>269</v>
      </c>
      <c r="S75" s="573"/>
      <c r="T75" s="882" t="s">
        <v>270</v>
      </c>
      <c r="U75" s="883" t="s">
        <v>270</v>
      </c>
      <c r="V75" s="576"/>
    </row>
    <row r="76" spans="1:22" s="555" customFormat="1" ht="25.5" customHeight="1">
      <c r="A76" s="577" t="str">
        <f>[1]Parameters!R74</f>
        <v>N79</v>
      </c>
      <c r="B76" s="568" t="s">
        <v>272</v>
      </c>
      <c r="C76" s="568"/>
      <c r="D76" s="881" t="s">
        <v>597</v>
      </c>
      <c r="E76" s="881"/>
      <c r="F76" s="569">
        <v>736.81913756688448</v>
      </c>
      <c r="G76" s="570">
        <v>752.85165307543969</v>
      </c>
      <c r="H76" s="570">
        <v>695.04339496741352</v>
      </c>
      <c r="I76" s="570">
        <v>585.7898005081862</v>
      </c>
      <c r="J76" s="570">
        <v>541.4899393412951</v>
      </c>
      <c r="K76" s="570">
        <v>456.02367488479342</v>
      </c>
      <c r="L76" s="570">
        <v>389.56498421821561</v>
      </c>
      <c r="M76" s="570">
        <v>374.95209402489326</v>
      </c>
      <c r="N76" s="570">
        <v>403.70154158014026</v>
      </c>
      <c r="O76" s="570">
        <v>402.76421924144427</v>
      </c>
      <c r="P76" s="571">
        <v>378.98825800468455</v>
      </c>
      <c r="Q76" s="635">
        <v>356.2404645622251</v>
      </c>
      <c r="R76" s="572" t="s">
        <v>272</v>
      </c>
      <c r="S76" s="573"/>
      <c r="T76" s="882" t="s">
        <v>271</v>
      </c>
      <c r="U76" s="883" t="s">
        <v>271</v>
      </c>
      <c r="V76" s="576"/>
    </row>
    <row r="77" spans="1:22" s="555" customFormat="1" ht="54.75" customHeight="1">
      <c r="A77" s="577" t="str">
        <f>[1]Parameters!R75</f>
        <v>N80-N82</v>
      </c>
      <c r="B77" s="568" t="s">
        <v>274</v>
      </c>
      <c r="C77" s="568"/>
      <c r="D77" s="881" t="s">
        <v>598</v>
      </c>
      <c r="E77" s="881"/>
      <c r="F77" s="557">
        <v>5840.2722958354561</v>
      </c>
      <c r="G77" s="558">
        <v>6096.2304785837969</v>
      </c>
      <c r="H77" s="558">
        <v>6057.2957400270552</v>
      </c>
      <c r="I77" s="558">
        <v>5050.3654013109453</v>
      </c>
      <c r="J77" s="558">
        <v>4560.1332090950582</v>
      </c>
      <c r="K77" s="558">
        <v>4082.6358211765187</v>
      </c>
      <c r="L77" s="558">
        <v>3322.8997560288844</v>
      </c>
      <c r="M77" s="558">
        <v>3254.1280776494946</v>
      </c>
      <c r="N77" s="558">
        <v>3541.9307618987705</v>
      </c>
      <c r="O77" s="558">
        <v>5012.2089346664588</v>
      </c>
      <c r="P77" s="559">
        <v>15369.102645133304</v>
      </c>
      <c r="Q77" s="634">
        <v>15293.169334196677</v>
      </c>
      <c r="R77" s="572" t="s">
        <v>274</v>
      </c>
      <c r="S77" s="573"/>
      <c r="T77" s="882" t="s">
        <v>273</v>
      </c>
      <c r="U77" s="883" t="s">
        <v>273</v>
      </c>
      <c r="V77" s="576"/>
    </row>
    <row r="78" spans="1:22" s="555" customFormat="1" ht="33.75" customHeight="1">
      <c r="A78" s="578" t="str">
        <f>[1]Parameters!R76</f>
        <v>O</v>
      </c>
      <c r="B78" s="579" t="s">
        <v>138</v>
      </c>
      <c r="C78" s="579"/>
      <c r="D78" s="884" t="s">
        <v>599</v>
      </c>
      <c r="E78" s="884"/>
      <c r="F78" s="557">
        <v>29040.879539763679</v>
      </c>
      <c r="G78" s="558">
        <v>30114.525784981484</v>
      </c>
      <c r="H78" s="558">
        <v>27815.154100777319</v>
      </c>
      <c r="I78" s="558">
        <v>23810.678318351991</v>
      </c>
      <c r="J78" s="558">
        <v>21785.582515132552</v>
      </c>
      <c r="K78" s="558">
        <v>19316.497041440958</v>
      </c>
      <c r="L78" s="558">
        <v>16308.28076605965</v>
      </c>
      <c r="M78" s="558">
        <v>15679.612908739698</v>
      </c>
      <c r="N78" s="558">
        <v>16578.512954829253</v>
      </c>
      <c r="O78" s="558">
        <v>18020.938628318283</v>
      </c>
      <c r="P78" s="559">
        <v>53110.823518436067</v>
      </c>
      <c r="Q78" s="634">
        <v>52177.457838714014</v>
      </c>
      <c r="R78" s="580" t="s">
        <v>138</v>
      </c>
      <c r="S78" s="581"/>
      <c r="T78" s="885" t="s">
        <v>136</v>
      </c>
      <c r="U78" s="886" t="s">
        <v>136</v>
      </c>
      <c r="V78" s="576"/>
    </row>
    <row r="79" spans="1:22" s="555" customFormat="1" ht="20.25" customHeight="1">
      <c r="A79" s="578" t="str">
        <f>[1]Parameters!R77</f>
        <v>P</v>
      </c>
      <c r="B79" s="579" t="s">
        <v>295</v>
      </c>
      <c r="C79" s="579"/>
      <c r="D79" s="884" t="s">
        <v>600</v>
      </c>
      <c r="E79" s="884"/>
      <c r="F79" s="557">
        <v>12513.562618661143</v>
      </c>
      <c r="G79" s="558">
        <v>13694.781950750074</v>
      </c>
      <c r="H79" s="558">
        <v>14519.478129313491</v>
      </c>
      <c r="I79" s="558">
        <v>12343.634922096531</v>
      </c>
      <c r="J79" s="558">
        <v>11236.68747423537</v>
      </c>
      <c r="K79" s="558">
        <v>10136.104360617845</v>
      </c>
      <c r="L79" s="558">
        <v>8323.7418701885654</v>
      </c>
      <c r="M79" s="558">
        <v>8145.3129097241153</v>
      </c>
      <c r="N79" s="558">
        <v>8427.7358283985723</v>
      </c>
      <c r="O79" s="558">
        <v>8678.2191763109877</v>
      </c>
      <c r="P79" s="559">
        <v>8825.7686365164409</v>
      </c>
      <c r="Q79" s="634">
        <v>7581.1014634787807</v>
      </c>
      <c r="R79" s="580" t="s">
        <v>295</v>
      </c>
      <c r="S79" s="581"/>
      <c r="T79" s="885" t="s">
        <v>137</v>
      </c>
      <c r="U79" s="886" t="s">
        <v>137</v>
      </c>
      <c r="V79" s="576"/>
    </row>
    <row r="80" spans="1:22" s="555" customFormat="1" ht="20.25" customHeight="1">
      <c r="A80" s="578" t="str">
        <f>[1]Parameters!R78</f>
        <v>Q</v>
      </c>
      <c r="B80" s="579" t="s">
        <v>85</v>
      </c>
      <c r="C80" s="579"/>
      <c r="D80" s="884" t="s">
        <v>601</v>
      </c>
      <c r="E80" s="884"/>
      <c r="F80" s="569">
        <v>31134.893253089402</v>
      </c>
      <c r="G80" s="570">
        <v>31586.394686978954</v>
      </c>
      <c r="H80" s="570">
        <v>28218.451322780929</v>
      </c>
      <c r="I80" s="570">
        <v>24351.482066992772</v>
      </c>
      <c r="J80" s="570">
        <v>22413.979240018554</v>
      </c>
      <c r="K80" s="570">
        <v>19935.772820310569</v>
      </c>
      <c r="L80" s="570">
        <v>16949.375431978278</v>
      </c>
      <c r="M80" s="570">
        <v>16341.186285786665</v>
      </c>
      <c r="N80" s="570">
        <v>17502.865655808473</v>
      </c>
      <c r="O80" s="570">
        <v>19654.038451360182</v>
      </c>
      <c r="P80" s="571">
        <v>12315.60859702175</v>
      </c>
      <c r="Q80" s="635">
        <v>11524.75349968591</v>
      </c>
      <c r="R80" s="580" t="s">
        <v>85</v>
      </c>
      <c r="S80" s="581"/>
      <c r="T80" s="885" t="s">
        <v>86</v>
      </c>
      <c r="U80" s="886" t="s">
        <v>86</v>
      </c>
      <c r="V80" s="576"/>
    </row>
    <row r="81" spans="1:22" s="555" customFormat="1" ht="14.25" customHeight="1">
      <c r="A81" s="577" t="str">
        <f>[1]Parameters!R79</f>
        <v>Q86</v>
      </c>
      <c r="B81" s="568" t="s">
        <v>275</v>
      </c>
      <c r="C81" s="568"/>
      <c r="D81" s="881" t="s">
        <v>601</v>
      </c>
      <c r="E81" s="881"/>
      <c r="F81" s="569">
        <v>23203.225096173133</v>
      </c>
      <c r="G81" s="570">
        <v>23581.20109816741</v>
      </c>
      <c r="H81" s="570">
        <v>21130.719114760072</v>
      </c>
      <c r="I81" s="570">
        <v>18236.590436173032</v>
      </c>
      <c r="J81" s="570">
        <v>16768.640458759339</v>
      </c>
      <c r="K81" s="570">
        <v>14928.30152830244</v>
      </c>
      <c r="L81" s="570">
        <v>12676.0666059163</v>
      </c>
      <c r="M81" s="570">
        <v>12211.46575279955</v>
      </c>
      <c r="N81" s="570">
        <v>13056.817512725174</v>
      </c>
      <c r="O81" s="570">
        <v>14729.553359796171</v>
      </c>
      <c r="P81" s="571">
        <v>10826.962778804051</v>
      </c>
      <c r="Q81" s="635">
        <v>10245.181983263306</v>
      </c>
      <c r="R81" s="572" t="s">
        <v>275</v>
      </c>
      <c r="S81" s="573"/>
      <c r="T81" s="882" t="s">
        <v>276</v>
      </c>
      <c r="U81" s="883" t="s">
        <v>276</v>
      </c>
      <c r="V81" s="576"/>
    </row>
    <row r="82" spans="1:22" s="555" customFormat="1" ht="14.25" customHeight="1">
      <c r="A82" s="577" t="str">
        <f>[1]Parameters!R80</f>
        <v>Q87_Q88</v>
      </c>
      <c r="B82" s="568" t="s">
        <v>278</v>
      </c>
      <c r="C82" s="568"/>
      <c r="D82" s="881" t="s">
        <v>602</v>
      </c>
      <c r="E82" s="881"/>
      <c r="F82" s="557">
        <v>7931.6681569162711</v>
      </c>
      <c r="G82" s="558">
        <v>8005.1935888115477</v>
      </c>
      <c r="H82" s="558">
        <v>7087.7322080208578</v>
      </c>
      <c r="I82" s="558">
        <v>6114.8916308197449</v>
      </c>
      <c r="J82" s="558">
        <v>5645.3387812592182</v>
      </c>
      <c r="K82" s="558">
        <v>5007.4712920081229</v>
      </c>
      <c r="L82" s="558">
        <v>4273.3088260619807</v>
      </c>
      <c r="M82" s="558">
        <v>4129.7205329871158</v>
      </c>
      <c r="N82" s="558">
        <v>4446.0481430832988</v>
      </c>
      <c r="O82" s="558">
        <v>4924.48509156401</v>
      </c>
      <c r="P82" s="559">
        <v>1488.6458182177016</v>
      </c>
      <c r="Q82" s="634">
        <v>1279.5715164226065</v>
      </c>
      <c r="R82" s="572" t="s">
        <v>278</v>
      </c>
      <c r="S82" s="573"/>
      <c r="T82" s="882" t="s">
        <v>277</v>
      </c>
      <c r="U82" s="883" t="s">
        <v>277</v>
      </c>
      <c r="V82" s="576"/>
    </row>
    <row r="83" spans="1:22" s="555" customFormat="1" ht="20.25" customHeight="1">
      <c r="A83" s="578" t="str">
        <f>[1]Parameters!R81</f>
        <v>R</v>
      </c>
      <c r="B83" s="579" t="s">
        <v>87</v>
      </c>
      <c r="C83" s="579"/>
      <c r="D83" s="884" t="s">
        <v>603</v>
      </c>
      <c r="E83" s="884"/>
      <c r="F83" s="569">
        <v>16832.993256348451</v>
      </c>
      <c r="G83" s="570">
        <v>16708.96519633897</v>
      </c>
      <c r="H83" s="570">
        <v>14301.541369144232</v>
      </c>
      <c r="I83" s="570">
        <v>12537.686437541812</v>
      </c>
      <c r="J83" s="570">
        <v>11447.627102685563</v>
      </c>
      <c r="K83" s="570">
        <v>10033.898671510848</v>
      </c>
      <c r="L83" s="570">
        <v>8722.987475993079</v>
      </c>
      <c r="M83" s="570">
        <v>8394.3252638929407</v>
      </c>
      <c r="N83" s="570">
        <v>9090.3113455386338</v>
      </c>
      <c r="O83" s="570">
        <v>10289.891450432529</v>
      </c>
      <c r="P83" s="571">
        <v>5723.807460436381</v>
      </c>
      <c r="Q83" s="635">
        <v>5585.1161156795742</v>
      </c>
      <c r="R83" s="580" t="s">
        <v>87</v>
      </c>
      <c r="S83" s="581"/>
      <c r="T83" s="885" t="s">
        <v>88</v>
      </c>
      <c r="U83" s="886" t="s">
        <v>88</v>
      </c>
      <c r="V83" s="576"/>
    </row>
    <row r="84" spans="1:22" s="555" customFormat="1" ht="37.5" customHeight="1">
      <c r="A84" s="577" t="str">
        <f>[1]Parameters!R82</f>
        <v>R90-R92</v>
      </c>
      <c r="B84" s="568" t="s">
        <v>280</v>
      </c>
      <c r="C84" s="568"/>
      <c r="D84" s="881" t="s">
        <v>604</v>
      </c>
      <c r="E84" s="881"/>
      <c r="F84" s="569">
        <v>9307.6943769703848</v>
      </c>
      <c r="G84" s="570">
        <v>9268.9572668464662</v>
      </c>
      <c r="H84" s="570">
        <v>8005.2728538385763</v>
      </c>
      <c r="I84" s="570">
        <v>6996.7924395480904</v>
      </c>
      <c r="J84" s="570">
        <v>6391.2485904454288</v>
      </c>
      <c r="K84" s="570">
        <v>5550.8880353612294</v>
      </c>
      <c r="L84" s="570">
        <v>4829.5836514083203</v>
      </c>
      <c r="M84" s="570">
        <v>4650.5366461353797</v>
      </c>
      <c r="N84" s="570">
        <v>5025.0196306516355</v>
      </c>
      <c r="O84" s="570">
        <v>5689.4977038626048</v>
      </c>
      <c r="P84" s="571">
        <v>3417.410208905686</v>
      </c>
      <c r="Q84" s="635">
        <v>3322.5200234355034</v>
      </c>
      <c r="R84" s="572" t="s">
        <v>280</v>
      </c>
      <c r="S84" s="573"/>
      <c r="T84" s="882" t="s">
        <v>279</v>
      </c>
      <c r="U84" s="883" t="s">
        <v>279</v>
      </c>
      <c r="V84" s="576"/>
    </row>
    <row r="85" spans="1:22" s="555" customFormat="1" ht="14.25" customHeight="1">
      <c r="A85" s="577" t="str">
        <f>[1]Parameters!R83</f>
        <v>R93</v>
      </c>
      <c r="B85" s="568" t="s">
        <v>281</v>
      </c>
      <c r="C85" s="568"/>
      <c r="D85" s="881" t="s">
        <v>605</v>
      </c>
      <c r="E85" s="881"/>
      <c r="F85" s="557">
        <v>7525.2988793780669</v>
      </c>
      <c r="G85" s="558">
        <v>7440.0079294925035</v>
      </c>
      <c r="H85" s="558">
        <v>6296.2685153056564</v>
      </c>
      <c r="I85" s="558">
        <v>5540.8939979937222</v>
      </c>
      <c r="J85" s="558">
        <v>5056.3785122401387</v>
      </c>
      <c r="K85" s="558">
        <v>4483.010636149621</v>
      </c>
      <c r="L85" s="558">
        <v>3893.4038245847605</v>
      </c>
      <c r="M85" s="558">
        <v>3743.788617757561</v>
      </c>
      <c r="N85" s="558">
        <v>4065.2917148870015</v>
      </c>
      <c r="O85" s="558">
        <v>4600.3937465699246</v>
      </c>
      <c r="P85" s="559">
        <v>2306.3972515306946</v>
      </c>
      <c r="Q85" s="634">
        <v>2262.5960922440709</v>
      </c>
      <c r="R85" s="572" t="s">
        <v>281</v>
      </c>
      <c r="S85" s="573"/>
      <c r="T85" s="882" t="s">
        <v>282</v>
      </c>
      <c r="U85" s="883" t="s">
        <v>282</v>
      </c>
      <c r="V85" s="576"/>
    </row>
    <row r="86" spans="1:22" s="555" customFormat="1" ht="20.25" customHeight="1">
      <c r="A86" s="578" t="str">
        <f>[1]Parameters!R84</f>
        <v>S</v>
      </c>
      <c r="B86" s="579" t="s">
        <v>89</v>
      </c>
      <c r="C86" s="579"/>
      <c r="D86" s="884" t="s">
        <v>606</v>
      </c>
      <c r="E86" s="884"/>
      <c r="F86" s="569">
        <v>19067.662040501622</v>
      </c>
      <c r="G86" s="570">
        <v>18984.944512764581</v>
      </c>
      <c r="H86" s="570">
        <v>16293.145476865127</v>
      </c>
      <c r="I86" s="570">
        <v>14366.981762301635</v>
      </c>
      <c r="J86" s="570">
        <v>13195.94409449197</v>
      </c>
      <c r="K86" s="570">
        <v>11960.502530363052</v>
      </c>
      <c r="L86" s="570">
        <v>10316.392875979294</v>
      </c>
      <c r="M86" s="570">
        <v>10007.052276336355</v>
      </c>
      <c r="N86" s="570">
        <v>10893.647277726097</v>
      </c>
      <c r="O86" s="570">
        <v>12366.779146602496</v>
      </c>
      <c r="P86" s="571">
        <v>5297.7899355498776</v>
      </c>
      <c r="Q86" s="635">
        <v>4996.7579510558262</v>
      </c>
      <c r="R86" s="580" t="s">
        <v>89</v>
      </c>
      <c r="S86" s="581"/>
      <c r="T86" s="885" t="s">
        <v>90</v>
      </c>
      <c r="U86" s="886" t="s">
        <v>90</v>
      </c>
      <c r="V86" s="576"/>
    </row>
    <row r="87" spans="1:22" s="575" customFormat="1" ht="14.25" customHeight="1">
      <c r="A87" s="577" t="str">
        <f>[1]Parameters!R85</f>
        <v>S94</v>
      </c>
      <c r="B87" s="568" t="s">
        <v>283</v>
      </c>
      <c r="C87" s="568"/>
      <c r="D87" s="881" t="s">
        <v>607</v>
      </c>
      <c r="E87" s="881"/>
      <c r="F87" s="569">
        <v>7561.1896954517624</v>
      </c>
      <c r="G87" s="570">
        <v>7510.3371163216179</v>
      </c>
      <c r="H87" s="570">
        <v>6435.143001857833</v>
      </c>
      <c r="I87" s="570">
        <v>5669.2440407664444</v>
      </c>
      <c r="J87" s="570">
        <v>5200.8510386701073</v>
      </c>
      <c r="K87" s="570">
        <v>4886.2989940085708</v>
      </c>
      <c r="L87" s="570">
        <v>4203.9344133958602</v>
      </c>
      <c r="M87" s="570">
        <v>4047.4483894209197</v>
      </c>
      <c r="N87" s="570">
        <v>4429.1317080014251</v>
      </c>
      <c r="O87" s="570">
        <v>4865.6434845451495</v>
      </c>
      <c r="P87" s="571">
        <v>1377.9728932440532</v>
      </c>
      <c r="Q87" s="635">
        <v>1226.5232218027772</v>
      </c>
      <c r="R87" s="572" t="s">
        <v>283</v>
      </c>
      <c r="S87" s="573"/>
      <c r="T87" s="882" t="s">
        <v>284</v>
      </c>
      <c r="U87" s="883" t="s">
        <v>284</v>
      </c>
      <c r="V87" s="574"/>
    </row>
    <row r="88" spans="1:22" s="575" customFormat="1" ht="14.25" customHeight="1">
      <c r="A88" s="577" t="str">
        <f>[1]Parameters!R86</f>
        <v>S95</v>
      </c>
      <c r="B88" s="568" t="s">
        <v>286</v>
      </c>
      <c r="C88" s="568"/>
      <c r="D88" s="881" t="s">
        <v>608</v>
      </c>
      <c r="E88" s="881"/>
      <c r="F88" s="569">
        <v>2239.8050320822226</v>
      </c>
      <c r="G88" s="570">
        <v>2223.9100217860123</v>
      </c>
      <c r="H88" s="570">
        <v>1875.7587885913824</v>
      </c>
      <c r="I88" s="570">
        <v>1656.7154553339255</v>
      </c>
      <c r="J88" s="570">
        <v>1527.4975353986274</v>
      </c>
      <c r="K88" s="570">
        <v>1357.5492572047056</v>
      </c>
      <c r="L88" s="570">
        <v>1169.132905181669</v>
      </c>
      <c r="M88" s="570">
        <v>1138.0423324776093</v>
      </c>
      <c r="N88" s="570">
        <v>1229.3474578469297</v>
      </c>
      <c r="O88" s="570">
        <v>1368.7969706404945</v>
      </c>
      <c r="P88" s="571">
        <v>1149.7239104678101</v>
      </c>
      <c r="Q88" s="635">
        <v>1117.8163696309898</v>
      </c>
      <c r="R88" s="572" t="s">
        <v>286</v>
      </c>
      <c r="S88" s="573"/>
      <c r="T88" s="882" t="s">
        <v>285</v>
      </c>
      <c r="U88" s="883" t="s">
        <v>285</v>
      </c>
      <c r="V88" s="574"/>
    </row>
    <row r="89" spans="1:22" s="575" customFormat="1" ht="14.25" customHeight="1">
      <c r="A89" s="577" t="str">
        <f>[1]Parameters!R87</f>
        <v>S96</v>
      </c>
      <c r="B89" s="568" t="s">
        <v>287</v>
      </c>
      <c r="C89" s="568"/>
      <c r="D89" s="881" t="s">
        <v>609</v>
      </c>
      <c r="E89" s="881"/>
      <c r="F89" s="558">
        <v>9266.6673129676401</v>
      </c>
      <c r="G89" s="559">
        <v>9250.6973746569547</v>
      </c>
      <c r="H89" s="558">
        <v>7982.2436864159154</v>
      </c>
      <c r="I89" s="558">
        <v>7041.0222662012675</v>
      </c>
      <c r="J89" s="558">
        <v>6467.5955204232368</v>
      </c>
      <c r="K89" s="558">
        <v>5716.654279149775</v>
      </c>
      <c r="L89" s="559">
        <v>4943.3255574017667</v>
      </c>
      <c r="M89" s="558">
        <v>4821.5615544378279</v>
      </c>
      <c r="N89" s="558">
        <v>5235.1681118777433</v>
      </c>
      <c r="O89" s="559">
        <v>6132.3386914168523</v>
      </c>
      <c r="P89" s="595">
        <v>2770.0931318380131</v>
      </c>
      <c r="Q89" s="634">
        <v>2652.4183596220601</v>
      </c>
      <c r="R89" s="572" t="s">
        <v>287</v>
      </c>
      <c r="S89" s="573"/>
      <c r="T89" s="882" t="s">
        <v>288</v>
      </c>
      <c r="U89" s="883" t="s">
        <v>288</v>
      </c>
      <c r="V89" s="574"/>
    </row>
    <row r="90" spans="1:22" s="575" customFormat="1" ht="45" customHeight="1">
      <c r="A90" s="578" t="str">
        <f>[1]Parameters!R88</f>
        <v>T</v>
      </c>
      <c r="B90" s="579" t="s">
        <v>290</v>
      </c>
      <c r="C90" s="579"/>
      <c r="D90" s="884" t="s">
        <v>610</v>
      </c>
      <c r="E90" s="884"/>
      <c r="F90" s="557">
        <v>0</v>
      </c>
      <c r="G90" s="557">
        <v>0</v>
      </c>
      <c r="H90" s="558">
        <v>0</v>
      </c>
      <c r="I90" s="557">
        <v>0</v>
      </c>
      <c r="J90" s="558">
        <v>0</v>
      </c>
      <c r="K90" s="557">
        <v>0</v>
      </c>
      <c r="L90" s="557">
        <v>0</v>
      </c>
      <c r="M90" s="557">
        <v>0</v>
      </c>
      <c r="N90" s="558">
        <v>0</v>
      </c>
      <c r="O90" s="557">
        <v>0</v>
      </c>
      <c r="P90" s="559">
        <v>0</v>
      </c>
      <c r="Q90" s="634">
        <v>0</v>
      </c>
      <c r="R90" s="580" t="s">
        <v>290</v>
      </c>
      <c r="S90" s="581"/>
      <c r="T90" s="885" t="s">
        <v>289</v>
      </c>
      <c r="U90" s="886" t="s">
        <v>289</v>
      </c>
      <c r="V90" s="574"/>
    </row>
    <row r="91" spans="1:22" s="575" customFormat="1" ht="20.25" customHeight="1" thickBot="1">
      <c r="A91" s="578" t="str">
        <f>[1]Parameters!R89</f>
        <v>U</v>
      </c>
      <c r="B91" s="596" t="s">
        <v>291</v>
      </c>
      <c r="C91" s="596"/>
      <c r="D91" s="887" t="s">
        <v>611</v>
      </c>
      <c r="E91" s="887"/>
      <c r="F91" s="597">
        <v>0</v>
      </c>
      <c r="G91" s="597">
        <v>0</v>
      </c>
      <c r="H91" s="597">
        <v>0</v>
      </c>
      <c r="I91" s="597">
        <v>0</v>
      </c>
      <c r="J91" s="597">
        <v>0</v>
      </c>
      <c r="K91" s="597">
        <v>0</v>
      </c>
      <c r="L91" s="597">
        <v>0</v>
      </c>
      <c r="M91" s="597">
        <v>0</v>
      </c>
      <c r="N91" s="597">
        <v>0</v>
      </c>
      <c r="O91" s="597">
        <v>0</v>
      </c>
      <c r="P91" s="597">
        <v>0</v>
      </c>
      <c r="Q91" s="637">
        <v>0</v>
      </c>
      <c r="R91" s="598" t="s">
        <v>291</v>
      </c>
      <c r="S91" s="599"/>
      <c r="T91" s="888" t="s">
        <v>292</v>
      </c>
      <c r="U91" s="889" t="s">
        <v>292</v>
      </c>
      <c r="V91" s="574"/>
    </row>
    <row r="92" spans="1:22" ht="45" customHeight="1">
      <c r="A92" s="600" t="str">
        <f>[1]Parameters!R90</f>
        <v>HH</v>
      </c>
      <c r="B92" s="873" t="s">
        <v>705</v>
      </c>
      <c r="C92" s="873"/>
      <c r="D92" s="873"/>
      <c r="E92" s="874"/>
      <c r="F92" s="601">
        <v>1875778.7815462514</v>
      </c>
      <c r="G92" s="601">
        <v>1857247.8807011615</v>
      </c>
      <c r="H92" s="601">
        <v>2027134.795410858</v>
      </c>
      <c r="I92" s="601">
        <v>1788180.9237498087</v>
      </c>
      <c r="J92" s="601">
        <v>1813025.1375518995</v>
      </c>
      <c r="K92" s="601">
        <v>1725703.2921235058</v>
      </c>
      <c r="L92" s="601">
        <v>1543487.2104198309</v>
      </c>
      <c r="M92" s="601">
        <v>1541262.0611092751</v>
      </c>
      <c r="N92" s="601">
        <v>1629699.5220149008</v>
      </c>
      <c r="O92" s="601">
        <v>1650397.0046770449</v>
      </c>
      <c r="P92" s="601">
        <v>1568280.6034111585</v>
      </c>
      <c r="Q92" s="638">
        <v>1394765.2957639731</v>
      </c>
      <c r="R92" s="875" t="s">
        <v>706</v>
      </c>
      <c r="S92" s="876"/>
      <c r="T92" s="876"/>
      <c r="U92" s="877"/>
      <c r="V92" s="602"/>
    </row>
    <row r="93" spans="1:22" ht="13.8">
      <c r="A93" s="600" t="str">
        <f>[1]Parameters!R91</f>
        <v>HH_TRA</v>
      </c>
      <c r="B93" s="603"/>
      <c r="C93" s="604"/>
      <c r="D93" s="878" t="s">
        <v>126</v>
      </c>
      <c r="E93" s="878"/>
      <c r="F93" s="601">
        <v>238875.28575686514</v>
      </c>
      <c r="G93" s="601">
        <v>238290.04498728347</v>
      </c>
      <c r="H93" s="601">
        <v>252887.6267460337</v>
      </c>
      <c r="I93" s="601">
        <v>230048.67177339076</v>
      </c>
      <c r="J93" s="601">
        <v>233040.88082058064</v>
      </c>
      <c r="K93" s="601">
        <v>230914.50084377572</v>
      </c>
      <c r="L93" s="601">
        <v>214211.96486091238</v>
      </c>
      <c r="M93" s="601">
        <v>218478.74597376023</v>
      </c>
      <c r="N93" s="601">
        <v>241536.86448401181</v>
      </c>
      <c r="O93" s="601">
        <v>274119.80519436899</v>
      </c>
      <c r="P93" s="601">
        <v>255517.13325742466</v>
      </c>
      <c r="Q93" s="638">
        <v>238412.91352337142</v>
      </c>
      <c r="R93" s="605"/>
      <c r="S93" s="606"/>
      <c r="T93" s="879" t="s">
        <v>126</v>
      </c>
      <c r="U93" s="880"/>
      <c r="V93" s="602"/>
    </row>
    <row r="94" spans="1:22" ht="13.8">
      <c r="A94" s="607" t="str">
        <f>[1]Parameters!R92</f>
        <v>HH_HEAT</v>
      </c>
      <c r="B94" s="603"/>
      <c r="C94" s="604"/>
      <c r="D94" s="878" t="s">
        <v>674</v>
      </c>
      <c r="E94" s="878"/>
      <c r="F94" s="608">
        <v>1633767.9441450001</v>
      </c>
      <c r="G94" s="608">
        <v>1616343.7909173802</v>
      </c>
      <c r="H94" s="608">
        <v>1771518.4526456003</v>
      </c>
      <c r="I94" s="608">
        <v>1555429.6411990998</v>
      </c>
      <c r="J94" s="608">
        <v>1577371.5289771997</v>
      </c>
      <c r="K94" s="608">
        <v>1492442.4530790006</v>
      </c>
      <c r="L94" s="608">
        <v>1327257.4912599996</v>
      </c>
      <c r="M94" s="608">
        <v>1320559.0111199997</v>
      </c>
      <c r="N94" s="608">
        <v>1386019.9928979999</v>
      </c>
      <c r="O94" s="608">
        <v>1374689.66726</v>
      </c>
      <c r="P94" s="601">
        <v>1310965.5479613999</v>
      </c>
      <c r="Q94" s="638">
        <v>1154408.9661677</v>
      </c>
      <c r="R94" s="605"/>
      <c r="S94" s="606"/>
      <c r="T94" s="879" t="s">
        <v>392</v>
      </c>
      <c r="U94" s="880"/>
      <c r="V94" s="602"/>
    </row>
    <row r="95" spans="1:22" ht="15" customHeight="1" thickBot="1">
      <c r="A95" s="607" t="str">
        <f>[1]Parameters!R93</f>
        <v>HH_OTH</v>
      </c>
      <c r="B95" s="609"/>
      <c r="C95" s="610"/>
      <c r="D95" s="870" t="s">
        <v>675</v>
      </c>
      <c r="E95" s="870"/>
      <c r="F95" s="597">
        <v>3135.5516443861197</v>
      </c>
      <c r="G95" s="597">
        <v>2614.0447964979699</v>
      </c>
      <c r="H95" s="597">
        <v>2728.7160192240999</v>
      </c>
      <c r="I95" s="597">
        <v>2702.6107773180497</v>
      </c>
      <c r="J95" s="597">
        <v>2612.7277541190392</v>
      </c>
      <c r="K95" s="597">
        <v>2346.3382007293899</v>
      </c>
      <c r="L95" s="597">
        <v>2017.7542989191002</v>
      </c>
      <c r="M95" s="597">
        <v>2224.3040155151798</v>
      </c>
      <c r="N95" s="597">
        <v>2142.6646328890397</v>
      </c>
      <c r="O95" s="597">
        <v>1587.53222267562</v>
      </c>
      <c r="P95" s="597">
        <v>1797.9221923341599</v>
      </c>
      <c r="Q95" s="637">
        <v>1943.4160729016799</v>
      </c>
      <c r="R95" s="611"/>
      <c r="S95" s="612"/>
      <c r="T95" s="871" t="s">
        <v>127</v>
      </c>
      <c r="U95" s="872"/>
      <c r="V95" s="602"/>
    </row>
    <row r="96" spans="1:22" s="602" customFormat="1">
      <c r="A96" s="518"/>
      <c r="O96" s="613"/>
      <c r="P96" s="613"/>
      <c r="Q96" s="613"/>
    </row>
    <row r="97" spans="1:17" s="602" customFormat="1">
      <c r="A97" s="518"/>
      <c r="O97" s="613"/>
      <c r="P97" s="613"/>
      <c r="Q97" s="613"/>
    </row>
    <row r="98" spans="1:17" s="602" customFormat="1">
      <c r="A98" s="518"/>
      <c r="O98" s="613"/>
      <c r="P98" s="613"/>
      <c r="Q98" s="613"/>
    </row>
    <row r="99" spans="1:17" s="602" customFormat="1">
      <c r="A99" s="518"/>
      <c r="O99" s="613"/>
      <c r="P99" s="613"/>
      <c r="Q99" s="613"/>
    </row>
    <row r="100" spans="1:17" s="602" customFormat="1">
      <c r="A100" s="518"/>
      <c r="O100" s="613"/>
      <c r="P100" s="613"/>
      <c r="Q100" s="613"/>
    </row>
    <row r="101" spans="1:17" s="602" customFormat="1">
      <c r="A101" s="518"/>
      <c r="O101" s="613"/>
      <c r="P101" s="613"/>
      <c r="Q101" s="613"/>
    </row>
    <row r="102" spans="1:17" s="602" customFormat="1">
      <c r="A102" s="518"/>
      <c r="O102" s="613"/>
      <c r="P102" s="613"/>
      <c r="Q102" s="613"/>
    </row>
    <row r="103" spans="1:17" s="602" customFormat="1">
      <c r="A103" s="518"/>
      <c r="O103" s="613"/>
      <c r="P103" s="613"/>
      <c r="Q103" s="613"/>
    </row>
    <row r="104" spans="1:17" s="602" customFormat="1">
      <c r="A104" s="518"/>
      <c r="O104" s="613"/>
      <c r="P104" s="613"/>
      <c r="Q104" s="613"/>
    </row>
    <row r="105" spans="1:17" s="602" customFormat="1">
      <c r="A105" s="518"/>
      <c r="O105" s="613"/>
      <c r="P105" s="613"/>
      <c r="Q105" s="613"/>
    </row>
    <row r="106" spans="1:17" s="602" customFormat="1">
      <c r="A106" s="518"/>
      <c r="O106" s="613"/>
      <c r="P106" s="613"/>
      <c r="Q106" s="613"/>
    </row>
    <row r="107" spans="1:17" s="602" customFormat="1">
      <c r="A107" s="518"/>
      <c r="O107" s="613"/>
      <c r="P107" s="613"/>
      <c r="Q107" s="613"/>
    </row>
    <row r="108" spans="1:17" s="602" customFormat="1">
      <c r="A108" s="518"/>
      <c r="O108" s="613"/>
      <c r="P108" s="613"/>
      <c r="Q108" s="613"/>
    </row>
    <row r="109" spans="1:17" s="602" customFormat="1">
      <c r="A109" s="518"/>
      <c r="F109" s="527"/>
      <c r="G109" s="527"/>
      <c r="H109" s="527"/>
      <c r="I109" s="527"/>
      <c r="J109" s="527"/>
      <c r="K109" s="527"/>
      <c r="L109" s="527"/>
      <c r="M109" s="527"/>
      <c r="N109" s="527"/>
      <c r="O109" s="614"/>
      <c r="P109" s="614"/>
      <c r="Q109" s="614"/>
    </row>
  </sheetData>
  <dataConsolidate/>
  <mergeCells count="182">
    <mergeCell ref="D8:E8"/>
    <mergeCell ref="T8:U8"/>
    <mergeCell ref="D9:E9"/>
    <mergeCell ref="T9:U9"/>
    <mergeCell ref="D10:E10"/>
    <mergeCell ref="T10:U10"/>
    <mergeCell ref="B4:E4"/>
    <mergeCell ref="R4:U4"/>
    <mergeCell ref="B7:C7"/>
    <mergeCell ref="D7:E7"/>
    <mergeCell ref="R7:S7"/>
    <mergeCell ref="T7:U7"/>
    <mergeCell ref="D14:E14"/>
    <mergeCell ref="T14:U14"/>
    <mergeCell ref="D15:E15"/>
    <mergeCell ref="T15:U15"/>
    <mergeCell ref="D16:E16"/>
    <mergeCell ref="T16:U16"/>
    <mergeCell ref="D11:E11"/>
    <mergeCell ref="T11:U11"/>
    <mergeCell ref="D12:E12"/>
    <mergeCell ref="T12:U12"/>
    <mergeCell ref="D13:E13"/>
    <mergeCell ref="T13:U13"/>
    <mergeCell ref="D20:E20"/>
    <mergeCell ref="T20:U20"/>
    <mergeCell ref="D21:E21"/>
    <mergeCell ref="T21:U21"/>
    <mergeCell ref="D22:E22"/>
    <mergeCell ref="T22:U22"/>
    <mergeCell ref="D17:E17"/>
    <mergeCell ref="T17:U17"/>
    <mergeCell ref="D18:E18"/>
    <mergeCell ref="T18:U18"/>
    <mergeCell ref="D19:E19"/>
    <mergeCell ref="T19:U19"/>
    <mergeCell ref="D26:E26"/>
    <mergeCell ref="T26:U26"/>
    <mergeCell ref="D27:E27"/>
    <mergeCell ref="T27:U27"/>
    <mergeCell ref="D28:E28"/>
    <mergeCell ref="T28:U28"/>
    <mergeCell ref="D23:E23"/>
    <mergeCell ref="T23:U23"/>
    <mergeCell ref="D24:E24"/>
    <mergeCell ref="T24:U24"/>
    <mergeCell ref="D25:E25"/>
    <mergeCell ref="T25:U25"/>
    <mergeCell ref="D32:E32"/>
    <mergeCell ref="T32:U32"/>
    <mergeCell ref="D33:E33"/>
    <mergeCell ref="T33:U33"/>
    <mergeCell ref="D34:E34"/>
    <mergeCell ref="T34:U34"/>
    <mergeCell ref="D29:E29"/>
    <mergeCell ref="T29:U29"/>
    <mergeCell ref="D30:E30"/>
    <mergeCell ref="T30:U30"/>
    <mergeCell ref="D31:E31"/>
    <mergeCell ref="T31:U31"/>
    <mergeCell ref="D38:E38"/>
    <mergeCell ref="T38:U38"/>
    <mergeCell ref="D39:E39"/>
    <mergeCell ref="T39:U39"/>
    <mergeCell ref="D40:E40"/>
    <mergeCell ref="T40:U40"/>
    <mergeCell ref="D35:E35"/>
    <mergeCell ref="T35:U35"/>
    <mergeCell ref="D36:E36"/>
    <mergeCell ref="T36:U36"/>
    <mergeCell ref="D37:E37"/>
    <mergeCell ref="T37:U37"/>
    <mergeCell ref="D44:E44"/>
    <mergeCell ref="T44:U44"/>
    <mergeCell ref="D45:E45"/>
    <mergeCell ref="T45:U45"/>
    <mergeCell ref="D46:E46"/>
    <mergeCell ref="T46:U46"/>
    <mergeCell ref="D41:E41"/>
    <mergeCell ref="T41:U41"/>
    <mergeCell ref="D42:E42"/>
    <mergeCell ref="T42:U42"/>
    <mergeCell ref="D43:E43"/>
    <mergeCell ref="T43:U43"/>
    <mergeCell ref="D50:E50"/>
    <mergeCell ref="T50:U50"/>
    <mergeCell ref="D51:E51"/>
    <mergeCell ref="T51:U51"/>
    <mergeCell ref="D52:E52"/>
    <mergeCell ref="T52:U52"/>
    <mergeCell ref="D47:E47"/>
    <mergeCell ref="T47:U47"/>
    <mergeCell ref="D48:E48"/>
    <mergeCell ref="T48:U48"/>
    <mergeCell ref="D49:E49"/>
    <mergeCell ref="T49:U49"/>
    <mergeCell ref="D56:E56"/>
    <mergeCell ref="T56:U56"/>
    <mergeCell ref="D57:E57"/>
    <mergeCell ref="T57:U57"/>
    <mergeCell ref="D58:E58"/>
    <mergeCell ref="T58:U58"/>
    <mergeCell ref="D53:E53"/>
    <mergeCell ref="T53:U53"/>
    <mergeCell ref="D54:E54"/>
    <mergeCell ref="T54:U54"/>
    <mergeCell ref="D55:E55"/>
    <mergeCell ref="T55:U55"/>
    <mergeCell ref="D62:E62"/>
    <mergeCell ref="T62:U62"/>
    <mergeCell ref="D63:E63"/>
    <mergeCell ref="T63:U63"/>
    <mergeCell ref="D64:E64"/>
    <mergeCell ref="T64:U64"/>
    <mergeCell ref="D59:E59"/>
    <mergeCell ref="T59:U59"/>
    <mergeCell ref="D60:E60"/>
    <mergeCell ref="T60:U60"/>
    <mergeCell ref="D61:E61"/>
    <mergeCell ref="T61:U61"/>
    <mergeCell ref="D68:E68"/>
    <mergeCell ref="T68:U68"/>
    <mergeCell ref="D69:E69"/>
    <mergeCell ref="T69:U69"/>
    <mergeCell ref="D70:E70"/>
    <mergeCell ref="T70:U70"/>
    <mergeCell ref="D65:E65"/>
    <mergeCell ref="T65:U65"/>
    <mergeCell ref="D66:E66"/>
    <mergeCell ref="T66:U66"/>
    <mergeCell ref="D67:E67"/>
    <mergeCell ref="T67:U67"/>
    <mergeCell ref="D74:E74"/>
    <mergeCell ref="T74:U74"/>
    <mergeCell ref="D75:E75"/>
    <mergeCell ref="T75:U75"/>
    <mergeCell ref="D76:E76"/>
    <mergeCell ref="T76:U76"/>
    <mergeCell ref="D71:E71"/>
    <mergeCell ref="T71:U71"/>
    <mergeCell ref="D72:E72"/>
    <mergeCell ref="T72:U72"/>
    <mergeCell ref="D73:E73"/>
    <mergeCell ref="T73:U73"/>
    <mergeCell ref="D80:E80"/>
    <mergeCell ref="T80:U80"/>
    <mergeCell ref="D81:E81"/>
    <mergeCell ref="T81:U81"/>
    <mergeCell ref="D82:E82"/>
    <mergeCell ref="T82:U82"/>
    <mergeCell ref="D77:E77"/>
    <mergeCell ref="T77:U77"/>
    <mergeCell ref="D78:E78"/>
    <mergeCell ref="T78:U78"/>
    <mergeCell ref="D79:E79"/>
    <mergeCell ref="T79:U79"/>
    <mergeCell ref="D86:E86"/>
    <mergeCell ref="T86:U86"/>
    <mergeCell ref="D87:E87"/>
    <mergeCell ref="T87:U87"/>
    <mergeCell ref="D88:E88"/>
    <mergeCell ref="T88:U88"/>
    <mergeCell ref="D83:E83"/>
    <mergeCell ref="T83:U83"/>
    <mergeCell ref="D84:E84"/>
    <mergeCell ref="T84:U84"/>
    <mergeCell ref="D85:E85"/>
    <mergeCell ref="T85:U85"/>
    <mergeCell ref="D95:E95"/>
    <mergeCell ref="T95:U95"/>
    <mergeCell ref="B92:E92"/>
    <mergeCell ref="R92:U92"/>
    <mergeCell ref="D93:E93"/>
    <mergeCell ref="T93:U93"/>
    <mergeCell ref="D94:E94"/>
    <mergeCell ref="T94:U94"/>
    <mergeCell ref="D89:E89"/>
    <mergeCell ref="T89:U89"/>
    <mergeCell ref="D90:E90"/>
    <mergeCell ref="T90:U90"/>
    <mergeCell ref="D91:E91"/>
    <mergeCell ref="T91:U91"/>
  </mergeCells>
  <dataValidations count="1">
    <dataValidation type="custom" allowBlank="1" showInputMessage="1" showErrorMessage="1" errorTitle="Wrong data input" error="Data entry is limited to positive values or zero._x000d__x000a_: symbol can be used for not available data." sqref="F7:Q94" xr:uid="{00000000-0002-0000-0D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MODEL24"/>
  <dimension ref="A2:X109"/>
  <sheetViews>
    <sheetView showGridLines="0" showOutlineSymbols="0" zoomScale="75" zoomScaleNormal="75" zoomScaleSheetLayoutView="71" workbookViewId="0">
      <pane xSplit="5" ySplit="4" topLeftCell="F89" activePane="bottomRight" state="frozen"/>
      <selection activeCell="D33" sqref="D33:E33"/>
      <selection pane="topRight" activeCell="D33" sqref="D33:E33"/>
      <selection pane="bottomLeft" activeCell="D33" sqref="D33:E33"/>
      <selection pane="bottomRight" activeCell="N17" sqref="N17"/>
    </sheetView>
  </sheetViews>
  <sheetFormatPr defaultColWidth="9.109375" defaultRowHeight="13.2" outlineLevelCol="1"/>
  <cols>
    <col min="1" max="1" width="15.44140625" style="52" hidden="1" customWidth="1" outlineLevel="1" collapsed="1"/>
    <col min="2" max="2" width="13.88671875" style="13" customWidth="1" collapsed="1"/>
    <col min="3" max="3" width="2.6640625" style="13" customWidth="1"/>
    <col min="4" max="4" width="10" style="13" customWidth="1"/>
    <col min="5" max="5" width="57" style="13" customWidth="1"/>
    <col min="6" max="15" width="14.6640625" style="13" customWidth="1"/>
    <col min="16" max="17" width="14.6640625" style="226" customWidth="1"/>
    <col min="18" max="18" width="7.5546875" style="13" customWidth="1" collapsed="1"/>
    <col min="19" max="19" width="4.88671875" style="13" customWidth="1"/>
    <col min="20" max="20" width="63.88671875" style="13" customWidth="1"/>
    <col min="21" max="21" width="14.5546875" style="13" customWidth="1"/>
    <col min="22" max="16384" width="9.109375" style="13"/>
  </cols>
  <sheetData>
    <row r="2" spans="1:24" ht="20.25" customHeight="1">
      <c r="B2" s="259" t="s">
        <v>698</v>
      </c>
      <c r="C2" s="260"/>
      <c r="D2" s="260"/>
      <c r="E2" s="260"/>
      <c r="F2" s="261"/>
      <c r="G2" s="261"/>
      <c r="H2" s="261"/>
      <c r="I2" s="261"/>
      <c r="J2" s="261"/>
      <c r="K2" s="261"/>
      <c r="L2" s="261"/>
      <c r="M2" s="261"/>
      <c r="N2" s="261"/>
      <c r="O2" s="261"/>
      <c r="P2" s="484"/>
      <c r="Q2" s="484"/>
      <c r="R2" s="263"/>
      <c r="S2" s="263"/>
      <c r="T2" s="427"/>
      <c r="U2" s="265"/>
      <c r="V2" s="69"/>
      <c r="W2" s="69"/>
      <c r="X2" s="69"/>
    </row>
    <row r="3" spans="1:24" ht="27.75" customHeight="1" thickBot="1">
      <c r="A3" s="53" t="s">
        <v>555</v>
      </c>
      <c r="B3" s="499" t="s">
        <v>699</v>
      </c>
      <c r="C3" s="489"/>
      <c r="D3" s="489"/>
      <c r="E3" s="489"/>
      <c r="F3" s="490"/>
      <c r="G3" s="490"/>
      <c r="H3" s="490"/>
      <c r="I3" s="491"/>
      <c r="J3" s="491"/>
      <c r="K3" s="491"/>
      <c r="L3" s="491"/>
      <c r="M3" s="491"/>
      <c r="N3" s="491"/>
      <c r="O3" s="491"/>
      <c r="P3" s="492"/>
      <c r="Q3" s="492"/>
      <c r="R3" s="431"/>
      <c r="S3" s="431"/>
      <c r="T3" s="432"/>
      <c r="U3" s="432"/>
    </row>
    <row r="4" spans="1:24" ht="30" customHeight="1">
      <c r="A4" s="54" t="s">
        <v>120</v>
      </c>
      <c r="B4" s="905" t="s">
        <v>666</v>
      </c>
      <c r="C4" s="906"/>
      <c r="D4" s="906"/>
      <c r="E4" s="906"/>
      <c r="F4" s="493">
        <v>2008</v>
      </c>
      <c r="G4" s="494">
        <v>2009</v>
      </c>
      <c r="H4" s="494">
        <v>2010</v>
      </c>
      <c r="I4" s="493">
        <v>2011</v>
      </c>
      <c r="J4" s="495">
        <v>2012</v>
      </c>
      <c r="K4" s="495">
        <v>2013</v>
      </c>
      <c r="L4" s="495">
        <v>2014</v>
      </c>
      <c r="M4" s="495">
        <v>2015</v>
      </c>
      <c r="N4" s="496">
        <v>2016</v>
      </c>
      <c r="O4" s="494">
        <v>2017</v>
      </c>
      <c r="P4" s="494">
        <v>2018</v>
      </c>
      <c r="Q4" s="433">
        <v>2019</v>
      </c>
      <c r="R4" s="859" t="s">
        <v>667</v>
      </c>
      <c r="S4" s="860"/>
      <c r="T4" s="860"/>
      <c r="U4" s="861"/>
    </row>
    <row r="5" spans="1:24" ht="18" customHeight="1">
      <c r="A5" s="54"/>
      <c r="B5" s="497"/>
      <c r="C5" s="497"/>
      <c r="D5" s="497"/>
      <c r="E5" s="497"/>
      <c r="F5" s="907" t="s">
        <v>672</v>
      </c>
      <c r="G5" s="907"/>
      <c r="H5" s="907"/>
      <c r="I5" s="907"/>
      <c r="J5" s="907"/>
      <c r="K5" s="907"/>
      <c r="L5" s="907"/>
      <c r="M5" s="907"/>
      <c r="N5" s="465"/>
      <c r="O5" s="505"/>
      <c r="P5" s="486"/>
      <c r="Q5" s="486"/>
      <c r="R5" s="447"/>
      <c r="S5" s="448"/>
      <c r="T5" s="448"/>
      <c r="U5" s="449"/>
    </row>
    <row r="6" spans="1:24" s="19" customFormat="1" ht="20.25" customHeight="1">
      <c r="A6" s="184"/>
      <c r="B6" s="281"/>
      <c r="C6" s="281"/>
      <c r="D6" s="281"/>
      <c r="E6" s="281"/>
      <c r="F6" s="867" t="s">
        <v>673</v>
      </c>
      <c r="G6" s="867"/>
      <c r="H6" s="867"/>
      <c r="I6" s="867"/>
      <c r="J6" s="867"/>
      <c r="K6" s="867"/>
      <c r="L6" s="867"/>
      <c r="M6" s="867"/>
      <c r="N6" s="466"/>
      <c r="O6" s="466"/>
      <c r="P6" s="487"/>
      <c r="Q6" s="487"/>
      <c r="R6" s="450"/>
      <c r="S6" s="451"/>
      <c r="T6" s="451"/>
      <c r="U6" s="452"/>
    </row>
    <row r="7" spans="1:24" s="17" customFormat="1" ht="20.100000000000001" customHeight="1">
      <c r="A7" s="55" t="str">
        <f>Parameters!R4</f>
        <v>TOTAL</v>
      </c>
      <c r="B7" s="778" t="s">
        <v>22</v>
      </c>
      <c r="C7" s="779"/>
      <c r="D7" s="771" t="s">
        <v>668</v>
      </c>
      <c r="E7" s="771"/>
      <c r="F7" s="287">
        <v>158768.23793010117</v>
      </c>
      <c r="G7" s="467">
        <v>150151.18565851616</v>
      </c>
      <c r="H7" s="286">
        <v>152207.60632805296</v>
      </c>
      <c r="I7" s="287">
        <v>155023.90014723651</v>
      </c>
      <c r="J7" s="287">
        <v>145868.22792078799</v>
      </c>
      <c r="K7" s="287">
        <v>139956.2993853064</v>
      </c>
      <c r="L7" s="287">
        <v>136995.09077520322</v>
      </c>
      <c r="M7" s="287">
        <v>137664.19051580862</v>
      </c>
      <c r="N7" s="286">
        <v>138988.06514730089</v>
      </c>
      <c r="O7" s="287">
        <v>145012.24818689332</v>
      </c>
      <c r="P7" s="287">
        <v>145499.68275681892</v>
      </c>
      <c r="Q7" s="467">
        <v>142357.67433824667</v>
      </c>
      <c r="R7" s="864" t="s">
        <v>22</v>
      </c>
      <c r="S7" s="865"/>
      <c r="T7" s="765" t="s">
        <v>339</v>
      </c>
      <c r="U7" s="766"/>
      <c r="V7" s="185"/>
    </row>
    <row r="8" spans="1:24" s="17" customFormat="1" ht="20.25" customHeight="1">
      <c r="A8" s="56" t="str">
        <f>Parameters!R5</f>
        <v>A</v>
      </c>
      <c r="B8" s="288" t="s">
        <v>51</v>
      </c>
      <c r="C8" s="289"/>
      <c r="D8" s="771" t="s">
        <v>612</v>
      </c>
      <c r="E8" s="771"/>
      <c r="F8" s="287">
        <v>55758.839719763375</v>
      </c>
      <c r="G8" s="467">
        <v>54575.189346876905</v>
      </c>
      <c r="H8" s="286">
        <v>53741.283026084988</v>
      </c>
      <c r="I8" s="287">
        <v>51571.11096856973</v>
      </c>
      <c r="J8" s="287">
        <v>51020.195666315798</v>
      </c>
      <c r="K8" s="287">
        <v>49394.730699557469</v>
      </c>
      <c r="L8" s="287">
        <v>48480.884843051135</v>
      </c>
      <c r="M8" s="287">
        <v>47573.951875940162</v>
      </c>
      <c r="N8" s="286">
        <v>49139.91860606143</v>
      </c>
      <c r="O8" s="287">
        <v>50564.550253702095</v>
      </c>
      <c r="P8" s="287">
        <v>51537.318220387402</v>
      </c>
      <c r="Q8" s="467">
        <v>50337.797492873906</v>
      </c>
      <c r="R8" s="453" t="s">
        <v>51</v>
      </c>
      <c r="S8" s="454"/>
      <c r="T8" s="751" t="s">
        <v>50</v>
      </c>
      <c r="U8" s="752" t="s">
        <v>50</v>
      </c>
      <c r="V8" s="185"/>
    </row>
    <row r="9" spans="1:24" s="18" customFormat="1" ht="15" customHeight="1">
      <c r="A9" s="57" t="str">
        <f>Parameters!R6</f>
        <v>A01</v>
      </c>
      <c r="B9" s="290" t="s">
        <v>121</v>
      </c>
      <c r="C9" s="290"/>
      <c r="D9" s="770" t="s">
        <v>704</v>
      </c>
      <c r="E9" s="770"/>
      <c r="F9" s="292">
        <v>54970.016957801359</v>
      </c>
      <c r="G9" s="468">
        <v>53735.774221515901</v>
      </c>
      <c r="H9" s="291">
        <v>52932.860192307686</v>
      </c>
      <c r="I9" s="292">
        <v>50843.955239251991</v>
      </c>
      <c r="J9" s="292">
        <v>50289.655049036417</v>
      </c>
      <c r="K9" s="292">
        <v>48697.111326485989</v>
      </c>
      <c r="L9" s="292">
        <v>47815.342460182685</v>
      </c>
      <c r="M9" s="292">
        <v>46918.791208393872</v>
      </c>
      <c r="N9" s="291">
        <v>48425.955043603062</v>
      </c>
      <c r="O9" s="292">
        <v>49656.193467566467</v>
      </c>
      <c r="P9" s="292">
        <v>50744.442845276812</v>
      </c>
      <c r="Q9" s="468">
        <v>49570.237875100705</v>
      </c>
      <c r="R9" s="455" t="s">
        <v>121</v>
      </c>
      <c r="S9" s="456"/>
      <c r="T9" s="749" t="s">
        <v>21</v>
      </c>
      <c r="U9" s="750" t="s">
        <v>21</v>
      </c>
      <c r="V9" s="186"/>
    </row>
    <row r="10" spans="1:24" s="19" customFormat="1" ht="15" customHeight="1">
      <c r="A10" s="57" t="str">
        <f>Parameters!R7</f>
        <v>A02</v>
      </c>
      <c r="B10" s="290" t="s">
        <v>122</v>
      </c>
      <c r="C10" s="290"/>
      <c r="D10" s="770" t="s">
        <v>613</v>
      </c>
      <c r="E10" s="770"/>
      <c r="F10" s="292">
        <v>558.83725288654932</v>
      </c>
      <c r="G10" s="468">
        <v>552.00301078425855</v>
      </c>
      <c r="H10" s="291">
        <v>556.33807609794178</v>
      </c>
      <c r="I10" s="292">
        <v>477.2822587587516</v>
      </c>
      <c r="J10" s="292">
        <v>481.9791512846283</v>
      </c>
      <c r="K10" s="292">
        <v>446.84719741760466</v>
      </c>
      <c r="L10" s="292">
        <v>429.89797424739464</v>
      </c>
      <c r="M10" s="292">
        <v>410.08596544568616</v>
      </c>
      <c r="N10" s="291">
        <v>449.03288175611442</v>
      </c>
      <c r="O10" s="292">
        <v>622.0022557725141</v>
      </c>
      <c r="P10" s="292">
        <v>509.94502110130793</v>
      </c>
      <c r="Q10" s="468">
        <v>476.36328283614762</v>
      </c>
      <c r="R10" s="455" t="s">
        <v>122</v>
      </c>
      <c r="S10" s="456"/>
      <c r="T10" s="749" t="s">
        <v>10</v>
      </c>
      <c r="U10" s="750" t="s">
        <v>10</v>
      </c>
      <c r="V10" s="187"/>
    </row>
    <row r="11" spans="1:24" s="19" customFormat="1" ht="15" customHeight="1">
      <c r="A11" s="58" t="str">
        <f>Parameters!R8</f>
        <v>A03</v>
      </c>
      <c r="B11" s="290" t="s">
        <v>11</v>
      </c>
      <c r="C11" s="290"/>
      <c r="D11" s="770" t="s">
        <v>614</v>
      </c>
      <c r="E11" s="770"/>
      <c r="F11" s="292">
        <v>229.98550907546641</v>
      </c>
      <c r="G11" s="468">
        <v>287.41211457674279</v>
      </c>
      <c r="H11" s="291">
        <v>252.08475767935795</v>
      </c>
      <c r="I11" s="292">
        <v>249.87347055898724</v>
      </c>
      <c r="J11" s="292">
        <v>248.56146599475414</v>
      </c>
      <c r="K11" s="292">
        <v>250.77217565387232</v>
      </c>
      <c r="L11" s="292">
        <v>235.64440862105275</v>
      </c>
      <c r="M11" s="292">
        <v>245.07470210060507</v>
      </c>
      <c r="N11" s="291">
        <v>264.93068070225212</v>
      </c>
      <c r="O11" s="292">
        <v>286.35453036311378</v>
      </c>
      <c r="P11" s="292">
        <v>282.93035400927755</v>
      </c>
      <c r="Q11" s="468">
        <v>291.19633493705476</v>
      </c>
      <c r="R11" s="455" t="s">
        <v>11</v>
      </c>
      <c r="S11" s="456"/>
      <c r="T11" s="749" t="s">
        <v>12</v>
      </c>
      <c r="U11" s="750" t="s">
        <v>12</v>
      </c>
      <c r="V11" s="187"/>
    </row>
    <row r="12" spans="1:24" s="18" customFormat="1" ht="20.25" customHeight="1">
      <c r="A12" s="59" t="str">
        <f>Parameters!R9</f>
        <v>B</v>
      </c>
      <c r="B12" s="293" t="s">
        <v>123</v>
      </c>
      <c r="C12" s="293"/>
      <c r="D12" s="771" t="s">
        <v>615</v>
      </c>
      <c r="E12" s="771"/>
      <c r="F12" s="287">
        <v>22974.674497984481</v>
      </c>
      <c r="G12" s="467">
        <v>21504.270602150507</v>
      </c>
      <c r="H12" s="286">
        <v>20930.426464796343</v>
      </c>
      <c r="I12" s="287">
        <v>24089.28574915064</v>
      </c>
      <c r="J12" s="287">
        <v>21765.407827573326</v>
      </c>
      <c r="K12" s="287">
        <v>20869.869198699802</v>
      </c>
      <c r="L12" s="287">
        <v>20550.807978988461</v>
      </c>
      <c r="M12" s="287">
        <v>20951.39006086273</v>
      </c>
      <c r="N12" s="286">
        <v>20264.714069141297</v>
      </c>
      <c r="O12" s="287">
        <v>20544.630650381307</v>
      </c>
      <c r="P12" s="287">
        <v>20877.625712402263</v>
      </c>
      <c r="Q12" s="467">
        <v>20125.959459668804</v>
      </c>
      <c r="R12" s="457" t="s">
        <v>123</v>
      </c>
      <c r="S12" s="458"/>
      <c r="T12" s="751" t="s">
        <v>124</v>
      </c>
      <c r="U12" s="752" t="s">
        <v>124</v>
      </c>
      <c r="V12" s="186"/>
    </row>
    <row r="13" spans="1:24" s="18" customFormat="1" ht="20.25" customHeight="1">
      <c r="A13" s="59" t="str">
        <f>Parameters!R10</f>
        <v>C</v>
      </c>
      <c r="B13" s="293" t="s">
        <v>52</v>
      </c>
      <c r="C13" s="293"/>
      <c r="D13" s="771" t="s">
        <v>616</v>
      </c>
      <c r="E13" s="771"/>
      <c r="F13" s="287">
        <v>27700.454429655998</v>
      </c>
      <c r="G13" s="467">
        <v>24543.773974324886</v>
      </c>
      <c r="H13" s="286">
        <v>26553.545134439279</v>
      </c>
      <c r="I13" s="287">
        <v>30929.34042255484</v>
      </c>
      <c r="J13" s="287">
        <v>28674.466004990023</v>
      </c>
      <c r="K13" s="287">
        <v>29503.416041558205</v>
      </c>
      <c r="L13" s="287">
        <v>30311.888077695305</v>
      </c>
      <c r="M13" s="287">
        <v>30890.226005664525</v>
      </c>
      <c r="N13" s="286">
        <v>30558.611558398767</v>
      </c>
      <c r="O13" s="287">
        <v>32726.012920074252</v>
      </c>
      <c r="P13" s="287">
        <v>33382.459726025627</v>
      </c>
      <c r="Q13" s="467">
        <v>33603.628788699367</v>
      </c>
      <c r="R13" s="457" t="s">
        <v>52</v>
      </c>
      <c r="S13" s="458"/>
      <c r="T13" s="751" t="s">
        <v>53</v>
      </c>
      <c r="U13" s="752" t="s">
        <v>53</v>
      </c>
      <c r="V13" s="186"/>
    </row>
    <row r="14" spans="1:24" s="18" customFormat="1" ht="25.5" customHeight="1">
      <c r="A14" s="60" t="str">
        <f>Parameters!R11</f>
        <v>C10-C12</v>
      </c>
      <c r="B14" s="439" t="s">
        <v>13</v>
      </c>
      <c r="C14" s="439"/>
      <c r="D14" s="904" t="s">
        <v>669</v>
      </c>
      <c r="E14" s="904"/>
      <c r="F14" s="296">
        <v>2598.8160792475564</v>
      </c>
      <c r="G14" s="469">
        <v>2510.1515954857296</v>
      </c>
      <c r="H14" s="295">
        <v>2479.9849252238173</v>
      </c>
      <c r="I14" s="296">
        <v>2570.3753102174442</v>
      </c>
      <c r="J14" s="296">
        <v>2645.9375218292421</v>
      </c>
      <c r="K14" s="296">
        <v>2433.7003207736966</v>
      </c>
      <c r="L14" s="296">
        <v>2449.4025720739719</v>
      </c>
      <c r="M14" s="296">
        <v>2265.994121529563</v>
      </c>
      <c r="N14" s="295">
        <v>2368.736181767531</v>
      </c>
      <c r="O14" s="296">
        <v>2455.2610576551715</v>
      </c>
      <c r="P14" s="296">
        <v>2488.9393611398491</v>
      </c>
      <c r="Q14" s="469">
        <v>2503.6703011266122</v>
      </c>
      <c r="R14" s="459" t="s">
        <v>13</v>
      </c>
      <c r="S14" s="460"/>
      <c r="T14" s="753" t="s">
        <v>14</v>
      </c>
      <c r="U14" s="754" t="s">
        <v>14</v>
      </c>
      <c r="V14" s="186"/>
    </row>
    <row r="15" spans="1:24" s="18" customFormat="1" ht="25.5" customHeight="1">
      <c r="A15" s="60" t="str">
        <f>Parameters!R12</f>
        <v>C13-C15</v>
      </c>
      <c r="B15" s="439" t="s">
        <v>16</v>
      </c>
      <c r="C15" s="439"/>
      <c r="D15" s="904" t="s">
        <v>617</v>
      </c>
      <c r="E15" s="904"/>
      <c r="F15" s="296">
        <v>125.21885559686682</v>
      </c>
      <c r="G15" s="469">
        <v>77.333496805971379</v>
      </c>
      <c r="H15" s="295">
        <v>87.517402090573995</v>
      </c>
      <c r="I15" s="296">
        <v>61.731892279681333</v>
      </c>
      <c r="J15" s="296">
        <v>53.503396441345544</v>
      </c>
      <c r="K15" s="296">
        <v>46.578406845125016</v>
      </c>
      <c r="L15" s="296">
        <v>52.701389815185131</v>
      </c>
      <c r="M15" s="296">
        <v>47.656378533234445</v>
      </c>
      <c r="N15" s="295">
        <v>46.799900866643519</v>
      </c>
      <c r="O15" s="296">
        <v>49.82219896873216</v>
      </c>
      <c r="P15" s="296">
        <v>50.099795319537442</v>
      </c>
      <c r="Q15" s="469">
        <v>41.602446777382859</v>
      </c>
      <c r="R15" s="459" t="s">
        <v>16</v>
      </c>
      <c r="S15" s="460"/>
      <c r="T15" s="753" t="s">
        <v>15</v>
      </c>
      <c r="U15" s="754" t="s">
        <v>15</v>
      </c>
      <c r="V15" s="186"/>
    </row>
    <row r="16" spans="1:24" s="18" customFormat="1" ht="54.75" customHeight="1">
      <c r="A16" s="60" t="str">
        <f>Parameters!R13</f>
        <v>C16-C18</v>
      </c>
      <c r="B16" s="439" t="s">
        <v>59</v>
      </c>
      <c r="C16" s="439"/>
      <c r="D16" s="904" t="s">
        <v>619</v>
      </c>
      <c r="E16" s="904"/>
      <c r="F16" s="296">
        <v>2727.1923393466141</v>
      </c>
      <c r="G16" s="469">
        <v>3322.1196166159166</v>
      </c>
      <c r="H16" s="295">
        <v>3769.409333344177</v>
      </c>
      <c r="I16" s="296">
        <v>5029.0863944276471</v>
      </c>
      <c r="J16" s="296">
        <v>4105.5034666786223</v>
      </c>
      <c r="K16" s="296">
        <v>5617.1385788214484</v>
      </c>
      <c r="L16" s="296">
        <v>5680.2905707544332</v>
      </c>
      <c r="M16" s="296">
        <v>6265.1950220382168</v>
      </c>
      <c r="N16" s="295">
        <v>6421.7880881536357</v>
      </c>
      <c r="O16" s="296">
        <v>7338.0722657702372</v>
      </c>
      <c r="P16" s="296">
        <v>7148.7247407715076</v>
      </c>
      <c r="Q16" s="469">
        <v>8407.7503941095601</v>
      </c>
      <c r="R16" s="459" t="s">
        <v>59</v>
      </c>
      <c r="S16" s="460"/>
      <c r="T16" s="753" t="s">
        <v>58</v>
      </c>
      <c r="U16" s="754" t="s">
        <v>58</v>
      </c>
      <c r="V16" s="186"/>
    </row>
    <row r="17" spans="1:22" s="20" customFormat="1" ht="25.5" customHeight="1">
      <c r="A17" s="58" t="str">
        <f>Parameters!R14</f>
        <v>C16</v>
      </c>
      <c r="B17" s="290" t="s">
        <v>17</v>
      </c>
      <c r="C17" s="438"/>
      <c r="D17" s="770" t="s">
        <v>618</v>
      </c>
      <c r="E17" s="770"/>
      <c r="F17" s="292">
        <v>1043.5866367169538</v>
      </c>
      <c r="G17" s="468">
        <v>1245.2376768515105</v>
      </c>
      <c r="H17" s="291">
        <v>1170.6367980177095</v>
      </c>
      <c r="I17" s="292">
        <v>1246.6930784854228</v>
      </c>
      <c r="J17" s="292">
        <v>1441.2396553247306</v>
      </c>
      <c r="K17" s="292">
        <v>1507.7439654105626</v>
      </c>
      <c r="L17" s="292">
        <v>1604.9020561342518</v>
      </c>
      <c r="M17" s="292">
        <v>2284.2336651295795</v>
      </c>
      <c r="N17" s="291">
        <v>2428.6361754369382</v>
      </c>
      <c r="O17" s="292">
        <v>2803.1731822772172</v>
      </c>
      <c r="P17" s="292">
        <v>2191.8782801000393</v>
      </c>
      <c r="Q17" s="468">
        <v>3008.6876179585311</v>
      </c>
      <c r="R17" s="455" t="s">
        <v>17</v>
      </c>
      <c r="S17" s="456"/>
      <c r="T17" s="749" t="s">
        <v>18</v>
      </c>
      <c r="U17" s="750" t="s">
        <v>18</v>
      </c>
      <c r="V17" s="188"/>
    </row>
    <row r="18" spans="1:22" s="19" customFormat="1" ht="15" customHeight="1">
      <c r="A18" s="58" t="str">
        <f>Parameters!R15</f>
        <v>C17</v>
      </c>
      <c r="B18" s="290" t="s">
        <v>19</v>
      </c>
      <c r="C18" s="290"/>
      <c r="D18" s="770" t="s">
        <v>620</v>
      </c>
      <c r="E18" s="770"/>
      <c r="F18" s="292">
        <v>1681.1328729383081</v>
      </c>
      <c r="G18" s="468">
        <v>2074.4945708575206</v>
      </c>
      <c r="H18" s="291">
        <v>2596.2827271148558</v>
      </c>
      <c r="I18" s="292">
        <v>3779.9966522218529</v>
      </c>
      <c r="J18" s="292">
        <v>2661.9331420261101</v>
      </c>
      <c r="K18" s="292">
        <v>4106.4948431120292</v>
      </c>
      <c r="L18" s="292">
        <v>4073.4923441522637</v>
      </c>
      <c r="M18" s="292">
        <v>3979.189105554176</v>
      </c>
      <c r="N18" s="291">
        <v>3991.1469464239267</v>
      </c>
      <c r="O18" s="292">
        <v>4532.5278486413199</v>
      </c>
      <c r="P18" s="292">
        <v>4954.6120910949121</v>
      </c>
      <c r="Q18" s="468">
        <v>5397.2666303787973</v>
      </c>
      <c r="R18" s="455" t="s">
        <v>19</v>
      </c>
      <c r="S18" s="456"/>
      <c r="T18" s="749" t="s">
        <v>20</v>
      </c>
      <c r="U18" s="750" t="s">
        <v>20</v>
      </c>
      <c r="V18" s="187"/>
    </row>
    <row r="19" spans="1:22" s="19" customFormat="1" ht="15" customHeight="1">
      <c r="A19" s="58" t="str">
        <f>Parameters!R16</f>
        <v>C18</v>
      </c>
      <c r="B19" s="290" t="s">
        <v>27</v>
      </c>
      <c r="C19" s="290"/>
      <c r="D19" s="770" t="s">
        <v>621</v>
      </c>
      <c r="E19" s="770"/>
      <c r="F19" s="292">
        <v>2.4728296913524823</v>
      </c>
      <c r="G19" s="468">
        <v>2.3873689068855968</v>
      </c>
      <c r="H19" s="291">
        <v>2.4898082116110283</v>
      </c>
      <c r="I19" s="292">
        <v>2.3966637203709209</v>
      </c>
      <c r="J19" s="292">
        <v>2.3306693277807065</v>
      </c>
      <c r="K19" s="292">
        <v>2.8997702988562999</v>
      </c>
      <c r="L19" s="292">
        <v>1.8961704679183751</v>
      </c>
      <c r="M19" s="292">
        <v>1.7722513544601113</v>
      </c>
      <c r="N19" s="291">
        <v>2.0049662927689513</v>
      </c>
      <c r="O19" s="292">
        <v>2.3712348517005108</v>
      </c>
      <c r="P19" s="292">
        <v>2.2343695765568183</v>
      </c>
      <c r="Q19" s="468">
        <v>1.7961457722314367</v>
      </c>
      <c r="R19" s="455" t="s">
        <v>27</v>
      </c>
      <c r="S19" s="456"/>
      <c r="T19" s="749" t="s">
        <v>26</v>
      </c>
      <c r="U19" s="750" t="s">
        <v>26</v>
      </c>
      <c r="V19" s="187"/>
    </row>
    <row r="20" spans="1:22" s="20" customFormat="1" ht="15" customHeight="1">
      <c r="A20" s="60" t="str">
        <f>Parameters!R17</f>
        <v>C19</v>
      </c>
      <c r="B20" s="439" t="s">
        <v>28</v>
      </c>
      <c r="C20" s="439"/>
      <c r="D20" s="904" t="s">
        <v>622</v>
      </c>
      <c r="E20" s="904"/>
      <c r="F20" s="296">
        <v>2775.4053385437442</v>
      </c>
      <c r="G20" s="469">
        <v>2465.8574877377923</v>
      </c>
      <c r="H20" s="295">
        <v>2782.0932009879343</v>
      </c>
      <c r="I20" s="296">
        <v>2688.0026077174239</v>
      </c>
      <c r="J20" s="296">
        <v>2397.5772546085423</v>
      </c>
      <c r="K20" s="296">
        <v>2327.4596095938905</v>
      </c>
      <c r="L20" s="296">
        <v>2384.9575671383177</v>
      </c>
      <c r="M20" s="296">
        <v>2755.4532373130178</v>
      </c>
      <c r="N20" s="295">
        <v>2613.8940826756402</v>
      </c>
      <c r="O20" s="296">
        <v>2688.2870328795125</v>
      </c>
      <c r="P20" s="296">
        <v>2656.6186274594243</v>
      </c>
      <c r="Q20" s="469">
        <v>2341.6612409152794</v>
      </c>
      <c r="R20" s="459" t="s">
        <v>28</v>
      </c>
      <c r="S20" s="460"/>
      <c r="T20" s="753" t="s">
        <v>29</v>
      </c>
      <c r="U20" s="754" t="s">
        <v>29</v>
      </c>
      <c r="V20" s="188"/>
    </row>
    <row r="21" spans="1:22" s="19" customFormat="1" ht="15" customHeight="1">
      <c r="A21" s="60" t="str">
        <f>Parameters!R18</f>
        <v>C20</v>
      </c>
      <c r="B21" s="439" t="s">
        <v>30</v>
      </c>
      <c r="C21" s="439"/>
      <c r="D21" s="904" t="s">
        <v>623</v>
      </c>
      <c r="E21" s="904"/>
      <c r="F21" s="296">
        <v>6025.6628167408953</v>
      </c>
      <c r="G21" s="469">
        <v>5655.498638654246</v>
      </c>
      <c r="H21" s="295">
        <v>6047.4915760830227</v>
      </c>
      <c r="I21" s="296">
        <v>6665.7445928762236</v>
      </c>
      <c r="J21" s="296">
        <v>6733.9514056962453</v>
      </c>
      <c r="K21" s="296">
        <v>6819.9094219594135</v>
      </c>
      <c r="L21" s="296">
        <v>6978.9079070128182</v>
      </c>
      <c r="M21" s="296">
        <v>6787.9269100133461</v>
      </c>
      <c r="N21" s="295">
        <v>6875.8030559338058</v>
      </c>
      <c r="O21" s="296">
        <v>7106.990898253558</v>
      </c>
      <c r="P21" s="296">
        <v>7399.8694067850156</v>
      </c>
      <c r="Q21" s="469">
        <v>7612.2831274988093</v>
      </c>
      <c r="R21" s="459" t="s">
        <v>30</v>
      </c>
      <c r="S21" s="460"/>
      <c r="T21" s="753" t="s">
        <v>31</v>
      </c>
      <c r="U21" s="754" t="s">
        <v>31</v>
      </c>
      <c r="V21" s="187"/>
    </row>
    <row r="22" spans="1:22" s="19" customFormat="1" ht="25.5" customHeight="1">
      <c r="A22" s="60" t="str">
        <f>Parameters!R19</f>
        <v>C21</v>
      </c>
      <c r="B22" s="439" t="s">
        <v>32</v>
      </c>
      <c r="C22" s="439"/>
      <c r="D22" s="904" t="s">
        <v>624</v>
      </c>
      <c r="E22" s="904"/>
      <c r="F22" s="296">
        <v>27.093254645427439</v>
      </c>
      <c r="G22" s="469">
        <v>18.482451346675045</v>
      </c>
      <c r="H22" s="295">
        <v>16.020295977576474</v>
      </c>
      <c r="I22" s="296">
        <v>14.009735007429335</v>
      </c>
      <c r="J22" s="296">
        <v>13.714920298477985</v>
      </c>
      <c r="K22" s="296">
        <v>10.922236814869327</v>
      </c>
      <c r="L22" s="296">
        <v>9.1591927114546419</v>
      </c>
      <c r="M22" s="296">
        <v>10.008695012175485</v>
      </c>
      <c r="N22" s="295">
        <v>13.56549935360337</v>
      </c>
      <c r="O22" s="296">
        <v>13.314641096573768</v>
      </c>
      <c r="P22" s="296">
        <v>13.554733946504156</v>
      </c>
      <c r="Q22" s="469">
        <v>12.663862586774249</v>
      </c>
      <c r="R22" s="459" t="s">
        <v>32</v>
      </c>
      <c r="S22" s="460"/>
      <c r="T22" s="753" t="s">
        <v>33</v>
      </c>
      <c r="U22" s="754" t="s">
        <v>33</v>
      </c>
      <c r="V22" s="187"/>
    </row>
    <row r="23" spans="1:22" s="19" customFormat="1" ht="25.5" customHeight="1">
      <c r="A23" s="60" t="str">
        <f>Parameters!R20</f>
        <v>C22_C23</v>
      </c>
      <c r="B23" s="439" t="s">
        <v>61</v>
      </c>
      <c r="C23" s="439"/>
      <c r="D23" s="904" t="s">
        <v>625</v>
      </c>
      <c r="E23" s="904"/>
      <c r="F23" s="296">
        <v>8867.4964898750986</v>
      </c>
      <c r="G23" s="469">
        <v>7309.0722251536781</v>
      </c>
      <c r="H23" s="295">
        <v>7998.8405506006284</v>
      </c>
      <c r="I23" s="296">
        <v>9614.1856840930886</v>
      </c>
      <c r="J23" s="296">
        <v>8125.9525527239148</v>
      </c>
      <c r="K23" s="296">
        <v>7417.0052603599697</v>
      </c>
      <c r="L23" s="296">
        <v>7744.9793886876296</v>
      </c>
      <c r="M23" s="296">
        <v>7466.0702342604845</v>
      </c>
      <c r="N23" s="295">
        <v>7496.9894222974099</v>
      </c>
      <c r="O23" s="296">
        <v>7994.7848279043756</v>
      </c>
      <c r="P23" s="296">
        <v>8589.3853960442502</v>
      </c>
      <c r="Q23" s="469">
        <v>8603.5329870005862</v>
      </c>
      <c r="R23" s="459" t="s">
        <v>61</v>
      </c>
      <c r="S23" s="460"/>
      <c r="T23" s="753" t="s">
        <v>60</v>
      </c>
      <c r="U23" s="754" t="s">
        <v>60</v>
      </c>
      <c r="V23" s="187"/>
    </row>
    <row r="24" spans="1:22" s="20" customFormat="1" ht="15" customHeight="1">
      <c r="A24" s="58" t="str">
        <f>Parameters!R21</f>
        <v>C22</v>
      </c>
      <c r="B24" s="290" t="s">
        <v>34</v>
      </c>
      <c r="C24" s="440"/>
      <c r="D24" s="770" t="s">
        <v>626</v>
      </c>
      <c r="E24" s="770"/>
      <c r="F24" s="292">
        <v>213.14111264998138</v>
      </c>
      <c r="G24" s="468">
        <v>194.64225294907129</v>
      </c>
      <c r="H24" s="291">
        <v>218.90479987042156</v>
      </c>
      <c r="I24" s="292">
        <v>214.92177348741006</v>
      </c>
      <c r="J24" s="292">
        <v>202.03568123727311</v>
      </c>
      <c r="K24" s="292">
        <v>207.56904701048501</v>
      </c>
      <c r="L24" s="292">
        <v>181.78509279471319</v>
      </c>
      <c r="M24" s="292">
        <v>190.77079348434279</v>
      </c>
      <c r="N24" s="291">
        <v>201.13493224269362</v>
      </c>
      <c r="O24" s="292">
        <v>215.95541954756439</v>
      </c>
      <c r="P24" s="292">
        <v>207.3429304605844</v>
      </c>
      <c r="Q24" s="468">
        <v>200.2572862518424</v>
      </c>
      <c r="R24" s="455" t="s">
        <v>34</v>
      </c>
      <c r="S24" s="461"/>
      <c r="T24" s="749" t="s">
        <v>48</v>
      </c>
      <c r="U24" s="750" t="s">
        <v>48</v>
      </c>
      <c r="V24" s="188"/>
    </row>
    <row r="25" spans="1:22" s="20" customFormat="1" ht="15" customHeight="1">
      <c r="A25" s="58" t="str">
        <f>Parameters!R22</f>
        <v>C23</v>
      </c>
      <c r="B25" s="290" t="s">
        <v>35</v>
      </c>
      <c r="C25" s="440"/>
      <c r="D25" s="770" t="s">
        <v>627</v>
      </c>
      <c r="E25" s="770"/>
      <c r="F25" s="292">
        <v>8654.3553772251162</v>
      </c>
      <c r="G25" s="468">
        <v>7114.4299722046062</v>
      </c>
      <c r="H25" s="291">
        <v>7779.9357507302066</v>
      </c>
      <c r="I25" s="292">
        <v>9399.2639106056777</v>
      </c>
      <c r="J25" s="292">
        <v>7923.9168714866419</v>
      </c>
      <c r="K25" s="292">
        <v>7209.436213349486</v>
      </c>
      <c r="L25" s="292">
        <v>7563.1942958929158</v>
      </c>
      <c r="M25" s="292">
        <v>7275.2994407761416</v>
      </c>
      <c r="N25" s="291">
        <v>7295.8544900547158</v>
      </c>
      <c r="O25" s="292">
        <v>7778.8294083568107</v>
      </c>
      <c r="P25" s="292">
        <v>8382.0424655836669</v>
      </c>
      <c r="Q25" s="468">
        <v>8403.2757007487435</v>
      </c>
      <c r="R25" s="455" t="s">
        <v>35</v>
      </c>
      <c r="S25" s="461"/>
      <c r="T25" s="749" t="s">
        <v>49</v>
      </c>
      <c r="U25" s="750" t="s">
        <v>49</v>
      </c>
      <c r="V25" s="188"/>
    </row>
    <row r="26" spans="1:22" s="20" customFormat="1" ht="26.25" customHeight="1">
      <c r="A26" s="60" t="str">
        <f>Parameters!R23</f>
        <v>C24_C25</v>
      </c>
      <c r="B26" s="439" t="s">
        <v>63</v>
      </c>
      <c r="C26" s="439"/>
      <c r="D26" s="904" t="s">
        <v>628</v>
      </c>
      <c r="E26" s="904"/>
      <c r="F26" s="296">
        <v>3678.0623012267429</v>
      </c>
      <c r="G26" s="469">
        <v>2719.7186719287711</v>
      </c>
      <c r="H26" s="295">
        <v>2912.3510742593671</v>
      </c>
      <c r="I26" s="296">
        <v>3767.0722221906994</v>
      </c>
      <c r="J26" s="296">
        <v>4029.3121035462127</v>
      </c>
      <c r="K26" s="296">
        <v>4163.7108368712006</v>
      </c>
      <c r="L26" s="296">
        <v>4195.9858337059995</v>
      </c>
      <c r="M26" s="296">
        <v>4583.3259745244522</v>
      </c>
      <c r="N26" s="295">
        <v>3997.5875569928603</v>
      </c>
      <c r="O26" s="296">
        <v>4391.286930871358</v>
      </c>
      <c r="P26" s="296">
        <v>4374.6249518298018</v>
      </c>
      <c r="Q26" s="469">
        <v>3387.4195273691435</v>
      </c>
      <c r="R26" s="459" t="s">
        <v>63</v>
      </c>
      <c r="S26" s="460"/>
      <c r="T26" s="753" t="s">
        <v>62</v>
      </c>
      <c r="U26" s="754" t="s">
        <v>62</v>
      </c>
      <c r="V26" s="188"/>
    </row>
    <row r="27" spans="1:22" s="20" customFormat="1" ht="15" customHeight="1">
      <c r="A27" s="58" t="str">
        <f>Parameters!R24</f>
        <v>C24</v>
      </c>
      <c r="B27" s="290" t="s">
        <v>36</v>
      </c>
      <c r="C27" s="440"/>
      <c r="D27" s="770" t="s">
        <v>629</v>
      </c>
      <c r="E27" s="770"/>
      <c r="F27" s="292">
        <v>3548.4974767291387</v>
      </c>
      <c r="G27" s="468">
        <v>2620.6191049811164</v>
      </c>
      <c r="H27" s="291">
        <v>2795.3563933912378</v>
      </c>
      <c r="I27" s="292">
        <v>3653.0399629884814</v>
      </c>
      <c r="J27" s="292">
        <v>3922.1894400597221</v>
      </c>
      <c r="K27" s="292">
        <v>4058.0099736952448</v>
      </c>
      <c r="L27" s="292">
        <v>4101.1715903775203</v>
      </c>
      <c r="M27" s="292">
        <v>4487.3363106843362</v>
      </c>
      <c r="N27" s="291">
        <v>3905.0383890652447</v>
      </c>
      <c r="O27" s="292">
        <v>4303.1656104252133</v>
      </c>
      <c r="P27" s="292">
        <v>4297.6521903759676</v>
      </c>
      <c r="Q27" s="468">
        <v>3318.0738822347075</v>
      </c>
      <c r="R27" s="455" t="s">
        <v>36</v>
      </c>
      <c r="S27" s="461"/>
      <c r="T27" s="749" t="s">
        <v>102</v>
      </c>
      <c r="U27" s="750" t="s">
        <v>102</v>
      </c>
      <c r="V27" s="188"/>
    </row>
    <row r="28" spans="1:22" s="19" customFormat="1" ht="15" customHeight="1">
      <c r="A28" s="58" t="str">
        <f>Parameters!R25</f>
        <v>C25</v>
      </c>
      <c r="B28" s="290" t="s">
        <v>37</v>
      </c>
      <c r="C28" s="290"/>
      <c r="D28" s="770" t="s">
        <v>630</v>
      </c>
      <c r="E28" s="770"/>
      <c r="F28" s="292">
        <v>129.56482449760406</v>
      </c>
      <c r="G28" s="468">
        <v>99.099566947654949</v>
      </c>
      <c r="H28" s="291">
        <v>116.99468086812961</v>
      </c>
      <c r="I28" s="292">
        <v>114.03225920221701</v>
      </c>
      <c r="J28" s="292">
        <v>107.12266348649079</v>
      </c>
      <c r="K28" s="292">
        <v>105.70086317595738</v>
      </c>
      <c r="L28" s="292">
        <v>94.814243328479364</v>
      </c>
      <c r="M28" s="292">
        <v>95.989663840117316</v>
      </c>
      <c r="N28" s="291">
        <v>92.549167927615429</v>
      </c>
      <c r="O28" s="292">
        <v>88.121320446143471</v>
      </c>
      <c r="P28" s="292">
        <v>76.972761453833812</v>
      </c>
      <c r="Q28" s="468">
        <v>69.345645134435657</v>
      </c>
      <c r="R28" s="455" t="s">
        <v>37</v>
      </c>
      <c r="S28" s="456"/>
      <c r="T28" s="749" t="s">
        <v>103</v>
      </c>
      <c r="U28" s="750" t="s">
        <v>103</v>
      </c>
      <c r="V28" s="187"/>
    </row>
    <row r="29" spans="1:22" s="19" customFormat="1" ht="15" customHeight="1">
      <c r="A29" s="60" t="str">
        <f>Parameters!R26</f>
        <v>C26</v>
      </c>
      <c r="B29" s="439" t="s">
        <v>39</v>
      </c>
      <c r="C29" s="439"/>
      <c r="D29" s="904" t="s">
        <v>631</v>
      </c>
      <c r="E29" s="904"/>
      <c r="F29" s="296">
        <v>11.777366586560797</v>
      </c>
      <c r="G29" s="469">
        <v>9.5779893037215693</v>
      </c>
      <c r="H29" s="295">
        <v>9.0566493816573654</v>
      </c>
      <c r="I29" s="296">
        <v>5.8698739857614877</v>
      </c>
      <c r="J29" s="296">
        <v>4.2858770779653597</v>
      </c>
      <c r="K29" s="296">
        <v>7.9455222267066548</v>
      </c>
      <c r="L29" s="296">
        <v>5.7078009087249413</v>
      </c>
      <c r="M29" s="296">
        <v>68.424557499010078</v>
      </c>
      <c r="N29" s="295">
        <v>3.3249570657640652</v>
      </c>
      <c r="O29" s="296">
        <v>4.0778348020933519</v>
      </c>
      <c r="P29" s="296">
        <v>3.6090711786934557</v>
      </c>
      <c r="Q29" s="469">
        <v>3.1525158021306714</v>
      </c>
      <c r="R29" s="459" t="s">
        <v>39</v>
      </c>
      <c r="S29" s="460"/>
      <c r="T29" s="753" t="s">
        <v>38</v>
      </c>
      <c r="U29" s="754" t="s">
        <v>38</v>
      </c>
      <c r="V29" s="187"/>
    </row>
    <row r="30" spans="1:22" s="20" customFormat="1" ht="15" customHeight="1">
      <c r="A30" s="60" t="str">
        <f>Parameters!R27</f>
        <v>C27</v>
      </c>
      <c r="B30" s="439" t="s">
        <v>41</v>
      </c>
      <c r="C30" s="439"/>
      <c r="D30" s="904" t="s">
        <v>632</v>
      </c>
      <c r="E30" s="904"/>
      <c r="F30" s="296">
        <v>22.342850715956082</v>
      </c>
      <c r="G30" s="469">
        <v>19.238120318248555</v>
      </c>
      <c r="H30" s="295">
        <v>20.018247728435352</v>
      </c>
      <c r="I30" s="296">
        <v>20.232711943384786</v>
      </c>
      <c r="J30" s="296">
        <v>17.974585384786575</v>
      </c>
      <c r="K30" s="296">
        <v>17.368488165584317</v>
      </c>
      <c r="L30" s="296">
        <v>15.723699947741855</v>
      </c>
      <c r="M30" s="296">
        <v>15.845656818259249</v>
      </c>
      <c r="N30" s="295">
        <v>17.287351260507823</v>
      </c>
      <c r="O30" s="296">
        <v>20.647128710504138</v>
      </c>
      <c r="P30" s="296">
        <v>21.149970193568329</v>
      </c>
      <c r="Q30" s="469">
        <v>19.268225893056382</v>
      </c>
      <c r="R30" s="459" t="s">
        <v>41</v>
      </c>
      <c r="S30" s="460"/>
      <c r="T30" s="753" t="s">
        <v>40</v>
      </c>
      <c r="U30" s="754" t="s">
        <v>40</v>
      </c>
      <c r="V30" s="188"/>
    </row>
    <row r="31" spans="1:22" s="20" customFormat="1" ht="15" customHeight="1">
      <c r="A31" s="60" t="str">
        <f>Parameters!R28</f>
        <v>C28</v>
      </c>
      <c r="B31" s="439" t="s">
        <v>42</v>
      </c>
      <c r="C31" s="439"/>
      <c r="D31" s="904" t="s">
        <v>633</v>
      </c>
      <c r="E31" s="904"/>
      <c r="F31" s="296">
        <v>147.11663603308918</v>
      </c>
      <c r="G31" s="469">
        <v>107.01297732894285</v>
      </c>
      <c r="H31" s="295">
        <v>102.73745772519796</v>
      </c>
      <c r="I31" s="296">
        <v>91.059062531786537</v>
      </c>
      <c r="J31" s="296">
        <v>86.083565070308254</v>
      </c>
      <c r="K31" s="296">
        <v>85.188872872512519</v>
      </c>
      <c r="L31" s="296">
        <v>66.090404514189984</v>
      </c>
      <c r="M31" s="296">
        <v>65.517418000065433</v>
      </c>
      <c r="N31" s="295">
        <v>75.992411413840756</v>
      </c>
      <c r="O31" s="296">
        <v>75.666810101514315</v>
      </c>
      <c r="P31" s="296">
        <v>73.649281875231893</v>
      </c>
      <c r="Q31" s="469">
        <v>64.268938233422091</v>
      </c>
      <c r="R31" s="459" t="s">
        <v>42</v>
      </c>
      <c r="S31" s="460"/>
      <c r="T31" s="753" t="s">
        <v>104</v>
      </c>
      <c r="U31" s="754" t="s">
        <v>104</v>
      </c>
      <c r="V31" s="188"/>
    </row>
    <row r="32" spans="1:22" s="20" customFormat="1" ht="27" customHeight="1">
      <c r="A32" s="60" t="str">
        <f>Parameters!R29</f>
        <v>C29_C30</v>
      </c>
      <c r="B32" s="439" t="s">
        <v>65</v>
      </c>
      <c r="C32" s="439"/>
      <c r="D32" s="904" t="s">
        <v>634</v>
      </c>
      <c r="E32" s="904"/>
      <c r="F32" s="296">
        <v>113.31857786775181</v>
      </c>
      <c r="G32" s="469">
        <v>97.517281065025529</v>
      </c>
      <c r="H32" s="295">
        <v>106.1260142796732</v>
      </c>
      <c r="I32" s="296">
        <v>101.16745302255357</v>
      </c>
      <c r="J32" s="296">
        <v>91.921244759336574</v>
      </c>
      <c r="K32" s="296">
        <v>83.521971871680449</v>
      </c>
      <c r="L32" s="296">
        <v>71.746282554878547</v>
      </c>
      <c r="M32" s="296">
        <v>64.571319950093411</v>
      </c>
      <c r="N32" s="295">
        <v>65.905585861466335</v>
      </c>
      <c r="O32" s="296">
        <v>57.785888351091899</v>
      </c>
      <c r="P32" s="296">
        <v>78.828445680187826</v>
      </c>
      <c r="Q32" s="469">
        <v>81.932165828811094</v>
      </c>
      <c r="R32" s="459" t="s">
        <v>65</v>
      </c>
      <c r="S32" s="460"/>
      <c r="T32" s="753" t="s">
        <v>64</v>
      </c>
      <c r="U32" s="754" t="s">
        <v>64</v>
      </c>
      <c r="V32" s="188"/>
    </row>
    <row r="33" spans="1:22" s="20" customFormat="1" ht="15" customHeight="1">
      <c r="A33" s="58" t="str">
        <f>Parameters!R30</f>
        <v>C29</v>
      </c>
      <c r="B33" s="290" t="s">
        <v>216</v>
      </c>
      <c r="C33" s="290"/>
      <c r="D33" s="770" t="s">
        <v>635</v>
      </c>
      <c r="E33" s="770"/>
      <c r="F33" s="292">
        <v>63.594327159719469</v>
      </c>
      <c r="G33" s="468">
        <v>52.741033555506213</v>
      </c>
      <c r="H33" s="291">
        <v>51.017292693326354</v>
      </c>
      <c r="I33" s="292">
        <v>50.801243469497308</v>
      </c>
      <c r="J33" s="292">
        <v>39.296446828124601</v>
      </c>
      <c r="K33" s="292">
        <v>31.163353659374927</v>
      </c>
      <c r="L33" s="292">
        <v>27.178393936181678</v>
      </c>
      <c r="M33" s="292">
        <v>23.557169085941332</v>
      </c>
      <c r="N33" s="291">
        <v>32.589472817331384</v>
      </c>
      <c r="O33" s="292">
        <v>31.155835486703165</v>
      </c>
      <c r="P33" s="292">
        <v>31.213174310645055</v>
      </c>
      <c r="Q33" s="468">
        <v>54.287538492672468</v>
      </c>
      <c r="R33" s="455" t="s">
        <v>216</v>
      </c>
      <c r="S33" s="456"/>
      <c r="T33" s="749" t="s">
        <v>105</v>
      </c>
      <c r="U33" s="750" t="s">
        <v>105</v>
      </c>
      <c r="V33" s="188"/>
    </row>
    <row r="34" spans="1:22" s="20" customFormat="1" ht="15" customHeight="1">
      <c r="A34" s="58" t="str">
        <f>Parameters!R31</f>
        <v>C30</v>
      </c>
      <c r="B34" s="290" t="s">
        <v>217</v>
      </c>
      <c r="C34" s="290"/>
      <c r="D34" s="770" t="s">
        <v>636</v>
      </c>
      <c r="E34" s="770"/>
      <c r="F34" s="292">
        <v>49.724250708032365</v>
      </c>
      <c r="G34" s="468">
        <v>44.776247509519308</v>
      </c>
      <c r="H34" s="291">
        <v>55.108721586346874</v>
      </c>
      <c r="I34" s="292">
        <v>50.366209553056265</v>
      </c>
      <c r="J34" s="292">
        <v>52.62479793121198</v>
      </c>
      <c r="K34" s="292">
        <v>52.358618212305515</v>
      </c>
      <c r="L34" s="292">
        <v>44.567888618696877</v>
      </c>
      <c r="M34" s="292">
        <v>41.014150864152086</v>
      </c>
      <c r="N34" s="291">
        <v>33.316113044134958</v>
      </c>
      <c r="O34" s="292">
        <v>26.630052864388738</v>
      </c>
      <c r="P34" s="292">
        <v>47.615271369542782</v>
      </c>
      <c r="Q34" s="468">
        <v>27.644627336138615</v>
      </c>
      <c r="R34" s="455" t="s">
        <v>217</v>
      </c>
      <c r="S34" s="456"/>
      <c r="T34" s="749" t="s">
        <v>129</v>
      </c>
      <c r="U34" s="750" t="s">
        <v>129</v>
      </c>
      <c r="V34" s="188"/>
    </row>
    <row r="35" spans="1:22" s="20" customFormat="1" ht="25.5" customHeight="1">
      <c r="A35" s="60" t="str">
        <f>Parameters!R32</f>
        <v>C31-C33</v>
      </c>
      <c r="B35" s="439" t="s">
        <v>67</v>
      </c>
      <c r="C35" s="439"/>
      <c r="D35" s="904" t="s">
        <v>637</v>
      </c>
      <c r="E35" s="904"/>
      <c r="F35" s="296">
        <v>580.95152322969534</v>
      </c>
      <c r="G35" s="469">
        <v>232.19342258017278</v>
      </c>
      <c r="H35" s="295">
        <v>221.89840675722823</v>
      </c>
      <c r="I35" s="296">
        <v>300.80288226171848</v>
      </c>
      <c r="J35" s="296">
        <v>368.74811087503366</v>
      </c>
      <c r="K35" s="296">
        <v>472.96651438210517</v>
      </c>
      <c r="L35" s="296">
        <v>656.23546786996246</v>
      </c>
      <c r="M35" s="296">
        <v>494.2364801726066</v>
      </c>
      <c r="N35" s="295">
        <v>560.93746475605712</v>
      </c>
      <c r="O35" s="296">
        <v>530.01540470953421</v>
      </c>
      <c r="P35" s="296">
        <v>483.40594380204737</v>
      </c>
      <c r="Q35" s="469">
        <v>524.42305555779274</v>
      </c>
      <c r="R35" s="459" t="s">
        <v>67</v>
      </c>
      <c r="S35" s="460"/>
      <c r="T35" s="753" t="s">
        <v>66</v>
      </c>
      <c r="U35" s="754" t="s">
        <v>66</v>
      </c>
      <c r="V35" s="188"/>
    </row>
    <row r="36" spans="1:22" s="20" customFormat="1" ht="15" customHeight="1">
      <c r="A36" s="58" t="str">
        <f>Parameters!R33</f>
        <v>C31_C32</v>
      </c>
      <c r="B36" s="290" t="s">
        <v>218</v>
      </c>
      <c r="C36" s="290"/>
      <c r="D36" s="770" t="s">
        <v>638</v>
      </c>
      <c r="E36" s="770"/>
      <c r="F36" s="292">
        <v>534.63555987043833</v>
      </c>
      <c r="G36" s="468">
        <v>198.14374946397302</v>
      </c>
      <c r="H36" s="291">
        <v>187.46002089967652</v>
      </c>
      <c r="I36" s="292">
        <v>264.82061953688469</v>
      </c>
      <c r="J36" s="292">
        <v>334.92131991491902</v>
      </c>
      <c r="K36" s="292">
        <v>437.58730745450646</v>
      </c>
      <c r="L36" s="292">
        <v>625.24406778037508</v>
      </c>
      <c r="M36" s="292">
        <v>463.86795606989904</v>
      </c>
      <c r="N36" s="291">
        <v>529.8999333283615</v>
      </c>
      <c r="O36" s="292">
        <v>501.64001880189414</v>
      </c>
      <c r="P36" s="292">
        <v>462.11539488045509</v>
      </c>
      <c r="Q36" s="468">
        <v>504.64124540543895</v>
      </c>
      <c r="R36" s="455" t="s">
        <v>218</v>
      </c>
      <c r="S36" s="456"/>
      <c r="T36" s="749" t="s">
        <v>219</v>
      </c>
      <c r="U36" s="750" t="s">
        <v>219</v>
      </c>
      <c r="V36" s="188"/>
    </row>
    <row r="37" spans="1:22" s="19" customFormat="1" ht="15" customHeight="1">
      <c r="A37" s="58" t="str">
        <f>Parameters!R34</f>
        <v>C33</v>
      </c>
      <c r="B37" s="290" t="s">
        <v>220</v>
      </c>
      <c r="C37" s="290"/>
      <c r="D37" s="770" t="s">
        <v>639</v>
      </c>
      <c r="E37" s="770"/>
      <c r="F37" s="292">
        <v>46.315963359257125</v>
      </c>
      <c r="G37" s="468">
        <v>34.049673116199727</v>
      </c>
      <c r="H37" s="291">
        <v>34.438385857551701</v>
      </c>
      <c r="I37" s="292">
        <v>35.982262724833788</v>
      </c>
      <c r="J37" s="292">
        <v>33.826790960114693</v>
      </c>
      <c r="K37" s="292">
        <v>35.379206927598723</v>
      </c>
      <c r="L37" s="292">
        <v>30.991400089587383</v>
      </c>
      <c r="M37" s="292">
        <v>30.368524102707564</v>
      </c>
      <c r="N37" s="291">
        <v>31.037531427695676</v>
      </c>
      <c r="O37" s="292">
        <v>28.375385907640126</v>
      </c>
      <c r="P37" s="292">
        <v>21.290548921592201</v>
      </c>
      <c r="Q37" s="468">
        <v>19.781810152353845</v>
      </c>
      <c r="R37" s="455" t="s">
        <v>220</v>
      </c>
      <c r="S37" s="456"/>
      <c r="T37" s="749" t="s">
        <v>221</v>
      </c>
      <c r="U37" s="750" t="s">
        <v>221</v>
      </c>
      <c r="V37" s="187"/>
    </row>
    <row r="38" spans="1:22" s="18" customFormat="1" ht="33" customHeight="1">
      <c r="A38" s="59" t="str">
        <f>Parameters!R35</f>
        <v>D</v>
      </c>
      <c r="B38" s="293" t="s">
        <v>47</v>
      </c>
      <c r="C38" s="293"/>
      <c r="D38" s="771" t="s">
        <v>640</v>
      </c>
      <c r="E38" s="771"/>
      <c r="F38" s="287">
        <v>19768.921460472982</v>
      </c>
      <c r="G38" s="467">
        <v>16624.671254175675</v>
      </c>
      <c r="H38" s="286">
        <v>17597.047744313084</v>
      </c>
      <c r="I38" s="287">
        <v>15922.348304296727</v>
      </c>
      <c r="J38" s="287">
        <v>13206.594392566887</v>
      </c>
      <c r="K38" s="287">
        <v>12215.687189626753</v>
      </c>
      <c r="L38" s="287">
        <v>10823.071008341329</v>
      </c>
      <c r="M38" s="287">
        <v>10364.322394713274</v>
      </c>
      <c r="N38" s="286">
        <v>9197.8030955917457</v>
      </c>
      <c r="O38" s="287">
        <v>8733.013159080183</v>
      </c>
      <c r="P38" s="287">
        <v>7200.8546254810326</v>
      </c>
      <c r="Q38" s="467">
        <v>5891.1205943684899</v>
      </c>
      <c r="R38" s="457" t="s">
        <v>47</v>
      </c>
      <c r="S38" s="458"/>
      <c r="T38" s="751" t="s">
        <v>222</v>
      </c>
      <c r="U38" s="752" t="s">
        <v>222</v>
      </c>
      <c r="V38" s="186"/>
    </row>
    <row r="39" spans="1:22" s="18" customFormat="1" ht="33" customHeight="1">
      <c r="A39" s="59" t="str">
        <f>Parameters!R36</f>
        <v>E</v>
      </c>
      <c r="B39" s="293" t="s">
        <v>55</v>
      </c>
      <c r="C39" s="293"/>
      <c r="D39" s="771" t="s">
        <v>641</v>
      </c>
      <c r="E39" s="771"/>
      <c r="F39" s="287">
        <v>3165.3018073855151</v>
      </c>
      <c r="G39" s="467">
        <v>3108.1472629732011</v>
      </c>
      <c r="H39" s="286">
        <v>3235.448846915946</v>
      </c>
      <c r="I39" s="287">
        <v>3214.8021851237258</v>
      </c>
      <c r="J39" s="287">
        <v>3279.6131136790759</v>
      </c>
      <c r="K39" s="287">
        <v>3143.2432806970351</v>
      </c>
      <c r="L39" s="287">
        <v>3148.9400269051357</v>
      </c>
      <c r="M39" s="287">
        <v>3267.8251600120257</v>
      </c>
      <c r="N39" s="286">
        <v>3441.5192364913437</v>
      </c>
      <c r="O39" s="287">
        <v>3614.1918174847342</v>
      </c>
      <c r="P39" s="287">
        <v>3666.9900695258461</v>
      </c>
      <c r="Q39" s="467">
        <v>3491.673227505667</v>
      </c>
      <c r="R39" s="457" t="s">
        <v>55</v>
      </c>
      <c r="S39" s="458"/>
      <c r="T39" s="751" t="s">
        <v>54</v>
      </c>
      <c r="U39" s="752" t="s">
        <v>54</v>
      </c>
      <c r="V39" s="186"/>
    </row>
    <row r="40" spans="1:22" s="19" customFormat="1" ht="15" customHeight="1">
      <c r="A40" s="58" t="str">
        <f>Parameters!R37</f>
        <v>E36</v>
      </c>
      <c r="B40" s="290" t="s">
        <v>223</v>
      </c>
      <c r="C40" s="290"/>
      <c r="D40" s="770" t="s">
        <v>642</v>
      </c>
      <c r="E40" s="770"/>
      <c r="F40" s="292">
        <v>99.917716633115404</v>
      </c>
      <c r="G40" s="468">
        <v>92.040528611808838</v>
      </c>
      <c r="H40" s="291">
        <v>105.51416898744918</v>
      </c>
      <c r="I40" s="292">
        <v>98.291723296548881</v>
      </c>
      <c r="J40" s="292">
        <v>92.095414079210812</v>
      </c>
      <c r="K40" s="292">
        <v>73.291382662950753</v>
      </c>
      <c r="L40" s="292">
        <v>72.357472693504533</v>
      </c>
      <c r="M40" s="292">
        <v>64.511209907439664</v>
      </c>
      <c r="N40" s="291">
        <v>78.331436418928334</v>
      </c>
      <c r="O40" s="292">
        <v>87.820661587906187</v>
      </c>
      <c r="P40" s="292">
        <v>84.66915533795958</v>
      </c>
      <c r="Q40" s="468">
        <v>78.120910390951721</v>
      </c>
      <c r="R40" s="455" t="s">
        <v>223</v>
      </c>
      <c r="S40" s="456"/>
      <c r="T40" s="749" t="s">
        <v>224</v>
      </c>
      <c r="U40" s="750" t="s">
        <v>224</v>
      </c>
      <c r="V40" s="187"/>
    </row>
    <row r="41" spans="1:22" s="19" customFormat="1" ht="37.5" customHeight="1">
      <c r="A41" s="58" t="str">
        <f>Parameters!R38</f>
        <v>E37-E39</v>
      </c>
      <c r="B41" s="290" t="s">
        <v>225</v>
      </c>
      <c r="C41" s="290"/>
      <c r="D41" s="770" t="s">
        <v>643</v>
      </c>
      <c r="E41" s="770"/>
      <c r="F41" s="292">
        <v>3065.3840907523991</v>
      </c>
      <c r="G41" s="468">
        <v>3016.1067343613922</v>
      </c>
      <c r="H41" s="291">
        <v>3129.9346779284974</v>
      </c>
      <c r="I41" s="292">
        <v>3116.5104618271766</v>
      </c>
      <c r="J41" s="292">
        <v>3187.5176995998654</v>
      </c>
      <c r="K41" s="292">
        <v>3069.9518980340845</v>
      </c>
      <c r="L41" s="292">
        <v>3076.5825542116313</v>
      </c>
      <c r="M41" s="292">
        <v>3203.3139501045862</v>
      </c>
      <c r="N41" s="291">
        <v>3363.1878000724155</v>
      </c>
      <c r="O41" s="292">
        <v>3526.3711558968275</v>
      </c>
      <c r="P41" s="292">
        <v>3582.3209141878865</v>
      </c>
      <c r="Q41" s="468">
        <v>3413.5523171147152</v>
      </c>
      <c r="R41" s="455" t="s">
        <v>225</v>
      </c>
      <c r="S41" s="456"/>
      <c r="T41" s="749" t="s">
        <v>226</v>
      </c>
      <c r="U41" s="750" t="s">
        <v>226</v>
      </c>
      <c r="V41" s="187"/>
    </row>
    <row r="42" spans="1:22" s="18" customFormat="1" ht="20.25" customHeight="1">
      <c r="A42" s="61" t="str">
        <f>Parameters!R39</f>
        <v>F</v>
      </c>
      <c r="B42" s="293" t="s">
        <v>130</v>
      </c>
      <c r="C42" s="293"/>
      <c r="D42" s="771" t="s">
        <v>644</v>
      </c>
      <c r="E42" s="771"/>
      <c r="F42" s="287">
        <v>10050.735876695593</v>
      </c>
      <c r="G42" s="467">
        <v>9779.9483869044543</v>
      </c>
      <c r="H42" s="286">
        <v>9264.6168876565916</v>
      </c>
      <c r="I42" s="287">
        <v>9814.9213016389713</v>
      </c>
      <c r="J42" s="287">
        <v>9556.4310941999884</v>
      </c>
      <c r="K42" s="287">
        <v>8645.5166411695463</v>
      </c>
      <c r="L42" s="287">
        <v>8129.304404558331</v>
      </c>
      <c r="M42" s="287">
        <v>8987.0999257942931</v>
      </c>
      <c r="N42" s="286">
        <v>9058.2357572693745</v>
      </c>
      <c r="O42" s="287">
        <v>9528.7805428020438</v>
      </c>
      <c r="P42" s="287">
        <v>9715.4660348626549</v>
      </c>
      <c r="Q42" s="467">
        <v>10162.299640753519</v>
      </c>
      <c r="R42" s="457" t="s">
        <v>130</v>
      </c>
      <c r="S42" s="458"/>
      <c r="T42" s="751" t="s">
        <v>131</v>
      </c>
      <c r="U42" s="752" t="s">
        <v>131</v>
      </c>
      <c r="V42" s="186"/>
    </row>
    <row r="43" spans="1:22" s="18" customFormat="1" ht="33.75" customHeight="1">
      <c r="A43" s="59" t="str">
        <f>Parameters!R40</f>
        <v>G</v>
      </c>
      <c r="B43" s="293" t="s">
        <v>57</v>
      </c>
      <c r="C43" s="293"/>
      <c r="D43" s="771" t="s">
        <v>645</v>
      </c>
      <c r="E43" s="771"/>
      <c r="F43" s="287">
        <v>4066.0454781425174</v>
      </c>
      <c r="G43" s="467">
        <v>4161.7771232307969</v>
      </c>
      <c r="H43" s="286">
        <v>4337.5711977229303</v>
      </c>
      <c r="I43" s="287">
        <v>3938.0879757399371</v>
      </c>
      <c r="J43" s="287">
        <v>3695.5490500926016</v>
      </c>
      <c r="K43" s="287">
        <v>3241.1950557221508</v>
      </c>
      <c r="L43" s="287">
        <v>3072.8641238977884</v>
      </c>
      <c r="M43" s="287">
        <v>3074.8820648522219</v>
      </c>
      <c r="N43" s="286">
        <v>3372.5597235563769</v>
      </c>
      <c r="O43" s="287">
        <v>3861.7164474635761</v>
      </c>
      <c r="P43" s="287">
        <v>3765.262114627576</v>
      </c>
      <c r="Q43" s="467">
        <v>3665.2947297638898</v>
      </c>
      <c r="R43" s="457" t="s">
        <v>57</v>
      </c>
      <c r="S43" s="458"/>
      <c r="T43" s="751" t="s">
        <v>56</v>
      </c>
      <c r="U43" s="752" t="s">
        <v>56</v>
      </c>
      <c r="V43" s="186"/>
    </row>
    <row r="44" spans="1:22" s="18" customFormat="1" ht="24.75" customHeight="1">
      <c r="A44" s="58" t="str">
        <f>Parameters!R41</f>
        <v>G45</v>
      </c>
      <c r="B44" s="290" t="s">
        <v>227</v>
      </c>
      <c r="C44" s="290"/>
      <c r="D44" s="770" t="s">
        <v>646</v>
      </c>
      <c r="E44" s="770"/>
      <c r="F44" s="292">
        <v>395.32300852686865</v>
      </c>
      <c r="G44" s="468">
        <v>415.36776095417395</v>
      </c>
      <c r="H44" s="291">
        <v>436.5642045232612</v>
      </c>
      <c r="I44" s="292">
        <v>401.29080780915461</v>
      </c>
      <c r="J44" s="292">
        <v>380.25439685363841</v>
      </c>
      <c r="K44" s="292">
        <v>339.04390426792628</v>
      </c>
      <c r="L44" s="292">
        <v>313.41505926155247</v>
      </c>
      <c r="M44" s="292">
        <v>315.45159081327216</v>
      </c>
      <c r="N44" s="291">
        <v>344.27444324204197</v>
      </c>
      <c r="O44" s="292">
        <v>397.26572965064457</v>
      </c>
      <c r="P44" s="292">
        <v>439.02388227301702</v>
      </c>
      <c r="Q44" s="468">
        <v>427.29279739300858</v>
      </c>
      <c r="R44" s="455" t="s">
        <v>227</v>
      </c>
      <c r="S44" s="456"/>
      <c r="T44" s="749" t="s">
        <v>228</v>
      </c>
      <c r="U44" s="750" t="s">
        <v>228</v>
      </c>
      <c r="V44" s="186"/>
    </row>
    <row r="45" spans="1:22" s="19" customFormat="1" ht="15" customHeight="1">
      <c r="A45" s="58" t="str">
        <f>Parameters!R42</f>
        <v>G46</v>
      </c>
      <c r="B45" s="290" t="s">
        <v>229</v>
      </c>
      <c r="C45" s="290"/>
      <c r="D45" s="770" t="s">
        <v>647</v>
      </c>
      <c r="E45" s="770"/>
      <c r="F45" s="292">
        <v>2096.854337190498</v>
      </c>
      <c r="G45" s="468">
        <v>2129.6751681480901</v>
      </c>
      <c r="H45" s="291">
        <v>2186.4513431765408</v>
      </c>
      <c r="I45" s="292">
        <v>2016.4854706179769</v>
      </c>
      <c r="J45" s="292">
        <v>1906.2731299622885</v>
      </c>
      <c r="K45" s="292">
        <v>1671.7726096740867</v>
      </c>
      <c r="L45" s="292">
        <v>1615.6015396582925</v>
      </c>
      <c r="M45" s="292">
        <v>1635.9365028648681</v>
      </c>
      <c r="N45" s="291">
        <v>1815.4691231928191</v>
      </c>
      <c r="O45" s="292">
        <v>2135.2170024776101</v>
      </c>
      <c r="P45" s="292">
        <v>2103.5434021451661</v>
      </c>
      <c r="Q45" s="468">
        <v>2106.0914988287418</v>
      </c>
      <c r="R45" s="455" t="s">
        <v>229</v>
      </c>
      <c r="S45" s="456"/>
      <c r="T45" s="749" t="s">
        <v>230</v>
      </c>
      <c r="U45" s="750" t="s">
        <v>230</v>
      </c>
      <c r="V45" s="187"/>
    </row>
    <row r="46" spans="1:22" s="19" customFormat="1" ht="15" customHeight="1">
      <c r="A46" s="58" t="str">
        <f>Parameters!R43</f>
        <v>G47</v>
      </c>
      <c r="B46" s="290" t="s">
        <v>231</v>
      </c>
      <c r="C46" s="290"/>
      <c r="D46" s="770" t="s">
        <v>583</v>
      </c>
      <c r="E46" s="770"/>
      <c r="F46" s="292">
        <v>1573.8681324251513</v>
      </c>
      <c r="G46" s="468">
        <v>1616.7341941285329</v>
      </c>
      <c r="H46" s="291">
        <v>1714.5556500231285</v>
      </c>
      <c r="I46" s="292">
        <v>1520.3116973128058</v>
      </c>
      <c r="J46" s="292">
        <v>1409.0215232766748</v>
      </c>
      <c r="K46" s="292">
        <v>1230.3785417801375</v>
      </c>
      <c r="L46" s="292">
        <v>1143.8475249779433</v>
      </c>
      <c r="M46" s="292">
        <v>1123.493971174081</v>
      </c>
      <c r="N46" s="291">
        <v>1212.816157121516</v>
      </c>
      <c r="O46" s="292">
        <v>1329.2337153353217</v>
      </c>
      <c r="P46" s="292">
        <v>1222.6948302093924</v>
      </c>
      <c r="Q46" s="468">
        <v>1131.9104335421391</v>
      </c>
      <c r="R46" s="455" t="s">
        <v>231</v>
      </c>
      <c r="S46" s="456"/>
      <c r="T46" s="749" t="s">
        <v>232</v>
      </c>
      <c r="U46" s="750" t="s">
        <v>232</v>
      </c>
      <c r="V46" s="187"/>
    </row>
    <row r="47" spans="1:22" s="19" customFormat="1" ht="20.25" customHeight="1">
      <c r="A47" s="59" t="str">
        <f>Parameters!R44</f>
        <v>H</v>
      </c>
      <c r="B47" s="293" t="s">
        <v>76</v>
      </c>
      <c r="C47" s="293"/>
      <c r="D47" s="771" t="s">
        <v>648</v>
      </c>
      <c r="E47" s="771"/>
      <c r="F47" s="287">
        <v>7067.0348248391811</v>
      </c>
      <c r="G47" s="467">
        <v>7186.6886647524543</v>
      </c>
      <c r="H47" s="286">
        <v>7454.9731074156625</v>
      </c>
      <c r="I47" s="287">
        <v>7220.3387340607305</v>
      </c>
      <c r="J47" s="287">
        <v>6755.0559068057446</v>
      </c>
      <c r="K47" s="287">
        <v>5943.2096153229377</v>
      </c>
      <c r="L47" s="287">
        <v>5876.7638016882393</v>
      </c>
      <c r="M47" s="287">
        <v>5960.2896208959164</v>
      </c>
      <c r="N47" s="286">
        <v>6737.1775055362832</v>
      </c>
      <c r="O47" s="287">
        <v>7332.9225372877472</v>
      </c>
      <c r="P47" s="287">
        <v>7320.5028549074332</v>
      </c>
      <c r="Q47" s="467">
        <v>7404.7519321795135</v>
      </c>
      <c r="R47" s="457" t="s">
        <v>76</v>
      </c>
      <c r="S47" s="458"/>
      <c r="T47" s="751" t="s">
        <v>75</v>
      </c>
      <c r="U47" s="752" t="s">
        <v>75</v>
      </c>
      <c r="V47" s="187"/>
    </row>
    <row r="48" spans="1:22" s="18" customFormat="1" ht="15" customHeight="1">
      <c r="A48" s="58" t="str">
        <f>Parameters!R45</f>
        <v>H49</v>
      </c>
      <c r="B48" s="290" t="s">
        <v>233</v>
      </c>
      <c r="C48" s="290"/>
      <c r="D48" s="770" t="s">
        <v>649</v>
      </c>
      <c r="E48" s="770"/>
      <c r="F48" s="292">
        <v>4002.048124620419</v>
      </c>
      <c r="G48" s="468">
        <v>4057.1833605613206</v>
      </c>
      <c r="H48" s="291">
        <v>4168.1972092103288</v>
      </c>
      <c r="I48" s="292">
        <v>4037.8950399644518</v>
      </c>
      <c r="J48" s="292">
        <v>3742.8184029898498</v>
      </c>
      <c r="K48" s="292">
        <v>3265.9875245352205</v>
      </c>
      <c r="L48" s="292">
        <v>3211.7274382407495</v>
      </c>
      <c r="M48" s="292">
        <v>3256.6092318782189</v>
      </c>
      <c r="N48" s="291">
        <v>3673.5374130085606</v>
      </c>
      <c r="O48" s="292">
        <v>6237.8333900222297</v>
      </c>
      <c r="P48" s="292">
        <v>6237.1078827486726</v>
      </c>
      <c r="Q48" s="468">
        <v>6312.8113770799473</v>
      </c>
      <c r="R48" s="455" t="s">
        <v>233</v>
      </c>
      <c r="S48" s="456"/>
      <c r="T48" s="749" t="s">
        <v>234</v>
      </c>
      <c r="U48" s="750" t="s">
        <v>234</v>
      </c>
      <c r="V48" s="186"/>
    </row>
    <row r="49" spans="1:22" s="18" customFormat="1" ht="15" customHeight="1">
      <c r="A49" s="58" t="str">
        <f>Parameters!R46</f>
        <v>H50</v>
      </c>
      <c r="B49" s="290" t="s">
        <v>235</v>
      </c>
      <c r="C49" s="290"/>
      <c r="D49" s="770" t="s">
        <v>650</v>
      </c>
      <c r="E49" s="770"/>
      <c r="F49" s="292">
        <v>740.22565900667894</v>
      </c>
      <c r="G49" s="468">
        <v>755.31549353768662</v>
      </c>
      <c r="H49" s="291">
        <v>782.23228094693104</v>
      </c>
      <c r="I49" s="292">
        <v>762.28160654931787</v>
      </c>
      <c r="J49" s="292">
        <v>718.07312779894619</v>
      </c>
      <c r="K49" s="292">
        <v>640.05237783643042</v>
      </c>
      <c r="L49" s="292">
        <v>637.9429544951829</v>
      </c>
      <c r="M49" s="292">
        <v>650.97834510712426</v>
      </c>
      <c r="N49" s="291">
        <v>745.00269036291593</v>
      </c>
      <c r="O49" s="292">
        <v>158.41216642208602</v>
      </c>
      <c r="P49" s="292">
        <v>144.59250911746483</v>
      </c>
      <c r="Q49" s="468">
        <v>147.70707678812957</v>
      </c>
      <c r="R49" s="455" t="s">
        <v>235</v>
      </c>
      <c r="S49" s="456"/>
      <c r="T49" s="749" t="s">
        <v>133</v>
      </c>
      <c r="U49" s="750" t="s">
        <v>133</v>
      </c>
      <c r="V49" s="186"/>
    </row>
    <row r="50" spans="1:22" s="19" customFormat="1" ht="15" customHeight="1">
      <c r="A50" s="58" t="str">
        <f>Parameters!R47</f>
        <v>H51</v>
      </c>
      <c r="B50" s="290" t="s">
        <v>236</v>
      </c>
      <c r="C50" s="290"/>
      <c r="D50" s="770" t="s">
        <v>651</v>
      </c>
      <c r="E50" s="770"/>
      <c r="F50" s="292">
        <v>1685.0615443357653</v>
      </c>
      <c r="G50" s="468">
        <v>1725.8177419206372</v>
      </c>
      <c r="H50" s="291">
        <v>1786.4336492096916</v>
      </c>
      <c r="I50" s="292">
        <v>1745.400005455986</v>
      </c>
      <c r="J50" s="292">
        <v>1656.6197268102501</v>
      </c>
      <c r="K50" s="292">
        <v>1476.3297535642889</v>
      </c>
      <c r="L50" s="292">
        <v>1484.4795432690883</v>
      </c>
      <c r="M50" s="292">
        <v>1508.4493742368099</v>
      </c>
      <c r="N50" s="291">
        <v>1709.2801348736555</v>
      </c>
      <c r="O50" s="292">
        <v>227.74746260116237</v>
      </c>
      <c r="P50" s="292">
        <v>227.39146355092288</v>
      </c>
      <c r="Q50" s="468">
        <v>237.1146206992488</v>
      </c>
      <c r="R50" s="455" t="s">
        <v>236</v>
      </c>
      <c r="S50" s="456"/>
      <c r="T50" s="749" t="s">
        <v>134</v>
      </c>
      <c r="U50" s="750" t="s">
        <v>134</v>
      </c>
      <c r="V50" s="187"/>
    </row>
    <row r="51" spans="1:22" s="19" customFormat="1" ht="15" customHeight="1">
      <c r="A51" s="58" t="str">
        <f>Parameters!R48</f>
        <v>H52</v>
      </c>
      <c r="B51" s="290" t="s">
        <v>237</v>
      </c>
      <c r="C51" s="290"/>
      <c r="D51" s="770" t="s">
        <v>652</v>
      </c>
      <c r="E51" s="770"/>
      <c r="F51" s="292">
        <v>496.23794989144943</v>
      </c>
      <c r="G51" s="468">
        <v>493.32226859555482</v>
      </c>
      <c r="H51" s="291">
        <v>555.48350025844752</v>
      </c>
      <c r="I51" s="292">
        <v>529.3800388223824</v>
      </c>
      <c r="J51" s="292">
        <v>501.6709834971461</v>
      </c>
      <c r="K51" s="292">
        <v>445.47086710892978</v>
      </c>
      <c r="L51" s="292">
        <v>437.65430676543582</v>
      </c>
      <c r="M51" s="292">
        <v>442.16131573685573</v>
      </c>
      <c r="N51" s="291">
        <v>498.81008750128524</v>
      </c>
      <c r="O51" s="292">
        <v>585.37103300848344</v>
      </c>
      <c r="P51" s="292">
        <v>592.25432055559281</v>
      </c>
      <c r="Q51" s="468">
        <v>593.72780196420354</v>
      </c>
      <c r="R51" s="455" t="s">
        <v>237</v>
      </c>
      <c r="S51" s="456"/>
      <c r="T51" s="749" t="s">
        <v>238</v>
      </c>
      <c r="U51" s="750" t="s">
        <v>238</v>
      </c>
      <c r="V51" s="187"/>
    </row>
    <row r="52" spans="1:22" s="19" customFormat="1" ht="15" customHeight="1">
      <c r="A52" s="58" t="str">
        <f>Parameters!R49</f>
        <v>H53</v>
      </c>
      <c r="B52" s="290" t="s">
        <v>239</v>
      </c>
      <c r="C52" s="290"/>
      <c r="D52" s="770" t="s">
        <v>653</v>
      </c>
      <c r="E52" s="770"/>
      <c r="F52" s="292">
        <v>143.46154698486808</v>
      </c>
      <c r="G52" s="468">
        <v>155.04980013725537</v>
      </c>
      <c r="H52" s="291">
        <v>162.62646779026375</v>
      </c>
      <c r="I52" s="292">
        <v>145.38204326859227</v>
      </c>
      <c r="J52" s="292">
        <v>135.873665709552</v>
      </c>
      <c r="K52" s="292">
        <v>115.36909227806811</v>
      </c>
      <c r="L52" s="292">
        <v>104.95955891778323</v>
      </c>
      <c r="M52" s="292">
        <v>102.09135393690728</v>
      </c>
      <c r="N52" s="291">
        <v>110.54717978986528</v>
      </c>
      <c r="O52" s="292">
        <v>123.55848523378566</v>
      </c>
      <c r="P52" s="292">
        <v>119.15667893477963</v>
      </c>
      <c r="Q52" s="468">
        <v>113.39105564798366</v>
      </c>
      <c r="R52" s="455" t="s">
        <v>239</v>
      </c>
      <c r="S52" s="456"/>
      <c r="T52" s="749" t="s">
        <v>240</v>
      </c>
      <c r="U52" s="750" t="s">
        <v>240</v>
      </c>
      <c r="V52" s="187"/>
    </row>
    <row r="53" spans="1:22" s="18" customFormat="1" ht="34.5" customHeight="1">
      <c r="A53" s="59" t="str">
        <f>Parameters!R50</f>
        <v>I</v>
      </c>
      <c r="B53" s="293" t="s">
        <v>132</v>
      </c>
      <c r="C53" s="293"/>
      <c r="D53" s="771" t="s">
        <v>654</v>
      </c>
      <c r="E53" s="771"/>
      <c r="F53" s="287">
        <v>303.4323409005496</v>
      </c>
      <c r="G53" s="467">
        <v>303.00061297055947</v>
      </c>
      <c r="H53" s="286">
        <v>303.43031913238525</v>
      </c>
      <c r="I53" s="287">
        <v>267.74742058955576</v>
      </c>
      <c r="J53" s="287">
        <v>260.7678751950686</v>
      </c>
      <c r="K53" s="287">
        <v>225.52521718995348</v>
      </c>
      <c r="L53" s="287">
        <v>205.53980709923951</v>
      </c>
      <c r="M53" s="287">
        <v>201.67568246954144</v>
      </c>
      <c r="N53" s="286">
        <v>220.79943638033785</v>
      </c>
      <c r="O53" s="287">
        <v>252.29420095022436</v>
      </c>
      <c r="P53" s="287">
        <v>219.14177923132655</v>
      </c>
      <c r="Q53" s="467">
        <v>196.15851919826713</v>
      </c>
      <c r="R53" s="457" t="s">
        <v>132</v>
      </c>
      <c r="S53" s="458"/>
      <c r="T53" s="751" t="s">
        <v>241</v>
      </c>
      <c r="U53" s="752" t="s">
        <v>241</v>
      </c>
      <c r="V53" s="186"/>
    </row>
    <row r="54" spans="1:22" s="18" customFormat="1" ht="21" customHeight="1">
      <c r="A54" s="59" t="str">
        <f>Parameters!R51</f>
        <v>J</v>
      </c>
      <c r="B54" s="293" t="s">
        <v>78</v>
      </c>
      <c r="C54" s="293"/>
      <c r="D54" s="771" t="s">
        <v>655</v>
      </c>
      <c r="E54" s="771"/>
      <c r="F54" s="287">
        <v>706.47434770059738</v>
      </c>
      <c r="G54" s="467">
        <v>738.33826311443659</v>
      </c>
      <c r="H54" s="286">
        <v>763.31025478048048</v>
      </c>
      <c r="I54" s="287">
        <v>723.90842208842776</v>
      </c>
      <c r="J54" s="287">
        <v>691.5118819023329</v>
      </c>
      <c r="K54" s="287">
        <v>617.83103631302765</v>
      </c>
      <c r="L54" s="287">
        <v>604.26246434873349</v>
      </c>
      <c r="M54" s="287">
        <v>620.03290719357562</v>
      </c>
      <c r="N54" s="286">
        <v>696.48039975396057</v>
      </c>
      <c r="O54" s="287">
        <v>816.41727272767264</v>
      </c>
      <c r="P54" s="287">
        <v>903.14062011714475</v>
      </c>
      <c r="Q54" s="467">
        <v>898.09564307073458</v>
      </c>
      <c r="R54" s="457" t="s">
        <v>78</v>
      </c>
      <c r="S54" s="458"/>
      <c r="T54" s="751" t="s">
        <v>77</v>
      </c>
      <c r="U54" s="752" t="s">
        <v>77</v>
      </c>
      <c r="V54" s="186"/>
    </row>
    <row r="55" spans="1:22" s="18" customFormat="1" ht="37.5" customHeight="1">
      <c r="A55" s="60" t="str">
        <f>Parameters!R52</f>
        <v>J58-J60</v>
      </c>
      <c r="B55" s="439" t="s">
        <v>69</v>
      </c>
      <c r="C55" s="439"/>
      <c r="D55" s="904" t="s">
        <v>656</v>
      </c>
      <c r="E55" s="904"/>
      <c r="F55" s="296">
        <v>229.36690586559195</v>
      </c>
      <c r="G55" s="469">
        <v>252.99690186246011</v>
      </c>
      <c r="H55" s="295">
        <v>258.03558910465659</v>
      </c>
      <c r="I55" s="296">
        <v>236.01884883793878</v>
      </c>
      <c r="J55" s="296">
        <v>223.82555255697207</v>
      </c>
      <c r="K55" s="296">
        <v>195.24212780536993</v>
      </c>
      <c r="L55" s="296">
        <v>190.21073660493761</v>
      </c>
      <c r="M55" s="296">
        <v>190.87893325873077</v>
      </c>
      <c r="N55" s="295">
        <v>203.32016854104805</v>
      </c>
      <c r="O55" s="296">
        <v>240.9729545586778</v>
      </c>
      <c r="P55" s="296">
        <v>254.03315594493188</v>
      </c>
      <c r="Q55" s="469">
        <v>258.91069136913654</v>
      </c>
      <c r="R55" s="459" t="s">
        <v>69</v>
      </c>
      <c r="S55" s="460"/>
      <c r="T55" s="753" t="s">
        <v>68</v>
      </c>
      <c r="U55" s="754" t="s">
        <v>68</v>
      </c>
      <c r="V55" s="186"/>
    </row>
    <row r="56" spans="1:22" s="19" customFormat="1" ht="15" customHeight="1">
      <c r="A56" s="58" t="str">
        <f>Parameters!R53</f>
        <v>J58</v>
      </c>
      <c r="B56" s="290" t="s">
        <v>242</v>
      </c>
      <c r="C56" s="290"/>
      <c r="D56" s="770" t="s">
        <v>584</v>
      </c>
      <c r="E56" s="770"/>
      <c r="F56" s="292">
        <v>90.792849735703001</v>
      </c>
      <c r="G56" s="468">
        <v>104.96580813517822</v>
      </c>
      <c r="H56" s="291">
        <v>107.89893794712555</v>
      </c>
      <c r="I56" s="292">
        <v>93.776374104197771</v>
      </c>
      <c r="J56" s="292">
        <v>89.017715982287555</v>
      </c>
      <c r="K56" s="292">
        <v>76.050093208143522</v>
      </c>
      <c r="L56" s="292">
        <v>72.721772592509552</v>
      </c>
      <c r="M56" s="292">
        <v>70.911511380458123</v>
      </c>
      <c r="N56" s="291">
        <v>78.029456871553236</v>
      </c>
      <c r="O56" s="292">
        <v>92.346569005561676</v>
      </c>
      <c r="P56" s="292">
        <v>99.282587816738825</v>
      </c>
      <c r="Q56" s="468">
        <v>99.935190548977118</v>
      </c>
      <c r="R56" s="455" t="s">
        <v>242</v>
      </c>
      <c r="S56" s="456"/>
      <c r="T56" s="749" t="s">
        <v>243</v>
      </c>
      <c r="U56" s="750" t="s">
        <v>243</v>
      </c>
      <c r="V56" s="187"/>
    </row>
    <row r="57" spans="1:22" s="19" customFormat="1" ht="37.5" customHeight="1">
      <c r="A57" s="58" t="str">
        <f>Parameters!R54</f>
        <v>J59_J60</v>
      </c>
      <c r="B57" s="290" t="s">
        <v>244</v>
      </c>
      <c r="C57" s="290"/>
      <c r="D57" s="770" t="s">
        <v>657</v>
      </c>
      <c r="E57" s="770"/>
      <c r="F57" s="292">
        <v>138.57405612988896</v>
      </c>
      <c r="G57" s="468">
        <v>148.03109372728184</v>
      </c>
      <c r="H57" s="291">
        <v>150.13665115753099</v>
      </c>
      <c r="I57" s="292">
        <v>142.24247473374098</v>
      </c>
      <c r="J57" s="292">
        <v>134.80783657468447</v>
      </c>
      <c r="K57" s="292">
        <v>119.19203459722642</v>
      </c>
      <c r="L57" s="292">
        <v>117.48896401242806</v>
      </c>
      <c r="M57" s="292">
        <v>119.96742187827265</v>
      </c>
      <c r="N57" s="291">
        <v>125.2907116694948</v>
      </c>
      <c r="O57" s="292">
        <v>148.62638555311608</v>
      </c>
      <c r="P57" s="292">
        <v>154.75056812819301</v>
      </c>
      <c r="Q57" s="468">
        <v>158.97550082015934</v>
      </c>
      <c r="R57" s="455" t="s">
        <v>244</v>
      </c>
      <c r="S57" s="456"/>
      <c r="T57" s="749" t="s">
        <v>245</v>
      </c>
      <c r="U57" s="750" t="s">
        <v>245</v>
      </c>
      <c r="V57" s="187"/>
    </row>
    <row r="58" spans="1:22" s="19" customFormat="1" ht="15" customHeight="1">
      <c r="A58" s="60" t="str">
        <f>Parameters!R55</f>
        <v>J61</v>
      </c>
      <c r="B58" s="439" t="s">
        <v>246</v>
      </c>
      <c r="C58" s="439"/>
      <c r="D58" s="904" t="s">
        <v>658</v>
      </c>
      <c r="E58" s="904"/>
      <c r="F58" s="296">
        <v>242.02309749978701</v>
      </c>
      <c r="G58" s="469">
        <v>238.48358210082267</v>
      </c>
      <c r="H58" s="295">
        <v>239.79520885396249</v>
      </c>
      <c r="I58" s="296">
        <v>227.79274039401849</v>
      </c>
      <c r="J58" s="296">
        <v>212.48098070607065</v>
      </c>
      <c r="K58" s="296">
        <v>209.8294134468097</v>
      </c>
      <c r="L58" s="296">
        <v>203.00616301443279</v>
      </c>
      <c r="M58" s="296">
        <v>206.17908802577995</v>
      </c>
      <c r="N58" s="295">
        <v>237.11114064446545</v>
      </c>
      <c r="O58" s="296">
        <v>276.59493122781333</v>
      </c>
      <c r="P58" s="296">
        <v>295.13702132944269</v>
      </c>
      <c r="Q58" s="469">
        <v>294.54249790330232</v>
      </c>
      <c r="R58" s="459" t="s">
        <v>246</v>
      </c>
      <c r="S58" s="460"/>
      <c r="T58" s="753" t="s">
        <v>247</v>
      </c>
      <c r="U58" s="754" t="s">
        <v>247</v>
      </c>
      <c r="V58" s="187"/>
    </row>
    <row r="59" spans="1:22" s="18" customFormat="1" ht="37.5" customHeight="1">
      <c r="A59" s="60" t="str">
        <f>Parameters!R56</f>
        <v>J62_J63</v>
      </c>
      <c r="B59" s="439" t="s">
        <v>249</v>
      </c>
      <c r="C59" s="439"/>
      <c r="D59" s="904" t="s">
        <v>659</v>
      </c>
      <c r="E59" s="904"/>
      <c r="F59" s="296">
        <v>235.08434433521833</v>
      </c>
      <c r="G59" s="469">
        <v>246.85777915115375</v>
      </c>
      <c r="H59" s="295">
        <v>265.47945682186139</v>
      </c>
      <c r="I59" s="296">
        <v>260.09683285647048</v>
      </c>
      <c r="J59" s="296">
        <v>255.20534863929012</v>
      </c>
      <c r="K59" s="296">
        <v>212.75949506084811</v>
      </c>
      <c r="L59" s="296">
        <v>211.04556472936326</v>
      </c>
      <c r="M59" s="296">
        <v>222.97488590906482</v>
      </c>
      <c r="N59" s="295">
        <v>256.04909056844707</v>
      </c>
      <c r="O59" s="296">
        <v>298.84938694118171</v>
      </c>
      <c r="P59" s="296">
        <v>353.97044284277035</v>
      </c>
      <c r="Q59" s="469">
        <v>344.64245379829566</v>
      </c>
      <c r="R59" s="459" t="s">
        <v>249</v>
      </c>
      <c r="S59" s="460"/>
      <c r="T59" s="753" t="s">
        <v>248</v>
      </c>
      <c r="U59" s="754" t="s">
        <v>248</v>
      </c>
      <c r="V59" s="186"/>
    </row>
    <row r="60" spans="1:22" s="18" customFormat="1" ht="20.25" customHeight="1">
      <c r="A60" s="59" t="str">
        <f>Parameters!R57</f>
        <v>K</v>
      </c>
      <c r="B60" s="293" t="s">
        <v>80</v>
      </c>
      <c r="C60" s="293"/>
      <c r="D60" s="771" t="s">
        <v>660</v>
      </c>
      <c r="E60" s="771"/>
      <c r="F60" s="287">
        <v>435.1182209742899</v>
      </c>
      <c r="G60" s="467">
        <v>444.98603443059096</v>
      </c>
      <c r="H60" s="286">
        <v>472.37974583066278</v>
      </c>
      <c r="I60" s="287">
        <v>428.08850806487413</v>
      </c>
      <c r="J60" s="287">
        <v>401.59419290405151</v>
      </c>
      <c r="K60" s="287">
        <v>344.61443002436857</v>
      </c>
      <c r="L60" s="287">
        <v>316.451903500556</v>
      </c>
      <c r="M60" s="287">
        <v>305.03022238199497</v>
      </c>
      <c r="N60" s="286">
        <v>323.16185187651138</v>
      </c>
      <c r="O60" s="287">
        <v>353.69690451011695</v>
      </c>
      <c r="P60" s="287">
        <v>459.60231561073647</v>
      </c>
      <c r="Q60" s="467">
        <v>442.23954528908439</v>
      </c>
      <c r="R60" s="457" t="s">
        <v>80</v>
      </c>
      <c r="S60" s="458"/>
      <c r="T60" s="751" t="s">
        <v>79</v>
      </c>
      <c r="U60" s="752" t="s">
        <v>79</v>
      </c>
      <c r="V60" s="186"/>
    </row>
    <row r="61" spans="1:22" s="19" customFormat="1" ht="15" customHeight="1">
      <c r="A61" s="58" t="str">
        <f>Parameters!R58</f>
        <v>K64</v>
      </c>
      <c r="B61" s="290" t="s">
        <v>250</v>
      </c>
      <c r="C61" s="290"/>
      <c r="D61" s="770" t="s">
        <v>661</v>
      </c>
      <c r="E61" s="770"/>
      <c r="F61" s="292">
        <v>301.00635422726577</v>
      </c>
      <c r="G61" s="468">
        <v>314.41377254239291</v>
      </c>
      <c r="H61" s="291">
        <v>332.95411372104502</v>
      </c>
      <c r="I61" s="292">
        <v>299.58770759915831</v>
      </c>
      <c r="J61" s="292">
        <v>278.25255245883631</v>
      </c>
      <c r="K61" s="292">
        <v>237.54543232644525</v>
      </c>
      <c r="L61" s="292">
        <v>218.70474150415049</v>
      </c>
      <c r="M61" s="292">
        <v>206.5664407571573</v>
      </c>
      <c r="N61" s="291">
        <v>215.9782154614459</v>
      </c>
      <c r="O61" s="292">
        <v>226.96885432726134</v>
      </c>
      <c r="P61" s="292">
        <v>326.14576635538054</v>
      </c>
      <c r="Q61" s="468">
        <v>315.20103925043077</v>
      </c>
      <c r="R61" s="455" t="s">
        <v>250</v>
      </c>
      <c r="S61" s="456"/>
      <c r="T61" s="749" t="s">
        <v>251</v>
      </c>
      <c r="U61" s="750" t="s">
        <v>251</v>
      </c>
      <c r="V61" s="187"/>
    </row>
    <row r="62" spans="1:22" s="19" customFormat="1" ht="24.75" customHeight="1">
      <c r="A62" s="58" t="str">
        <f>Parameters!R59</f>
        <v>K65</v>
      </c>
      <c r="B62" s="290" t="s">
        <v>253</v>
      </c>
      <c r="C62" s="290"/>
      <c r="D62" s="770" t="s">
        <v>662</v>
      </c>
      <c r="E62" s="770"/>
      <c r="F62" s="292">
        <v>45.889552121389812</v>
      </c>
      <c r="G62" s="468">
        <v>47.633106367746258</v>
      </c>
      <c r="H62" s="291">
        <v>49.362667708311143</v>
      </c>
      <c r="I62" s="292">
        <v>44.807081585776146</v>
      </c>
      <c r="J62" s="292">
        <v>42.569852876301262</v>
      </c>
      <c r="K62" s="292">
        <v>36.944209720434195</v>
      </c>
      <c r="L62" s="292">
        <v>32.825760466227749</v>
      </c>
      <c r="M62" s="292">
        <v>31.958735752291577</v>
      </c>
      <c r="N62" s="291">
        <v>33.054177691351001</v>
      </c>
      <c r="O62" s="292">
        <v>37.373941624276696</v>
      </c>
      <c r="P62" s="292">
        <v>32.468093953468909</v>
      </c>
      <c r="Q62" s="468">
        <v>30.175749934766515</v>
      </c>
      <c r="R62" s="455" t="s">
        <v>253</v>
      </c>
      <c r="S62" s="456"/>
      <c r="T62" s="749" t="s">
        <v>252</v>
      </c>
      <c r="U62" s="750" t="s">
        <v>252</v>
      </c>
      <c r="V62" s="187"/>
    </row>
    <row r="63" spans="1:22" s="19" customFormat="1" ht="15" customHeight="1">
      <c r="A63" s="58" t="str">
        <f>Parameters!R60</f>
        <v>K66</v>
      </c>
      <c r="B63" s="290" t="s">
        <v>255</v>
      </c>
      <c r="C63" s="290"/>
      <c r="D63" s="770" t="s">
        <v>663</v>
      </c>
      <c r="E63" s="770"/>
      <c r="F63" s="292">
        <v>88.222314625634269</v>
      </c>
      <c r="G63" s="468">
        <v>82.939155520451791</v>
      </c>
      <c r="H63" s="291">
        <v>90.062964401306672</v>
      </c>
      <c r="I63" s="292">
        <v>83.693718879939581</v>
      </c>
      <c r="J63" s="292">
        <v>80.77178756891395</v>
      </c>
      <c r="K63" s="292">
        <v>70.124787977489106</v>
      </c>
      <c r="L63" s="292">
        <v>64.921401530177775</v>
      </c>
      <c r="M63" s="292">
        <v>66.505045872545992</v>
      </c>
      <c r="N63" s="291">
        <v>74.129458723714407</v>
      </c>
      <c r="O63" s="292">
        <v>89.354108558578872</v>
      </c>
      <c r="P63" s="292">
        <v>100.988455301887</v>
      </c>
      <c r="Q63" s="468">
        <v>96.862756103887165</v>
      </c>
      <c r="R63" s="455" t="s">
        <v>255</v>
      </c>
      <c r="S63" s="456"/>
      <c r="T63" s="749" t="s">
        <v>254</v>
      </c>
      <c r="U63" s="750" t="s">
        <v>254</v>
      </c>
      <c r="V63" s="187"/>
    </row>
    <row r="64" spans="1:22" s="19" customFormat="1" ht="20.25" customHeight="1">
      <c r="A64" s="59" t="str">
        <f>Parameters!R61</f>
        <v>L</v>
      </c>
      <c r="B64" s="293" t="s">
        <v>135</v>
      </c>
      <c r="C64" s="293"/>
      <c r="D64" s="771" t="s">
        <v>585</v>
      </c>
      <c r="E64" s="771"/>
      <c r="F64" s="287">
        <v>379.59249703547817</v>
      </c>
      <c r="G64" s="467">
        <v>396.534146290916</v>
      </c>
      <c r="H64" s="286">
        <v>413.9751177978539</v>
      </c>
      <c r="I64" s="287">
        <v>381.14787131994291</v>
      </c>
      <c r="J64" s="287">
        <v>358.1720459802043</v>
      </c>
      <c r="K64" s="287">
        <v>317.29388351629262</v>
      </c>
      <c r="L64" s="287">
        <v>301.06388510526722</v>
      </c>
      <c r="M64" s="287">
        <v>300.16685144482318</v>
      </c>
      <c r="N64" s="286">
        <v>333.02739172027748</v>
      </c>
      <c r="O64" s="287">
        <v>376.97551353289111</v>
      </c>
      <c r="P64" s="287">
        <v>350.55629015058003</v>
      </c>
      <c r="Q64" s="467">
        <v>338.1947634018394</v>
      </c>
      <c r="R64" s="457" t="s">
        <v>135</v>
      </c>
      <c r="S64" s="458"/>
      <c r="T64" s="751" t="s">
        <v>116</v>
      </c>
      <c r="U64" s="752" t="s">
        <v>116</v>
      </c>
      <c r="V64" s="187"/>
    </row>
    <row r="65" spans="1:22" s="19" customFormat="1" ht="21" customHeight="1">
      <c r="A65" s="59" t="str">
        <f>Parameters!R63</f>
        <v>M</v>
      </c>
      <c r="B65" s="293" t="s">
        <v>81</v>
      </c>
      <c r="C65" s="293"/>
      <c r="D65" s="771" t="s">
        <v>586</v>
      </c>
      <c r="E65" s="771"/>
      <c r="F65" s="296">
        <v>1930.4424188656035</v>
      </c>
      <c r="G65" s="469">
        <v>1991.3865598135278</v>
      </c>
      <c r="H65" s="295">
        <v>2034.2374118563407</v>
      </c>
      <c r="I65" s="296">
        <v>1939.8134182757126</v>
      </c>
      <c r="J65" s="296">
        <v>1839.8423989461514</v>
      </c>
      <c r="K65" s="296">
        <v>1643.1616519743054</v>
      </c>
      <c r="L65" s="296">
        <v>1600.1286926177163</v>
      </c>
      <c r="M65" s="296">
        <v>1624.7019514470771</v>
      </c>
      <c r="N65" s="295">
        <v>1822.3871517232587</v>
      </c>
      <c r="O65" s="296">
        <v>2104.8553848622787</v>
      </c>
      <c r="P65" s="296">
        <v>1855.1058149470782</v>
      </c>
      <c r="Q65" s="469">
        <v>1840.643294488558</v>
      </c>
      <c r="R65" s="457" t="s">
        <v>81</v>
      </c>
      <c r="S65" s="458"/>
      <c r="T65" s="751" t="s">
        <v>82</v>
      </c>
      <c r="U65" s="752" t="s">
        <v>82</v>
      </c>
      <c r="V65" s="187"/>
    </row>
    <row r="66" spans="1:22" s="19" customFormat="1" ht="54.75" customHeight="1">
      <c r="A66" s="60" t="str">
        <f>Parameters!R64</f>
        <v>M69-M71</v>
      </c>
      <c r="B66" s="439" t="s">
        <v>71</v>
      </c>
      <c r="C66" s="439"/>
      <c r="D66" s="904" t="s">
        <v>587</v>
      </c>
      <c r="E66" s="904"/>
      <c r="F66" s="292">
        <v>1333.6676583587778</v>
      </c>
      <c r="G66" s="468">
        <v>1375.130094776812</v>
      </c>
      <c r="H66" s="291">
        <v>1406.2408267096598</v>
      </c>
      <c r="I66" s="292">
        <v>1341.2306816719165</v>
      </c>
      <c r="J66" s="292">
        <v>1274.5143914626417</v>
      </c>
      <c r="K66" s="292">
        <v>1145.40351622054</v>
      </c>
      <c r="L66" s="292">
        <v>1117.0897446722806</v>
      </c>
      <c r="M66" s="292">
        <v>1128.5371078473231</v>
      </c>
      <c r="N66" s="291">
        <v>1267.6841527497352</v>
      </c>
      <c r="O66" s="292">
        <v>1457.5335725051402</v>
      </c>
      <c r="P66" s="292">
        <v>1263.7038991182512</v>
      </c>
      <c r="Q66" s="468">
        <v>1243.6946486243085</v>
      </c>
      <c r="R66" s="459" t="s">
        <v>71</v>
      </c>
      <c r="S66" s="460"/>
      <c r="T66" s="753" t="s">
        <v>70</v>
      </c>
      <c r="U66" s="754" t="s">
        <v>70</v>
      </c>
      <c r="V66" s="187"/>
    </row>
    <row r="67" spans="1:22" s="18" customFormat="1" ht="24.75" customHeight="1">
      <c r="A67" s="58" t="str">
        <f>Parameters!R65</f>
        <v>M69_M70</v>
      </c>
      <c r="B67" s="290" t="s">
        <v>258</v>
      </c>
      <c r="C67" s="290"/>
      <c r="D67" s="770" t="s">
        <v>588</v>
      </c>
      <c r="E67" s="770"/>
      <c r="F67" s="292">
        <v>858.72236756720679</v>
      </c>
      <c r="G67" s="468">
        <v>886.19749907901132</v>
      </c>
      <c r="H67" s="291">
        <v>911.43885868232121</v>
      </c>
      <c r="I67" s="292">
        <v>862.15159401815231</v>
      </c>
      <c r="J67" s="292">
        <v>825.28606825436077</v>
      </c>
      <c r="K67" s="292">
        <v>750.34848064230232</v>
      </c>
      <c r="L67" s="292">
        <v>734.74019696677908</v>
      </c>
      <c r="M67" s="292">
        <v>742.74379435517244</v>
      </c>
      <c r="N67" s="291">
        <v>838.66493548987899</v>
      </c>
      <c r="O67" s="292">
        <v>963.19198637017587</v>
      </c>
      <c r="P67" s="292">
        <v>834.03669758000751</v>
      </c>
      <c r="Q67" s="468">
        <v>823.76056070455354</v>
      </c>
      <c r="R67" s="455" t="s">
        <v>258</v>
      </c>
      <c r="S67" s="456"/>
      <c r="T67" s="749" t="s">
        <v>257</v>
      </c>
      <c r="U67" s="750" t="s">
        <v>257</v>
      </c>
      <c r="V67" s="186"/>
    </row>
    <row r="68" spans="1:22" s="18" customFormat="1" ht="15" customHeight="1">
      <c r="A68" s="58" t="str">
        <f>Parameters!R66</f>
        <v>M71</v>
      </c>
      <c r="B68" s="290" t="s">
        <v>260</v>
      </c>
      <c r="C68" s="290"/>
      <c r="D68" s="770" t="s">
        <v>589</v>
      </c>
      <c r="E68" s="770"/>
      <c r="F68" s="296">
        <v>440.54390794653142</v>
      </c>
      <c r="G68" s="469">
        <v>455.15826810150929</v>
      </c>
      <c r="H68" s="295">
        <v>463.99989954929919</v>
      </c>
      <c r="I68" s="296">
        <v>450.9129228342585</v>
      </c>
      <c r="J68" s="296">
        <v>423.00237946307817</v>
      </c>
      <c r="K68" s="296">
        <v>371.30443095857436</v>
      </c>
      <c r="L68" s="296">
        <v>360.0927019330851</v>
      </c>
      <c r="M68" s="296">
        <v>363.35233383064548</v>
      </c>
      <c r="N68" s="295">
        <v>404.44890931782021</v>
      </c>
      <c r="O68" s="296">
        <v>467.57934531502116</v>
      </c>
      <c r="P68" s="296">
        <v>420.93238580496069</v>
      </c>
      <c r="Q68" s="469">
        <v>419.93408791975497</v>
      </c>
      <c r="R68" s="455" t="s">
        <v>260</v>
      </c>
      <c r="S68" s="456"/>
      <c r="T68" s="749" t="s">
        <v>259</v>
      </c>
      <c r="U68" s="750" t="s">
        <v>259</v>
      </c>
      <c r="V68" s="186"/>
    </row>
    <row r="69" spans="1:22" s="18" customFormat="1" ht="15" customHeight="1">
      <c r="A69" s="60" t="str">
        <f>Parameters!R67</f>
        <v>M72</v>
      </c>
      <c r="B69" s="439" t="s">
        <v>261</v>
      </c>
      <c r="C69" s="439"/>
      <c r="D69" s="904" t="s">
        <v>590</v>
      </c>
      <c r="E69" s="904"/>
      <c r="F69" s="296">
        <v>173.63894726942618</v>
      </c>
      <c r="G69" s="469">
        <v>177.46178710896976</v>
      </c>
      <c r="H69" s="295">
        <v>183.51627265575178</v>
      </c>
      <c r="I69" s="296">
        <v>171.15237531417387</v>
      </c>
      <c r="J69" s="296">
        <v>162.99462287886809</v>
      </c>
      <c r="K69" s="296">
        <v>144.99807079757278</v>
      </c>
      <c r="L69" s="296">
        <v>138.1062193516392</v>
      </c>
      <c r="M69" s="296">
        <v>139.45600420548112</v>
      </c>
      <c r="N69" s="295">
        <v>155.11763786622396</v>
      </c>
      <c r="O69" s="296">
        <v>180.35664260030336</v>
      </c>
      <c r="P69" s="296">
        <v>160.72540357684741</v>
      </c>
      <c r="Q69" s="469">
        <v>159.24283227447077</v>
      </c>
      <c r="R69" s="459" t="s">
        <v>261</v>
      </c>
      <c r="S69" s="460"/>
      <c r="T69" s="753" t="s">
        <v>262</v>
      </c>
      <c r="U69" s="754" t="s">
        <v>262</v>
      </c>
      <c r="V69" s="186"/>
    </row>
    <row r="70" spans="1:22" s="18" customFormat="1" ht="25.5" customHeight="1">
      <c r="A70" s="60" t="str">
        <f>Parameters!R68</f>
        <v>M73-M75</v>
      </c>
      <c r="B70" s="439" t="s">
        <v>73</v>
      </c>
      <c r="C70" s="439"/>
      <c r="D70" s="904" t="s">
        <v>591</v>
      </c>
      <c r="E70" s="904"/>
      <c r="F70" s="292">
        <v>457.53719608243955</v>
      </c>
      <c r="G70" s="468">
        <v>472.56900552403749</v>
      </c>
      <c r="H70" s="291">
        <v>475.28238096896837</v>
      </c>
      <c r="I70" s="292">
        <v>455.59652610912758</v>
      </c>
      <c r="J70" s="292">
        <v>428.55932834984384</v>
      </c>
      <c r="K70" s="292">
        <v>376.51066957585601</v>
      </c>
      <c r="L70" s="292">
        <v>367.1895743662127</v>
      </c>
      <c r="M70" s="292">
        <v>379.14981905577758</v>
      </c>
      <c r="N70" s="291">
        <v>424.1556690493357</v>
      </c>
      <c r="O70" s="292">
        <v>493.72741057677825</v>
      </c>
      <c r="P70" s="292">
        <v>439.41132798526246</v>
      </c>
      <c r="Q70" s="468">
        <v>437.7058135897791</v>
      </c>
      <c r="R70" s="459" t="s">
        <v>73</v>
      </c>
      <c r="S70" s="460"/>
      <c r="T70" s="753" t="s">
        <v>72</v>
      </c>
      <c r="U70" s="754" t="s">
        <v>72</v>
      </c>
      <c r="V70" s="186"/>
    </row>
    <row r="71" spans="1:22" s="18" customFormat="1" ht="15" customHeight="1">
      <c r="A71" s="58" t="str">
        <f>Parameters!R69</f>
        <v>M73</v>
      </c>
      <c r="B71" s="290" t="s">
        <v>263</v>
      </c>
      <c r="C71" s="290"/>
      <c r="D71" s="770" t="s">
        <v>592</v>
      </c>
      <c r="E71" s="770"/>
      <c r="F71" s="292">
        <v>257.35302463080581</v>
      </c>
      <c r="G71" s="468">
        <v>265.65891245948336</v>
      </c>
      <c r="H71" s="291">
        <v>269.65925453924814</v>
      </c>
      <c r="I71" s="292">
        <v>257.10564227392263</v>
      </c>
      <c r="J71" s="292">
        <v>240.17183275950632</v>
      </c>
      <c r="K71" s="292">
        <v>211.76080589170371</v>
      </c>
      <c r="L71" s="292">
        <v>205.98055952991348</v>
      </c>
      <c r="M71" s="292">
        <v>212.24181152462995</v>
      </c>
      <c r="N71" s="291">
        <v>236.99467978166376</v>
      </c>
      <c r="O71" s="292">
        <v>273.69040108584232</v>
      </c>
      <c r="P71" s="292">
        <v>250.62707946078538</v>
      </c>
      <c r="Q71" s="468">
        <v>250.7846227580024</v>
      </c>
      <c r="R71" s="455" t="s">
        <v>263</v>
      </c>
      <c r="S71" s="456"/>
      <c r="T71" s="749" t="s">
        <v>264</v>
      </c>
      <c r="U71" s="750" t="s">
        <v>264</v>
      </c>
      <c r="V71" s="186"/>
    </row>
    <row r="72" spans="1:22" s="19" customFormat="1" ht="15" customHeight="1">
      <c r="A72" s="58" t="str">
        <f>Parameters!R70</f>
        <v>M74_M75</v>
      </c>
      <c r="B72" s="290" t="s">
        <v>266</v>
      </c>
      <c r="C72" s="290"/>
      <c r="D72" s="770" t="s">
        <v>593</v>
      </c>
      <c r="E72" s="770"/>
      <c r="F72" s="287">
        <v>200.18417145163374</v>
      </c>
      <c r="G72" s="467">
        <v>206.91009306455413</v>
      </c>
      <c r="H72" s="286">
        <v>205.6231264297202</v>
      </c>
      <c r="I72" s="287">
        <v>198.49088383520507</v>
      </c>
      <c r="J72" s="287">
        <v>188.38749559033761</v>
      </c>
      <c r="K72" s="287">
        <v>164.74986368415227</v>
      </c>
      <c r="L72" s="287">
        <v>161.20901483629925</v>
      </c>
      <c r="M72" s="287">
        <v>166.90800753114766</v>
      </c>
      <c r="N72" s="286">
        <v>187.16098926767191</v>
      </c>
      <c r="O72" s="287">
        <v>220.03700949093601</v>
      </c>
      <c r="P72" s="287">
        <v>188.78424852447711</v>
      </c>
      <c r="Q72" s="467">
        <v>186.92119083177678</v>
      </c>
      <c r="R72" s="455" t="s">
        <v>266</v>
      </c>
      <c r="S72" s="456"/>
      <c r="T72" s="749" t="s">
        <v>265</v>
      </c>
      <c r="U72" s="750" t="s">
        <v>265</v>
      </c>
      <c r="V72" s="187"/>
    </row>
    <row r="73" spans="1:22" s="19" customFormat="1" ht="33.75" customHeight="1">
      <c r="A73" s="59" t="str">
        <f>Parameters!R71</f>
        <v>N</v>
      </c>
      <c r="B73" s="293" t="s">
        <v>83</v>
      </c>
      <c r="C73" s="293"/>
      <c r="D73" s="771" t="s">
        <v>594</v>
      </c>
      <c r="E73" s="771"/>
      <c r="F73" s="292">
        <v>460.23215598970501</v>
      </c>
      <c r="G73" s="468">
        <v>488.42376011717482</v>
      </c>
      <c r="H73" s="291">
        <v>549.03634254614383</v>
      </c>
      <c r="I73" s="292">
        <v>489.86233898819501</v>
      </c>
      <c r="J73" s="292">
        <v>471.26754250472555</v>
      </c>
      <c r="K73" s="292">
        <v>419.47837483529008</v>
      </c>
      <c r="L73" s="292">
        <v>393.19926150361567</v>
      </c>
      <c r="M73" s="292">
        <v>402.37325037518684</v>
      </c>
      <c r="N73" s="291">
        <v>447.88907201465554</v>
      </c>
      <c r="O73" s="292">
        <v>511.46082987229437</v>
      </c>
      <c r="P73" s="292">
        <v>582.39065302378458</v>
      </c>
      <c r="Q73" s="468">
        <v>548.2146981967802</v>
      </c>
      <c r="R73" s="457" t="s">
        <v>83</v>
      </c>
      <c r="S73" s="458"/>
      <c r="T73" s="751" t="s">
        <v>84</v>
      </c>
      <c r="U73" s="752" t="s">
        <v>84</v>
      </c>
      <c r="V73" s="187"/>
    </row>
    <row r="74" spans="1:22" s="19" customFormat="1" ht="15" customHeight="1">
      <c r="A74" s="58" t="str">
        <f>Parameters!R72</f>
        <v>N77</v>
      </c>
      <c r="B74" s="290" t="s">
        <v>268</v>
      </c>
      <c r="C74" s="290"/>
      <c r="D74" s="770" t="s">
        <v>595</v>
      </c>
      <c r="E74" s="770"/>
      <c r="F74" s="292">
        <v>80.920054626418676</v>
      </c>
      <c r="G74" s="468">
        <v>82.452005301978346</v>
      </c>
      <c r="H74" s="291">
        <v>87.205126726355289</v>
      </c>
      <c r="I74" s="292">
        <v>82.326470581086824</v>
      </c>
      <c r="J74" s="292">
        <v>78.038061743576449</v>
      </c>
      <c r="K74" s="292">
        <v>66.987282424324761</v>
      </c>
      <c r="L74" s="292">
        <v>65.86667756857922</v>
      </c>
      <c r="M74" s="292">
        <v>68.293991077265318</v>
      </c>
      <c r="N74" s="291">
        <v>75.452775540927135</v>
      </c>
      <c r="O74" s="292">
        <v>87.280824162835771</v>
      </c>
      <c r="P74" s="292">
        <v>130.37963071976631</v>
      </c>
      <c r="Q74" s="468">
        <v>132.36746261261061</v>
      </c>
      <c r="R74" s="455" t="s">
        <v>268</v>
      </c>
      <c r="S74" s="456"/>
      <c r="T74" s="749" t="s">
        <v>267</v>
      </c>
      <c r="U74" s="750" t="s">
        <v>267</v>
      </c>
      <c r="V74" s="187"/>
    </row>
    <row r="75" spans="1:22" s="19" customFormat="1" ht="15" customHeight="1">
      <c r="A75" s="58" t="str">
        <f>Parameters!R73</f>
        <v>N78</v>
      </c>
      <c r="B75" s="290" t="s">
        <v>269</v>
      </c>
      <c r="C75" s="290"/>
      <c r="D75" s="770" t="s">
        <v>596</v>
      </c>
      <c r="E75" s="770"/>
      <c r="F75" s="292">
        <v>69.882753227680539</v>
      </c>
      <c r="G75" s="468">
        <v>74.729975510766039</v>
      </c>
      <c r="H75" s="291">
        <v>94.227276336830116</v>
      </c>
      <c r="I75" s="292">
        <v>97.019374157988594</v>
      </c>
      <c r="J75" s="292">
        <v>100.70364260007733</v>
      </c>
      <c r="K75" s="292">
        <v>98.698070693879416</v>
      </c>
      <c r="L75" s="292">
        <v>103.42595163538699</v>
      </c>
      <c r="M75" s="292">
        <v>109.99357325911113</v>
      </c>
      <c r="N75" s="291">
        <v>121.32787962707611</v>
      </c>
      <c r="O75" s="292">
        <v>134.40568323389533</v>
      </c>
      <c r="P75" s="292">
        <v>119.8614070165262</v>
      </c>
      <c r="Q75" s="468">
        <v>107.72788701955676</v>
      </c>
      <c r="R75" s="455" t="s">
        <v>269</v>
      </c>
      <c r="S75" s="456"/>
      <c r="T75" s="749" t="s">
        <v>270</v>
      </c>
      <c r="U75" s="750" t="s">
        <v>270</v>
      </c>
      <c r="V75" s="187"/>
    </row>
    <row r="76" spans="1:22" s="19" customFormat="1" ht="25.5" customHeight="1">
      <c r="A76" s="58" t="str">
        <f>Parameters!R74</f>
        <v>N79</v>
      </c>
      <c r="B76" s="290" t="s">
        <v>272</v>
      </c>
      <c r="C76" s="290"/>
      <c r="D76" s="770" t="s">
        <v>597</v>
      </c>
      <c r="E76" s="770"/>
      <c r="F76" s="292">
        <v>29.460701390712178</v>
      </c>
      <c r="G76" s="468">
        <v>30.737844023688474</v>
      </c>
      <c r="H76" s="291">
        <v>32.775147707005189</v>
      </c>
      <c r="I76" s="292">
        <v>28.236699308293893</v>
      </c>
      <c r="J76" s="292">
        <v>27.270341138645183</v>
      </c>
      <c r="K76" s="292">
        <v>21.408307994035752</v>
      </c>
      <c r="L76" s="292">
        <v>20.383799569749964</v>
      </c>
      <c r="M76" s="292">
        <v>20.53590238152459</v>
      </c>
      <c r="N76" s="291">
        <v>23.455014588945541</v>
      </c>
      <c r="O76" s="292">
        <v>24.990823271686878</v>
      </c>
      <c r="P76" s="292">
        <v>24.564629238255925</v>
      </c>
      <c r="Q76" s="468">
        <v>23.034518727966574</v>
      </c>
      <c r="R76" s="455" t="s">
        <v>272</v>
      </c>
      <c r="S76" s="456"/>
      <c r="T76" s="749" t="s">
        <v>271</v>
      </c>
      <c r="U76" s="750" t="s">
        <v>271</v>
      </c>
      <c r="V76" s="187"/>
    </row>
    <row r="77" spans="1:22" s="19" customFormat="1" ht="54.75" customHeight="1">
      <c r="A77" s="58" t="str">
        <f>Parameters!R75</f>
        <v>N80-N82</v>
      </c>
      <c r="B77" s="290" t="s">
        <v>274</v>
      </c>
      <c r="C77" s="290"/>
      <c r="D77" s="770" t="s">
        <v>598</v>
      </c>
      <c r="E77" s="770"/>
      <c r="F77" s="287">
        <v>279.9686467448937</v>
      </c>
      <c r="G77" s="467">
        <v>300.50393528074193</v>
      </c>
      <c r="H77" s="286">
        <v>334.82879177595333</v>
      </c>
      <c r="I77" s="287">
        <v>282.2797949408257</v>
      </c>
      <c r="J77" s="287">
        <v>265.25549702242654</v>
      </c>
      <c r="K77" s="287">
        <v>232.38471372305014</v>
      </c>
      <c r="L77" s="287">
        <v>203.52283272989948</v>
      </c>
      <c r="M77" s="287">
        <v>203.54978365728579</v>
      </c>
      <c r="N77" s="286">
        <v>227.65340225770677</v>
      </c>
      <c r="O77" s="287">
        <v>264.78349920387626</v>
      </c>
      <c r="P77" s="287">
        <v>307.58498604923625</v>
      </c>
      <c r="Q77" s="467">
        <v>285.08482983664629</v>
      </c>
      <c r="R77" s="455" t="s">
        <v>274</v>
      </c>
      <c r="S77" s="456"/>
      <c r="T77" s="749" t="s">
        <v>273</v>
      </c>
      <c r="U77" s="750" t="s">
        <v>273</v>
      </c>
      <c r="V77" s="187"/>
    </row>
    <row r="78" spans="1:22" s="19" customFormat="1" ht="33.75" customHeight="1">
      <c r="A78" s="59" t="str">
        <f>Parameters!R76</f>
        <v>O</v>
      </c>
      <c r="B78" s="293" t="s">
        <v>138</v>
      </c>
      <c r="C78" s="293"/>
      <c r="D78" s="771" t="s">
        <v>599</v>
      </c>
      <c r="E78" s="771"/>
      <c r="F78" s="287">
        <v>1188.7592010882627</v>
      </c>
      <c r="G78" s="467">
        <v>1297.5894247004121</v>
      </c>
      <c r="H78" s="286">
        <v>1372.5107936596885</v>
      </c>
      <c r="I78" s="287">
        <v>1212.1542023472859</v>
      </c>
      <c r="J78" s="287">
        <v>1150.5484151990895</v>
      </c>
      <c r="K78" s="287">
        <v>1000.9965321712624</v>
      </c>
      <c r="L78" s="287">
        <v>921.48446134447295</v>
      </c>
      <c r="M78" s="287">
        <v>902.26802140718007</v>
      </c>
      <c r="N78" s="286">
        <v>960.91163127893435</v>
      </c>
      <c r="O78" s="287">
        <v>1040.7520218453712</v>
      </c>
      <c r="P78" s="287">
        <v>1181.7781487608702</v>
      </c>
      <c r="Q78" s="467">
        <v>1121.1171936622852</v>
      </c>
      <c r="R78" s="457" t="s">
        <v>138</v>
      </c>
      <c r="S78" s="458"/>
      <c r="T78" s="751" t="s">
        <v>136</v>
      </c>
      <c r="U78" s="752" t="s">
        <v>136</v>
      </c>
      <c r="V78" s="187"/>
    </row>
    <row r="79" spans="1:22" s="19" customFormat="1" ht="20.25" customHeight="1">
      <c r="A79" s="59" t="str">
        <f>Parameters!R77</f>
        <v>P</v>
      </c>
      <c r="B79" s="293" t="s">
        <v>295</v>
      </c>
      <c r="C79" s="293"/>
      <c r="D79" s="771" t="s">
        <v>600</v>
      </c>
      <c r="E79" s="771"/>
      <c r="F79" s="287">
        <v>915.15273995088535</v>
      </c>
      <c r="G79" s="467">
        <v>999.55391980969614</v>
      </c>
      <c r="H79" s="286">
        <v>1074.6952768050728</v>
      </c>
      <c r="I79" s="287">
        <v>931.2736156450444</v>
      </c>
      <c r="J79" s="287">
        <v>887.22632429058569</v>
      </c>
      <c r="K79" s="287">
        <v>773.58339993674849</v>
      </c>
      <c r="L79" s="287">
        <v>693.59717701659997</v>
      </c>
      <c r="M79" s="287">
        <v>671.90711692920968</v>
      </c>
      <c r="N79" s="286">
        <v>692.87138742219281</v>
      </c>
      <c r="O79" s="287">
        <v>712.79822491940763</v>
      </c>
      <c r="P79" s="287">
        <v>664.56777487823183</v>
      </c>
      <c r="Q79" s="467">
        <v>559.7594158482392</v>
      </c>
      <c r="R79" s="457" t="s">
        <v>295</v>
      </c>
      <c r="S79" s="458"/>
      <c r="T79" s="751" t="s">
        <v>137</v>
      </c>
      <c r="U79" s="752" t="s">
        <v>137</v>
      </c>
      <c r="V79" s="187"/>
    </row>
    <row r="80" spans="1:22" s="19" customFormat="1" ht="20.25" customHeight="1">
      <c r="A80" s="59" t="str">
        <f>Parameters!R78</f>
        <v>Q</v>
      </c>
      <c r="B80" s="293" t="s">
        <v>85</v>
      </c>
      <c r="C80" s="293"/>
      <c r="D80" s="771" t="s">
        <v>601</v>
      </c>
      <c r="E80" s="771"/>
      <c r="F80" s="292">
        <v>795.3788229054602</v>
      </c>
      <c r="G80" s="468">
        <v>863.03896548095111</v>
      </c>
      <c r="H80" s="291">
        <v>923.43900050772618</v>
      </c>
      <c r="I80" s="292">
        <v>820.1955199178517</v>
      </c>
      <c r="J80" s="292">
        <v>790.69326513084081</v>
      </c>
      <c r="K80" s="292">
        <v>695.51045539969982</v>
      </c>
      <c r="L80" s="292">
        <v>637.07115215981946</v>
      </c>
      <c r="M80" s="292">
        <v>625.85943814959342</v>
      </c>
      <c r="N80" s="291">
        <v>664.63988624573017</v>
      </c>
      <c r="O80" s="292">
        <v>708.25712455897815</v>
      </c>
      <c r="P80" s="292">
        <v>648.4127305663003</v>
      </c>
      <c r="Q80" s="468">
        <v>575.3245593256853</v>
      </c>
      <c r="R80" s="457" t="s">
        <v>85</v>
      </c>
      <c r="S80" s="458"/>
      <c r="T80" s="751" t="s">
        <v>86</v>
      </c>
      <c r="U80" s="752" t="s">
        <v>86</v>
      </c>
      <c r="V80" s="187"/>
    </row>
    <row r="81" spans="1:22" s="19" customFormat="1" ht="14.25" customHeight="1">
      <c r="A81" s="58" t="str">
        <f>Parameters!R79</f>
        <v>Q86</v>
      </c>
      <c r="B81" s="290" t="s">
        <v>275</v>
      </c>
      <c r="C81" s="290"/>
      <c r="D81" s="770" t="s">
        <v>601</v>
      </c>
      <c r="E81" s="770"/>
      <c r="F81" s="292">
        <v>612.25993935131191</v>
      </c>
      <c r="G81" s="468">
        <v>665.36741943918889</v>
      </c>
      <c r="H81" s="291">
        <v>710.64451795778029</v>
      </c>
      <c r="I81" s="292">
        <v>630.98611361738949</v>
      </c>
      <c r="J81" s="292">
        <v>606.93442501531342</v>
      </c>
      <c r="K81" s="292">
        <v>534.51699151372441</v>
      </c>
      <c r="L81" s="292">
        <v>488.45305210789417</v>
      </c>
      <c r="M81" s="292">
        <v>478.27499687168688</v>
      </c>
      <c r="N81" s="291">
        <v>505.72552737642786</v>
      </c>
      <c r="O81" s="292">
        <v>536.76915596089873</v>
      </c>
      <c r="P81" s="292">
        <v>497.61243108083676</v>
      </c>
      <c r="Q81" s="468">
        <v>442.29034851962945</v>
      </c>
      <c r="R81" s="455" t="s">
        <v>275</v>
      </c>
      <c r="S81" s="456"/>
      <c r="T81" s="749" t="s">
        <v>276</v>
      </c>
      <c r="U81" s="750" t="s">
        <v>276</v>
      </c>
      <c r="V81" s="187"/>
    </row>
    <row r="82" spans="1:22" s="19" customFormat="1" ht="14.25" customHeight="1">
      <c r="A82" s="58" t="str">
        <f>Parameters!R80</f>
        <v>Q87_Q88</v>
      </c>
      <c r="B82" s="290" t="s">
        <v>278</v>
      </c>
      <c r="C82" s="290"/>
      <c r="D82" s="770" t="s">
        <v>602</v>
      </c>
      <c r="E82" s="770"/>
      <c r="F82" s="287">
        <v>183.11888355414825</v>
      </c>
      <c r="G82" s="467">
        <v>197.67154604176221</v>
      </c>
      <c r="H82" s="286">
        <v>212.79448254994585</v>
      </c>
      <c r="I82" s="287">
        <v>189.20940630046212</v>
      </c>
      <c r="J82" s="287">
        <v>183.75884011552739</v>
      </c>
      <c r="K82" s="287">
        <v>160.99346388597536</v>
      </c>
      <c r="L82" s="287">
        <v>148.61810005192524</v>
      </c>
      <c r="M82" s="287">
        <v>147.58444127790651</v>
      </c>
      <c r="N82" s="286">
        <v>158.91435886930222</v>
      </c>
      <c r="O82" s="287">
        <v>171.48796859807936</v>
      </c>
      <c r="P82" s="287">
        <v>150.80029948546363</v>
      </c>
      <c r="Q82" s="467">
        <v>133.03421080605594</v>
      </c>
      <c r="R82" s="455" t="s">
        <v>278</v>
      </c>
      <c r="S82" s="456"/>
      <c r="T82" s="749" t="s">
        <v>277</v>
      </c>
      <c r="U82" s="750" t="s">
        <v>277</v>
      </c>
      <c r="V82" s="187"/>
    </row>
    <row r="83" spans="1:22" s="19" customFormat="1" ht="20.25" customHeight="1">
      <c r="A83" s="59" t="str">
        <f>Parameters!R81</f>
        <v>R</v>
      </c>
      <c r="B83" s="293" t="s">
        <v>87</v>
      </c>
      <c r="C83" s="293"/>
      <c r="D83" s="771" t="s">
        <v>603</v>
      </c>
      <c r="E83" s="771"/>
      <c r="F83" s="292">
        <v>504.04374008098409</v>
      </c>
      <c r="G83" s="468">
        <v>522.19869729678783</v>
      </c>
      <c r="H83" s="291">
        <v>543.29891654434516</v>
      </c>
      <c r="I83" s="292">
        <v>515.24802514038049</v>
      </c>
      <c r="J83" s="292">
        <v>481.4581449901238</v>
      </c>
      <c r="K83" s="292">
        <v>420.48671944302691</v>
      </c>
      <c r="L83" s="292">
        <v>409.71916707028078</v>
      </c>
      <c r="M83" s="292">
        <v>413.65665137177353</v>
      </c>
      <c r="N83" s="291">
        <v>463.47568325437828</v>
      </c>
      <c r="O83" s="292">
        <v>541.55473165802061</v>
      </c>
      <c r="P83" s="292">
        <v>518.43758686420415</v>
      </c>
      <c r="Q83" s="468">
        <v>518.71430047004492</v>
      </c>
      <c r="R83" s="457" t="s">
        <v>87</v>
      </c>
      <c r="S83" s="458"/>
      <c r="T83" s="751" t="s">
        <v>88</v>
      </c>
      <c r="U83" s="752" t="s">
        <v>88</v>
      </c>
      <c r="V83" s="187"/>
    </row>
    <row r="84" spans="1:22" s="19" customFormat="1" ht="37.5" customHeight="1">
      <c r="A84" s="58" t="str">
        <f>Parameters!R82</f>
        <v>R90-R92</v>
      </c>
      <c r="B84" s="290" t="s">
        <v>280</v>
      </c>
      <c r="C84" s="290"/>
      <c r="D84" s="770" t="s">
        <v>604</v>
      </c>
      <c r="E84" s="770"/>
      <c r="F84" s="292">
        <v>292.58262045662497</v>
      </c>
      <c r="G84" s="468">
        <v>304.28131381697983</v>
      </c>
      <c r="H84" s="291">
        <v>317.54893258494252</v>
      </c>
      <c r="I84" s="292">
        <v>297.95835422985391</v>
      </c>
      <c r="J84" s="292">
        <v>279.18365743858266</v>
      </c>
      <c r="K84" s="292">
        <v>238.8718095740424</v>
      </c>
      <c r="L84" s="292">
        <v>232.86215549528737</v>
      </c>
      <c r="M84" s="292">
        <v>234.46958349520898</v>
      </c>
      <c r="N84" s="291">
        <v>261.2267165751864</v>
      </c>
      <c r="O84" s="292">
        <v>303.89747045386338</v>
      </c>
      <c r="P84" s="292">
        <v>291.05907379540889</v>
      </c>
      <c r="Q84" s="468">
        <v>289.3070230050842</v>
      </c>
      <c r="R84" s="455" t="s">
        <v>280</v>
      </c>
      <c r="S84" s="456"/>
      <c r="T84" s="749" t="s">
        <v>279</v>
      </c>
      <c r="U84" s="750" t="s">
        <v>279</v>
      </c>
      <c r="V84" s="187"/>
    </row>
    <row r="85" spans="1:22" s="19" customFormat="1" ht="14.25" customHeight="1">
      <c r="A85" s="58" t="str">
        <f>Parameters!R83</f>
        <v>R93</v>
      </c>
      <c r="B85" s="290" t="s">
        <v>281</v>
      </c>
      <c r="C85" s="290"/>
      <c r="D85" s="770" t="s">
        <v>605</v>
      </c>
      <c r="E85" s="770"/>
      <c r="F85" s="287">
        <v>211.4611196243591</v>
      </c>
      <c r="G85" s="467">
        <v>217.91738347980797</v>
      </c>
      <c r="H85" s="286">
        <v>225.7499839594025</v>
      </c>
      <c r="I85" s="287">
        <v>217.2896709105265</v>
      </c>
      <c r="J85" s="287">
        <v>202.27448755154114</v>
      </c>
      <c r="K85" s="287">
        <v>181.61490986898443</v>
      </c>
      <c r="L85" s="287">
        <v>176.85701157499335</v>
      </c>
      <c r="M85" s="287">
        <v>179.18706787656473</v>
      </c>
      <c r="N85" s="286">
        <v>202.24896667919182</v>
      </c>
      <c r="O85" s="287">
        <v>237.65726120415709</v>
      </c>
      <c r="P85" s="287">
        <v>227.37851306879543</v>
      </c>
      <c r="Q85" s="467">
        <v>229.40727746496074</v>
      </c>
      <c r="R85" s="455" t="s">
        <v>281</v>
      </c>
      <c r="S85" s="456"/>
      <c r="T85" s="749" t="s">
        <v>282</v>
      </c>
      <c r="U85" s="750" t="s">
        <v>282</v>
      </c>
      <c r="V85" s="187"/>
    </row>
    <row r="86" spans="1:22" s="19" customFormat="1" ht="20.25" customHeight="1">
      <c r="A86" s="59" t="str">
        <f>Parameters!R84</f>
        <v>S</v>
      </c>
      <c r="B86" s="293" t="s">
        <v>89</v>
      </c>
      <c r="C86" s="293"/>
      <c r="D86" s="771" t="s">
        <v>606</v>
      </c>
      <c r="E86" s="771"/>
      <c r="F86" s="292">
        <v>597.60334966973141</v>
      </c>
      <c r="G86" s="468">
        <v>621.66865910223726</v>
      </c>
      <c r="H86" s="291">
        <v>642.38073924743594</v>
      </c>
      <c r="I86" s="292">
        <v>614.22516372394603</v>
      </c>
      <c r="J86" s="292">
        <v>581.83277752140862</v>
      </c>
      <c r="K86" s="292">
        <v>540.94996214852347</v>
      </c>
      <c r="L86" s="292">
        <v>518.04853831111541</v>
      </c>
      <c r="M86" s="292">
        <v>526.53131390349552</v>
      </c>
      <c r="N86" s="291">
        <v>591.88170358403465</v>
      </c>
      <c r="O86" s="292">
        <v>687.36764918011772</v>
      </c>
      <c r="P86" s="292">
        <v>650.06968444883228</v>
      </c>
      <c r="Q86" s="468">
        <v>636.68653948200085</v>
      </c>
      <c r="R86" s="457" t="s">
        <v>89</v>
      </c>
      <c r="S86" s="458"/>
      <c r="T86" s="751" t="s">
        <v>90</v>
      </c>
      <c r="U86" s="752" t="s">
        <v>90</v>
      </c>
      <c r="V86" s="187"/>
    </row>
    <row r="87" spans="1:22" s="18" customFormat="1" ht="14.25" customHeight="1">
      <c r="A87" s="58" t="str">
        <f>Parameters!R85</f>
        <v>S94</v>
      </c>
      <c r="B87" s="290" t="s">
        <v>283</v>
      </c>
      <c r="C87" s="290"/>
      <c r="D87" s="770" t="s">
        <v>607</v>
      </c>
      <c r="E87" s="770"/>
      <c r="F87" s="292">
        <v>236.16638947724124</v>
      </c>
      <c r="G87" s="468">
        <v>244.15472426926294</v>
      </c>
      <c r="H87" s="291">
        <v>252.39036206331917</v>
      </c>
      <c r="I87" s="292">
        <v>241.1260367522452</v>
      </c>
      <c r="J87" s="292">
        <v>227.45982226248574</v>
      </c>
      <c r="K87" s="292">
        <v>226.1723885588911</v>
      </c>
      <c r="L87" s="292">
        <v>215.3341964245644</v>
      </c>
      <c r="M87" s="292">
        <v>215.48436934043556</v>
      </c>
      <c r="N87" s="291">
        <v>244.17186988968126</v>
      </c>
      <c r="O87" s="292">
        <v>277.48753894663264</v>
      </c>
      <c r="P87" s="292">
        <v>258.04142717549303</v>
      </c>
      <c r="Q87" s="468">
        <v>251.72131560898265</v>
      </c>
      <c r="R87" s="455" t="s">
        <v>283</v>
      </c>
      <c r="S87" s="456"/>
      <c r="T87" s="749" t="s">
        <v>284</v>
      </c>
      <c r="U87" s="750" t="s">
        <v>284</v>
      </c>
      <c r="V87" s="186"/>
    </row>
    <row r="88" spans="1:22" s="18" customFormat="1" ht="14.25" customHeight="1">
      <c r="A88" s="58" t="str">
        <f>Parameters!R86</f>
        <v>S95</v>
      </c>
      <c r="B88" s="290" t="s">
        <v>286</v>
      </c>
      <c r="C88" s="290"/>
      <c r="D88" s="770" t="s">
        <v>608</v>
      </c>
      <c r="E88" s="770"/>
      <c r="F88" s="292">
        <v>72.578124773811936</v>
      </c>
      <c r="G88" s="468">
        <v>74.732320456297174</v>
      </c>
      <c r="H88" s="291">
        <v>73.743610675202589</v>
      </c>
      <c r="I88" s="292">
        <v>70.732039512889173</v>
      </c>
      <c r="J88" s="292">
        <v>67.514906155420633</v>
      </c>
      <c r="K88" s="292">
        <v>60.397851545971989</v>
      </c>
      <c r="L88" s="292">
        <v>57.643672112580035</v>
      </c>
      <c r="M88" s="292">
        <v>58.946997511855173</v>
      </c>
      <c r="N88" s="291">
        <v>65.55538973452218</v>
      </c>
      <c r="O88" s="292">
        <v>76.059603877119642</v>
      </c>
      <c r="P88" s="292">
        <v>72.254925680317271</v>
      </c>
      <c r="Q88" s="468">
        <v>71.578686330735707</v>
      </c>
      <c r="R88" s="455" t="s">
        <v>286</v>
      </c>
      <c r="S88" s="456"/>
      <c r="T88" s="749" t="s">
        <v>285</v>
      </c>
      <c r="U88" s="750" t="s">
        <v>285</v>
      </c>
      <c r="V88" s="186"/>
    </row>
    <row r="89" spans="1:22" s="18" customFormat="1" ht="14.25" customHeight="1">
      <c r="A89" s="58" t="str">
        <f>Parameters!R87</f>
        <v>S96</v>
      </c>
      <c r="B89" s="290" t="s">
        <v>287</v>
      </c>
      <c r="C89" s="290"/>
      <c r="D89" s="770" t="s">
        <v>609</v>
      </c>
      <c r="E89" s="770"/>
      <c r="F89" s="287">
        <v>288.8588354186781</v>
      </c>
      <c r="G89" s="467">
        <v>302.78161437667706</v>
      </c>
      <c r="H89" s="286">
        <v>316.24676650891422</v>
      </c>
      <c r="I89" s="287">
        <v>302.36708745881151</v>
      </c>
      <c r="J89" s="287">
        <v>286.85804910350237</v>
      </c>
      <c r="K89" s="287">
        <v>254.37972204366028</v>
      </c>
      <c r="L89" s="287">
        <v>245.07066977397079</v>
      </c>
      <c r="M89" s="287">
        <v>252.09994705120482</v>
      </c>
      <c r="N89" s="286">
        <v>282.15444395983116</v>
      </c>
      <c r="O89" s="287">
        <v>333.82050635636546</v>
      </c>
      <c r="P89" s="287">
        <v>319.77333159302225</v>
      </c>
      <c r="Q89" s="467">
        <v>313.38653754228238</v>
      </c>
      <c r="R89" s="455" t="s">
        <v>287</v>
      </c>
      <c r="S89" s="456"/>
      <c r="T89" s="749" t="s">
        <v>288</v>
      </c>
      <c r="U89" s="750" t="s">
        <v>288</v>
      </c>
      <c r="V89" s="186"/>
    </row>
    <row r="90" spans="1:22" s="18" customFormat="1" ht="45" customHeight="1">
      <c r="A90" s="59" t="str">
        <f>Parameters!R88</f>
        <v>T</v>
      </c>
      <c r="B90" s="293" t="s">
        <v>290</v>
      </c>
      <c r="C90" s="293"/>
      <c r="D90" s="771" t="s">
        <v>610</v>
      </c>
      <c r="E90" s="771"/>
      <c r="F90" s="287">
        <v>0</v>
      </c>
      <c r="G90" s="467">
        <v>0</v>
      </c>
      <c r="H90" s="286">
        <v>0</v>
      </c>
      <c r="I90" s="287">
        <v>0</v>
      </c>
      <c r="J90" s="287">
        <v>0</v>
      </c>
      <c r="K90" s="287">
        <v>0</v>
      </c>
      <c r="L90" s="287">
        <v>0</v>
      </c>
      <c r="M90" s="287">
        <v>0</v>
      </c>
      <c r="N90" s="287">
        <v>0</v>
      </c>
      <c r="O90" s="287">
        <v>0</v>
      </c>
      <c r="P90" s="287">
        <v>0</v>
      </c>
      <c r="Q90" s="467">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498">
        <v>0</v>
      </c>
      <c r="G91" s="299">
        <v>0</v>
      </c>
      <c r="H91" s="299">
        <v>0</v>
      </c>
      <c r="I91" s="299">
        <v>0</v>
      </c>
      <c r="J91" s="299">
        <v>0</v>
      </c>
      <c r="K91" s="299">
        <v>0</v>
      </c>
      <c r="L91" s="299">
        <v>0</v>
      </c>
      <c r="M91" s="299">
        <v>0</v>
      </c>
      <c r="N91" s="298">
        <v>0</v>
      </c>
      <c r="O91" s="299">
        <v>0</v>
      </c>
      <c r="P91" s="299">
        <v>0</v>
      </c>
      <c r="Q91" s="306">
        <v>0</v>
      </c>
      <c r="R91" s="473" t="s">
        <v>291</v>
      </c>
      <c r="S91" s="474"/>
      <c r="T91" s="755" t="s">
        <v>292</v>
      </c>
      <c r="U91" s="756" t="s">
        <v>292</v>
      </c>
      <c r="V91" s="186"/>
    </row>
    <row r="92" spans="1:22" ht="45" customHeight="1">
      <c r="A92" s="68" t="str">
        <f>Parameters!R90</f>
        <v>HH</v>
      </c>
      <c r="B92" s="854" t="s">
        <v>705</v>
      </c>
      <c r="C92" s="854"/>
      <c r="D92" s="854"/>
      <c r="E92" s="855"/>
      <c r="F92" s="301">
        <v>116165.59790814688</v>
      </c>
      <c r="G92" s="470">
        <v>113099.09662120539</v>
      </c>
      <c r="H92" s="300">
        <v>123239.1915962591</v>
      </c>
      <c r="I92" s="301">
        <v>107063.53186775972</v>
      </c>
      <c r="J92" s="301">
        <v>107807.34960177603</v>
      </c>
      <c r="K92" s="301">
        <v>100703.18358810444</v>
      </c>
      <c r="L92" s="301">
        <v>92037.646586444695</v>
      </c>
      <c r="M92" s="301">
        <v>91920.653292149567</v>
      </c>
      <c r="N92" s="300">
        <v>97148.42959681488</v>
      </c>
      <c r="O92" s="301">
        <v>96868.986553051669</v>
      </c>
      <c r="P92" s="301">
        <v>92451.529662002373</v>
      </c>
      <c r="Q92" s="470">
        <v>81622.776878208242</v>
      </c>
      <c r="R92" s="856" t="s">
        <v>706</v>
      </c>
      <c r="S92" s="758"/>
      <c r="T92" s="758"/>
      <c r="U92" s="759"/>
      <c r="V92" s="26"/>
    </row>
    <row r="93" spans="1:22" ht="13.8">
      <c r="A93" s="68" t="str">
        <f>Parameters!R91</f>
        <v>HH_TRA</v>
      </c>
      <c r="B93" s="442"/>
      <c r="C93" s="443"/>
      <c r="D93" s="767" t="s">
        <v>126</v>
      </c>
      <c r="E93" s="767"/>
      <c r="F93" s="301">
        <v>1730.9320442041824</v>
      </c>
      <c r="G93" s="470">
        <v>1841.150107945931</v>
      </c>
      <c r="H93" s="300">
        <v>2054.3480892677576</v>
      </c>
      <c r="I93" s="301">
        <v>2077.5444550696916</v>
      </c>
      <c r="J93" s="301">
        <v>2058.5172496397067</v>
      </c>
      <c r="K93" s="301">
        <v>1876.9705211419687</v>
      </c>
      <c r="L93" s="301">
        <v>1903.2803637311972</v>
      </c>
      <c r="M93" s="301">
        <v>2153.6999989530291</v>
      </c>
      <c r="N93" s="300">
        <v>2813.2019023180183</v>
      </c>
      <c r="O93" s="301">
        <v>3617.0887547819807</v>
      </c>
      <c r="P93" s="301">
        <v>3485.1583324638968</v>
      </c>
      <c r="Q93" s="470">
        <v>3073.1176714735921</v>
      </c>
      <c r="R93" s="462"/>
      <c r="S93" s="317"/>
      <c r="T93" s="760" t="s">
        <v>126</v>
      </c>
      <c r="U93" s="761"/>
      <c r="V93" s="26"/>
    </row>
    <row r="94" spans="1:22" ht="13.8">
      <c r="A94" s="62" t="str">
        <f>Parameters!R92</f>
        <v>HH_HEAT</v>
      </c>
      <c r="B94" s="442"/>
      <c r="C94" s="443"/>
      <c r="D94" s="767" t="s">
        <v>674</v>
      </c>
      <c r="E94" s="767"/>
      <c r="F94" s="301">
        <v>112926.70279109999</v>
      </c>
      <c r="G94" s="301">
        <v>109995.73401222</v>
      </c>
      <c r="H94" s="300">
        <v>119869.76920440001</v>
      </c>
      <c r="I94" s="301">
        <v>103678.0695791</v>
      </c>
      <c r="J94" s="301">
        <v>104489.74342600002</v>
      </c>
      <c r="K94" s="301">
        <v>97695.734350800005</v>
      </c>
      <c r="L94" s="301">
        <v>89177.114036000014</v>
      </c>
      <c r="M94" s="301">
        <v>88701.245692000011</v>
      </c>
      <c r="N94" s="300">
        <v>93306.058697799977</v>
      </c>
      <c r="O94" s="301">
        <v>92504.980788999979</v>
      </c>
      <c r="P94" s="301">
        <v>88125.957326939999</v>
      </c>
      <c r="Q94" s="470">
        <v>77624.658830419998</v>
      </c>
      <c r="R94" s="462"/>
      <c r="S94" s="317"/>
      <c r="T94" s="760" t="s">
        <v>392</v>
      </c>
      <c r="U94" s="761"/>
      <c r="V94" s="26"/>
    </row>
    <row r="95" spans="1:22" ht="15" customHeight="1" thickBot="1">
      <c r="A95" s="62" t="str">
        <f>Parameters!R93</f>
        <v>HH_OTH</v>
      </c>
      <c r="B95" s="444"/>
      <c r="C95" s="445"/>
      <c r="D95" s="769" t="s">
        <v>675</v>
      </c>
      <c r="E95" s="769"/>
      <c r="F95" s="299">
        <v>1507.9630728427201</v>
      </c>
      <c r="G95" s="299">
        <v>1262.2125010394598</v>
      </c>
      <c r="H95" s="299">
        <v>1315.07430259132</v>
      </c>
      <c r="I95" s="299">
        <v>1307.9178335900199</v>
      </c>
      <c r="J95" s="299">
        <v>1259.0889261363197</v>
      </c>
      <c r="K95" s="299">
        <v>1130.4787161624599</v>
      </c>
      <c r="L95" s="299">
        <v>957.25218671347989</v>
      </c>
      <c r="M95" s="299">
        <v>1065.7076011965198</v>
      </c>
      <c r="N95" s="299">
        <v>1029.1689966968797</v>
      </c>
      <c r="O95" s="299">
        <v>746.91700926971998</v>
      </c>
      <c r="P95" s="299">
        <v>840.41400259848001</v>
      </c>
      <c r="Q95" s="306">
        <v>925.00037631463999</v>
      </c>
      <c r="R95" s="463"/>
      <c r="S95" s="318"/>
      <c r="T95" s="762" t="s">
        <v>127</v>
      </c>
      <c r="U95" s="763"/>
      <c r="V95" s="26"/>
    </row>
    <row r="96" spans="1:22" s="26" customFormat="1">
      <c r="A96" s="52"/>
      <c r="F96" s="189"/>
      <c r="P96" s="227"/>
      <c r="Q96" s="227"/>
    </row>
    <row r="97" spans="1:17" s="26" customFormat="1">
      <c r="A97" s="52"/>
      <c r="P97" s="227"/>
      <c r="Q97" s="227"/>
    </row>
    <row r="98" spans="1:17" s="26" customFormat="1">
      <c r="A98" s="52"/>
      <c r="P98" s="227"/>
      <c r="Q98" s="227"/>
    </row>
    <row r="99" spans="1:17" s="26" customFormat="1">
      <c r="A99" s="52"/>
      <c r="P99" s="227"/>
      <c r="Q99" s="227"/>
    </row>
    <row r="100" spans="1:17" s="26" customFormat="1">
      <c r="A100" s="52"/>
      <c r="P100" s="227"/>
      <c r="Q100" s="227"/>
    </row>
    <row r="101" spans="1:17" s="26" customFormat="1">
      <c r="A101" s="52"/>
      <c r="P101" s="227"/>
      <c r="Q101" s="227"/>
    </row>
    <row r="102" spans="1:17" s="26" customFormat="1">
      <c r="A102" s="52"/>
      <c r="P102" s="227"/>
      <c r="Q102" s="227"/>
    </row>
    <row r="103" spans="1:17" s="26" customFormat="1">
      <c r="A103" s="52"/>
      <c r="P103" s="227"/>
      <c r="Q103" s="227"/>
    </row>
    <row r="104" spans="1:17" s="26" customFormat="1">
      <c r="A104" s="52"/>
      <c r="P104" s="227"/>
      <c r="Q104" s="227"/>
    </row>
    <row r="105" spans="1:17" s="26" customFormat="1">
      <c r="A105" s="52"/>
      <c r="P105" s="227"/>
      <c r="Q105" s="227"/>
    </row>
    <row r="106" spans="1:17" s="26" customFormat="1">
      <c r="A106" s="52"/>
      <c r="P106" s="227"/>
      <c r="Q106" s="227"/>
    </row>
    <row r="107" spans="1:17" s="26" customFormat="1">
      <c r="A107" s="52"/>
      <c r="P107" s="227"/>
      <c r="Q107" s="227"/>
    </row>
    <row r="108" spans="1:17" s="26" customFormat="1">
      <c r="A108" s="52"/>
      <c r="F108" s="13"/>
      <c r="G108" s="13"/>
      <c r="H108" s="13"/>
      <c r="I108" s="13"/>
      <c r="J108" s="13"/>
      <c r="K108" s="13"/>
      <c r="L108" s="13"/>
      <c r="M108" s="13"/>
      <c r="N108" s="13"/>
      <c r="O108" s="13"/>
      <c r="P108" s="226"/>
      <c r="Q108" s="226"/>
    </row>
    <row r="109" spans="1:17" s="26" customFormat="1">
      <c r="A109" s="52"/>
      <c r="F109" s="13"/>
      <c r="G109" s="13"/>
      <c r="H109" s="13"/>
      <c r="I109" s="13"/>
      <c r="J109" s="13"/>
      <c r="K109" s="13"/>
      <c r="L109" s="13"/>
      <c r="M109" s="13"/>
      <c r="N109" s="13"/>
      <c r="O109" s="13"/>
      <c r="P109" s="226"/>
      <c r="Q109" s="226"/>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4" xr:uid="{00000000-0002-0000-0E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MODEL25"/>
  <dimension ref="A2:AK109"/>
  <sheetViews>
    <sheetView showGridLines="0" showOutlineSymbols="0" zoomScale="75" zoomScaleNormal="75" zoomScaleSheetLayoutView="82" workbookViewId="0">
      <pane xSplit="5" ySplit="4" topLeftCell="F5" activePane="bottomRight" state="frozen"/>
      <selection activeCell="D33" sqref="D33:E33"/>
      <selection pane="topRight" activeCell="D33" sqref="D33:E33"/>
      <selection pane="bottomLeft" activeCell="D33" sqref="D33:E33"/>
      <selection pane="bottomRight" activeCell="J92" sqref="J92"/>
    </sheetView>
  </sheetViews>
  <sheetFormatPr defaultColWidth="9.109375" defaultRowHeight="13.2" outlineLevelCol="1"/>
  <cols>
    <col min="1" max="1" width="15.44140625" style="52" hidden="1" customWidth="1" outlineLevel="1" collapsed="1"/>
    <col min="2" max="2" width="12.109375" style="13" customWidth="1" collapsed="1"/>
    <col min="3" max="3" width="2.6640625" style="13" customWidth="1"/>
    <col min="4" max="4" width="10" style="13" customWidth="1"/>
    <col min="5" max="5" width="57" style="13" customWidth="1"/>
    <col min="6" max="15" width="14.6640625" style="13" customWidth="1"/>
    <col min="16" max="17" width="14.6640625" style="226"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2" ht="20.25" customHeight="1">
      <c r="B2" s="259" t="s">
        <v>700</v>
      </c>
      <c r="C2" s="260"/>
      <c r="D2" s="260"/>
      <c r="E2" s="260"/>
      <c r="F2" s="261"/>
      <c r="G2" s="261"/>
      <c r="H2" s="261"/>
      <c r="I2" s="261"/>
      <c r="J2" s="261"/>
      <c r="K2" s="261"/>
      <c r="L2" s="261"/>
      <c r="M2" s="261"/>
      <c r="N2" s="261"/>
      <c r="O2" s="261"/>
      <c r="P2" s="484"/>
      <c r="Q2" s="484"/>
      <c r="R2" s="263"/>
      <c r="S2" s="263"/>
      <c r="T2" s="427"/>
      <c r="U2" s="265"/>
      <c r="V2" s="69"/>
    </row>
    <row r="3" spans="1:22" ht="27.75" customHeight="1" thickBot="1">
      <c r="A3" s="53" t="s">
        <v>555</v>
      </c>
      <c r="B3" s="307" t="s">
        <v>701</v>
      </c>
      <c r="C3" s="266"/>
      <c r="D3" s="266"/>
      <c r="E3" s="266"/>
      <c r="F3" s="267"/>
      <c r="G3" s="267"/>
      <c r="H3" s="267"/>
      <c r="I3" s="267"/>
      <c r="J3" s="267"/>
      <c r="K3" s="267"/>
      <c r="L3" s="267"/>
      <c r="M3" s="267"/>
      <c r="N3" s="267"/>
      <c r="O3" s="267"/>
      <c r="P3" s="488"/>
      <c r="Q3" s="639"/>
      <c r="R3" s="431"/>
      <c r="S3" s="431"/>
      <c r="T3" s="432"/>
      <c r="U3" s="432"/>
    </row>
    <row r="4" spans="1:22" ht="30" customHeight="1">
      <c r="A4" s="54" t="s">
        <v>120</v>
      </c>
      <c r="B4" s="857" t="s">
        <v>666</v>
      </c>
      <c r="C4" s="857"/>
      <c r="D4" s="857"/>
      <c r="E4" s="858"/>
      <c r="F4" s="271">
        <v>2008</v>
      </c>
      <c r="G4" s="271">
        <v>2009</v>
      </c>
      <c r="H4" s="271">
        <v>2010</v>
      </c>
      <c r="I4" s="272">
        <v>2011</v>
      </c>
      <c r="J4" s="273">
        <v>2012</v>
      </c>
      <c r="K4" s="273">
        <v>2013</v>
      </c>
      <c r="L4" s="273">
        <v>2014</v>
      </c>
      <c r="M4" s="273">
        <v>2015</v>
      </c>
      <c r="N4" s="274">
        <v>2016</v>
      </c>
      <c r="O4" s="507">
        <v>2017</v>
      </c>
      <c r="P4" s="507">
        <v>2018</v>
      </c>
      <c r="Q4" s="433">
        <v>2019</v>
      </c>
      <c r="R4" s="859" t="s">
        <v>667</v>
      </c>
      <c r="S4" s="860"/>
      <c r="T4" s="860"/>
      <c r="U4" s="861"/>
    </row>
    <row r="5" spans="1:22" ht="18" customHeight="1">
      <c r="A5" s="54"/>
      <c r="B5" s="276"/>
      <c r="C5" s="276"/>
      <c r="D5" s="276"/>
      <c r="E5" s="276"/>
      <c r="F5" s="866" t="s">
        <v>672</v>
      </c>
      <c r="G5" s="866"/>
      <c r="H5" s="866"/>
      <c r="I5" s="866"/>
      <c r="J5" s="866"/>
      <c r="K5" s="866"/>
      <c r="L5" s="866"/>
      <c r="M5" s="866"/>
      <c r="N5" s="486"/>
      <c r="O5" s="492"/>
      <c r="P5" s="492"/>
      <c r="Q5" s="492"/>
      <c r="R5" s="447"/>
      <c r="S5" s="448"/>
      <c r="T5" s="448"/>
      <c r="U5" s="449"/>
    </row>
    <row r="6" spans="1:22" s="19" customFormat="1" ht="20.25" customHeight="1">
      <c r="A6" s="184"/>
      <c r="B6" s="281"/>
      <c r="C6" s="281"/>
      <c r="D6" s="281"/>
      <c r="E6" s="281"/>
      <c r="F6" s="867" t="s">
        <v>673</v>
      </c>
      <c r="G6" s="867"/>
      <c r="H6" s="867"/>
      <c r="I6" s="867"/>
      <c r="J6" s="867"/>
      <c r="K6" s="867"/>
      <c r="L6" s="867"/>
      <c r="M6" s="867"/>
      <c r="N6" s="487"/>
      <c r="O6" s="282"/>
      <c r="P6" s="282"/>
      <c r="Q6" s="282"/>
      <c r="R6" s="450"/>
      <c r="S6" s="451"/>
      <c r="T6" s="451"/>
      <c r="U6" s="452"/>
    </row>
    <row r="7" spans="1:22" s="17" customFormat="1" ht="20.100000000000001" customHeight="1">
      <c r="A7" s="55" t="str">
        <f>Parameters!R4</f>
        <v>TOTAL</v>
      </c>
      <c r="B7" s="778" t="s">
        <v>22</v>
      </c>
      <c r="C7" s="779"/>
      <c r="D7" s="771" t="s">
        <v>668</v>
      </c>
      <c r="E7" s="771"/>
      <c r="F7" s="467">
        <v>86098.351191062407</v>
      </c>
      <c r="G7" s="287">
        <v>80863.662753577897</v>
      </c>
      <c r="H7" s="467">
        <v>84069.771306069553</v>
      </c>
      <c r="I7" s="287">
        <v>83503.120046897864</v>
      </c>
      <c r="J7" s="467">
        <v>78321.018905388875</v>
      </c>
      <c r="K7" s="287">
        <v>74454.195088016713</v>
      </c>
      <c r="L7" s="467">
        <v>72624.462675208561</v>
      </c>
      <c r="M7" s="287">
        <v>71913.615523895205</v>
      </c>
      <c r="N7" s="500">
        <v>73551.610730590037</v>
      </c>
      <c r="O7" s="287">
        <v>77656.937211004697</v>
      </c>
      <c r="P7" s="287">
        <v>76895.149564681036</v>
      </c>
      <c r="Q7" s="467">
        <v>74407.59044407749</v>
      </c>
      <c r="R7" s="864" t="s">
        <v>22</v>
      </c>
      <c r="S7" s="865"/>
      <c r="T7" s="765" t="s">
        <v>339</v>
      </c>
      <c r="U7" s="766"/>
      <c r="V7" s="185"/>
    </row>
    <row r="8" spans="1:22" s="17" customFormat="1" ht="20.25" customHeight="1">
      <c r="A8" s="56" t="str">
        <f>Parameters!R5</f>
        <v>A</v>
      </c>
      <c r="B8" s="288" t="s">
        <v>51</v>
      </c>
      <c r="C8" s="289"/>
      <c r="D8" s="771" t="s">
        <v>612</v>
      </c>
      <c r="E8" s="771"/>
      <c r="F8" s="467">
        <v>28204.433108595735</v>
      </c>
      <c r="G8" s="287">
        <v>27230.210444264809</v>
      </c>
      <c r="H8" s="467">
        <v>28458.28395250113</v>
      </c>
      <c r="I8" s="287">
        <v>25782.399510529351</v>
      </c>
      <c r="J8" s="467">
        <v>25818.820081829621</v>
      </c>
      <c r="K8" s="287">
        <v>24063.944160714724</v>
      </c>
      <c r="L8" s="467">
        <v>23130.294840073078</v>
      </c>
      <c r="M8" s="287">
        <v>21955.704678560229</v>
      </c>
      <c r="N8" s="500">
        <v>23081.147163107373</v>
      </c>
      <c r="O8" s="287">
        <v>23758.973995289467</v>
      </c>
      <c r="P8" s="287">
        <v>23744.25288541372</v>
      </c>
      <c r="Q8" s="467">
        <v>22194.976220992481</v>
      </c>
      <c r="R8" s="453" t="s">
        <v>51</v>
      </c>
      <c r="S8" s="454"/>
      <c r="T8" s="751" t="s">
        <v>50</v>
      </c>
      <c r="U8" s="752" t="s">
        <v>50</v>
      </c>
      <c r="V8" s="185"/>
    </row>
    <row r="9" spans="1:22" s="18" customFormat="1" ht="15" customHeight="1">
      <c r="A9" s="57" t="str">
        <f>Parameters!R6</f>
        <v>A01</v>
      </c>
      <c r="B9" s="290" t="s">
        <v>121</v>
      </c>
      <c r="C9" s="290"/>
      <c r="D9" s="770" t="s">
        <v>704</v>
      </c>
      <c r="E9" s="770"/>
      <c r="F9" s="468">
        <v>27476.247937233074</v>
      </c>
      <c r="G9" s="292">
        <v>26456.480120573149</v>
      </c>
      <c r="H9" s="468">
        <v>27716.829128180874</v>
      </c>
      <c r="I9" s="292">
        <v>25119.638924103023</v>
      </c>
      <c r="J9" s="468">
        <v>25151.966447618364</v>
      </c>
      <c r="K9" s="292">
        <v>23428.002480790452</v>
      </c>
      <c r="L9" s="468">
        <v>22526.502188633302</v>
      </c>
      <c r="M9" s="292">
        <v>21362.689574382406</v>
      </c>
      <c r="N9" s="501">
        <v>22435.741112621414</v>
      </c>
      <c r="O9" s="292">
        <v>22957.853984085072</v>
      </c>
      <c r="P9" s="292">
        <v>23035.950720273995</v>
      </c>
      <c r="Q9" s="468">
        <v>21513.936824706085</v>
      </c>
      <c r="R9" s="455" t="s">
        <v>121</v>
      </c>
      <c r="S9" s="456"/>
      <c r="T9" s="749" t="s">
        <v>21</v>
      </c>
      <c r="U9" s="750" t="s">
        <v>21</v>
      </c>
      <c r="V9" s="186"/>
    </row>
    <row r="10" spans="1:22" s="19" customFormat="1" ht="15" customHeight="1">
      <c r="A10" s="57" t="str">
        <f>Parameters!R7</f>
        <v>A02</v>
      </c>
      <c r="B10" s="290" t="s">
        <v>122</v>
      </c>
      <c r="C10" s="290"/>
      <c r="D10" s="770" t="s">
        <v>613</v>
      </c>
      <c r="E10" s="770"/>
      <c r="F10" s="468">
        <v>518.89749836700037</v>
      </c>
      <c r="G10" s="292">
        <v>511.29028377786909</v>
      </c>
      <c r="H10" s="468">
        <v>513.13733654434316</v>
      </c>
      <c r="I10" s="292">
        <v>437.06935313951954</v>
      </c>
      <c r="J10" s="468">
        <v>442.2409832262631</v>
      </c>
      <c r="K10" s="292">
        <v>409.14137100103636</v>
      </c>
      <c r="L10" s="468">
        <v>391.72501650304127</v>
      </c>
      <c r="M10" s="292">
        <v>372.84104966460114</v>
      </c>
      <c r="N10" s="501">
        <v>408.55470334892487</v>
      </c>
      <c r="O10" s="292">
        <v>546.36859292316456</v>
      </c>
      <c r="P10" s="292">
        <v>457.52355866307312</v>
      </c>
      <c r="Q10" s="468">
        <v>423.60780163638714</v>
      </c>
      <c r="R10" s="455" t="s">
        <v>122</v>
      </c>
      <c r="S10" s="456"/>
      <c r="T10" s="749" t="s">
        <v>10</v>
      </c>
      <c r="U10" s="750" t="s">
        <v>10</v>
      </c>
      <c r="V10" s="187"/>
    </row>
    <row r="11" spans="1:22" s="19" customFormat="1" ht="15" customHeight="1">
      <c r="A11" s="58" t="str">
        <f>Parameters!R8</f>
        <v>A03</v>
      </c>
      <c r="B11" s="290" t="s">
        <v>11</v>
      </c>
      <c r="C11" s="290"/>
      <c r="D11" s="770" t="s">
        <v>614</v>
      </c>
      <c r="E11" s="770"/>
      <c r="F11" s="468">
        <v>209.28767299566053</v>
      </c>
      <c r="G11" s="292">
        <v>262.44003991379185</v>
      </c>
      <c r="H11" s="468">
        <v>228.31748777591383</v>
      </c>
      <c r="I11" s="292">
        <v>225.69123328680814</v>
      </c>
      <c r="J11" s="468">
        <v>224.61265098499106</v>
      </c>
      <c r="K11" s="292">
        <v>226.80030892323688</v>
      </c>
      <c r="L11" s="468">
        <v>212.06763493673634</v>
      </c>
      <c r="M11" s="292">
        <v>220.17405451321969</v>
      </c>
      <c r="N11" s="501">
        <v>236.85134713703397</v>
      </c>
      <c r="O11" s="292">
        <v>254.75141828122943</v>
      </c>
      <c r="P11" s="292">
        <v>250.77860647664997</v>
      </c>
      <c r="Q11" s="468">
        <v>257.43159465000997</v>
      </c>
      <c r="R11" s="455" t="s">
        <v>11</v>
      </c>
      <c r="S11" s="456"/>
      <c r="T11" s="749" t="s">
        <v>12</v>
      </c>
      <c r="U11" s="750" t="s">
        <v>12</v>
      </c>
      <c r="V11" s="187"/>
    </row>
    <row r="12" spans="1:22" s="18" customFormat="1" ht="20.25" customHeight="1">
      <c r="A12" s="59" t="str">
        <f>Parameters!R9</f>
        <v>B</v>
      </c>
      <c r="B12" s="293" t="s">
        <v>123</v>
      </c>
      <c r="C12" s="293"/>
      <c r="D12" s="771" t="s">
        <v>615</v>
      </c>
      <c r="E12" s="771"/>
      <c r="F12" s="467">
        <v>4383.7129466055385</v>
      </c>
      <c r="G12" s="287">
        <v>3536.2067366988531</v>
      </c>
      <c r="H12" s="467">
        <v>2792.4711892704941</v>
      </c>
      <c r="I12" s="287">
        <v>3221.5446201293544</v>
      </c>
      <c r="J12" s="467">
        <v>2769.1159515185336</v>
      </c>
      <c r="K12" s="287">
        <v>2572.0018234407703</v>
      </c>
      <c r="L12" s="467">
        <v>2520.344120554726</v>
      </c>
      <c r="M12" s="287">
        <v>2627.644863932896</v>
      </c>
      <c r="N12" s="500">
        <v>2533.399883825728</v>
      </c>
      <c r="O12" s="287">
        <v>2541.2366993724568</v>
      </c>
      <c r="P12" s="287">
        <v>2595.7864360154713</v>
      </c>
      <c r="Q12" s="467">
        <v>2566.8754993864936</v>
      </c>
      <c r="R12" s="457" t="s">
        <v>123</v>
      </c>
      <c r="S12" s="458"/>
      <c r="T12" s="751" t="s">
        <v>124</v>
      </c>
      <c r="U12" s="752" t="s">
        <v>124</v>
      </c>
      <c r="V12" s="186"/>
    </row>
    <row r="13" spans="1:22" s="18" customFormat="1" ht="20.25" customHeight="1">
      <c r="A13" s="59" t="str">
        <f>Parameters!R10</f>
        <v>C</v>
      </c>
      <c r="B13" s="293" t="s">
        <v>52</v>
      </c>
      <c r="C13" s="293"/>
      <c r="D13" s="771" t="s">
        <v>616</v>
      </c>
      <c r="E13" s="771"/>
      <c r="F13" s="467">
        <v>21762.204946868951</v>
      </c>
      <c r="G13" s="287">
        <v>19408.510197846968</v>
      </c>
      <c r="H13" s="467">
        <v>20811.43075509098</v>
      </c>
      <c r="I13" s="287">
        <v>24476.684842828668</v>
      </c>
      <c r="J13" s="467">
        <v>22717.809927996248</v>
      </c>
      <c r="K13" s="287">
        <v>23619.87795129044</v>
      </c>
      <c r="L13" s="467">
        <v>24246.267892590331</v>
      </c>
      <c r="M13" s="287">
        <v>24604.874908052461</v>
      </c>
      <c r="N13" s="500">
        <v>24318.532665137613</v>
      </c>
      <c r="O13" s="287">
        <v>26211.766689428503</v>
      </c>
      <c r="P13" s="287">
        <v>26422.988207905069</v>
      </c>
      <c r="Q13" s="467">
        <v>26860.173885737757</v>
      </c>
      <c r="R13" s="457" t="s">
        <v>52</v>
      </c>
      <c r="S13" s="458"/>
      <c r="T13" s="751" t="s">
        <v>53</v>
      </c>
      <c r="U13" s="752" t="s">
        <v>53</v>
      </c>
      <c r="V13" s="186"/>
    </row>
    <row r="14" spans="1:22" s="18" customFormat="1" ht="25.5" customHeight="1">
      <c r="A14" s="60" t="str">
        <f>Parameters!R11</f>
        <v>C10-C12</v>
      </c>
      <c r="B14" s="439" t="s">
        <v>13</v>
      </c>
      <c r="C14" s="439"/>
      <c r="D14" s="904" t="s">
        <v>669</v>
      </c>
      <c r="E14" s="904"/>
      <c r="F14" s="469">
        <v>2380.5373532823487</v>
      </c>
      <c r="G14" s="296">
        <v>2302.4899657683036</v>
      </c>
      <c r="H14" s="469">
        <v>2275.8010265431622</v>
      </c>
      <c r="I14" s="296">
        <v>2359.2969571544727</v>
      </c>
      <c r="J14" s="469">
        <v>2430.0027058970841</v>
      </c>
      <c r="K14" s="296">
        <v>2238.611728149087</v>
      </c>
      <c r="L14" s="469">
        <v>2252.598309260869</v>
      </c>
      <c r="M14" s="296">
        <v>2084.7010169534678</v>
      </c>
      <c r="N14" s="502">
        <v>2177.1459074395475</v>
      </c>
      <c r="O14" s="296">
        <v>2250.9893879926053</v>
      </c>
      <c r="P14" s="296">
        <v>2283.3126963857962</v>
      </c>
      <c r="Q14" s="469">
        <v>2296.5435518403228</v>
      </c>
      <c r="R14" s="459" t="s">
        <v>13</v>
      </c>
      <c r="S14" s="460"/>
      <c r="T14" s="753" t="s">
        <v>14</v>
      </c>
      <c r="U14" s="754" t="s">
        <v>14</v>
      </c>
      <c r="V14" s="186"/>
    </row>
    <row r="15" spans="1:22" s="18" customFormat="1" ht="25.5" customHeight="1">
      <c r="A15" s="60" t="str">
        <f>Parameters!R12</f>
        <v>C13-C15</v>
      </c>
      <c r="B15" s="439" t="s">
        <v>16</v>
      </c>
      <c r="C15" s="439"/>
      <c r="D15" s="904" t="s">
        <v>617</v>
      </c>
      <c r="E15" s="904"/>
      <c r="F15" s="469">
        <v>114.77094237725261</v>
      </c>
      <c r="G15" s="296">
        <v>71.124808169844101</v>
      </c>
      <c r="H15" s="469">
        <v>80.494341434278155</v>
      </c>
      <c r="I15" s="296">
        <v>56.635630552883832</v>
      </c>
      <c r="J15" s="469">
        <v>49.08667220906279</v>
      </c>
      <c r="K15" s="296">
        <v>42.783586436685503</v>
      </c>
      <c r="L15" s="469">
        <v>47.774482900314432</v>
      </c>
      <c r="M15" s="296">
        <v>42.98588404941615</v>
      </c>
      <c r="N15" s="502">
        <v>41.777565402940617</v>
      </c>
      <c r="O15" s="296">
        <v>44.066086458918633</v>
      </c>
      <c r="P15" s="296">
        <v>45.405943960945294</v>
      </c>
      <c r="Q15" s="469">
        <v>37.535080074254275</v>
      </c>
      <c r="R15" s="459" t="s">
        <v>16</v>
      </c>
      <c r="S15" s="460"/>
      <c r="T15" s="753" t="s">
        <v>15</v>
      </c>
      <c r="U15" s="754" t="s">
        <v>15</v>
      </c>
      <c r="V15" s="186"/>
    </row>
    <row r="16" spans="1:22" s="18" customFormat="1" ht="54.75" customHeight="1">
      <c r="A16" s="60" t="str">
        <f>Parameters!R13</f>
        <v>C16-C18</v>
      </c>
      <c r="B16" s="439" t="s">
        <v>59</v>
      </c>
      <c r="C16" s="439"/>
      <c r="D16" s="904" t="s">
        <v>619</v>
      </c>
      <c r="E16" s="904"/>
      <c r="F16" s="469">
        <v>2457.7271852474319</v>
      </c>
      <c r="G16" s="296">
        <v>3042.4980237077139</v>
      </c>
      <c r="H16" s="469">
        <v>3460.8666146423834</v>
      </c>
      <c r="I16" s="296">
        <v>4684.5317358790671</v>
      </c>
      <c r="J16" s="469">
        <v>3800.6257710454447</v>
      </c>
      <c r="K16" s="296">
        <v>5270.1715123780705</v>
      </c>
      <c r="L16" s="469">
        <v>5333.6008396144207</v>
      </c>
      <c r="M16" s="296">
        <v>5909.7781825977972</v>
      </c>
      <c r="N16" s="502">
        <v>6068.3512271857935</v>
      </c>
      <c r="O16" s="296">
        <v>6954.6494800992923</v>
      </c>
      <c r="P16" s="296">
        <v>6773.6192637720833</v>
      </c>
      <c r="Q16" s="469">
        <v>8006.5488776858856</v>
      </c>
      <c r="R16" s="459" t="s">
        <v>59</v>
      </c>
      <c r="S16" s="460"/>
      <c r="T16" s="753" t="s">
        <v>58</v>
      </c>
      <c r="U16" s="754" t="s">
        <v>58</v>
      </c>
      <c r="V16" s="186"/>
    </row>
    <row r="17" spans="1:22" s="20" customFormat="1" ht="25.5" customHeight="1">
      <c r="A17" s="58" t="str">
        <f>Parameters!R14</f>
        <v>C16</v>
      </c>
      <c r="B17" s="290" t="s">
        <v>17</v>
      </c>
      <c r="C17" s="438"/>
      <c r="D17" s="770" t="s">
        <v>618</v>
      </c>
      <c r="E17" s="770"/>
      <c r="F17" s="468">
        <v>996.9220842108341</v>
      </c>
      <c r="G17" s="292">
        <v>1200.4419856253162</v>
      </c>
      <c r="H17" s="468">
        <v>1124.4485167926964</v>
      </c>
      <c r="I17" s="292">
        <v>1198.6817652497327</v>
      </c>
      <c r="J17" s="468">
        <v>1399.9791612045681</v>
      </c>
      <c r="K17" s="292">
        <v>1464.1700303880064</v>
      </c>
      <c r="L17" s="468">
        <v>1560.50256079159</v>
      </c>
      <c r="M17" s="292">
        <v>2226.3083882822189</v>
      </c>
      <c r="N17" s="501">
        <v>2366.5990995904854</v>
      </c>
      <c r="O17" s="292">
        <v>2730.0194185175387</v>
      </c>
      <c r="P17" s="292">
        <v>2131.9965310853759</v>
      </c>
      <c r="Q17" s="468">
        <v>2933.7159076818289</v>
      </c>
      <c r="R17" s="455" t="s">
        <v>17</v>
      </c>
      <c r="S17" s="456"/>
      <c r="T17" s="749" t="s">
        <v>18</v>
      </c>
      <c r="U17" s="750" t="s">
        <v>18</v>
      </c>
      <c r="V17" s="188"/>
    </row>
    <row r="18" spans="1:22" s="19" customFormat="1" ht="15" customHeight="1">
      <c r="A18" s="58" t="str">
        <f>Parameters!R15</f>
        <v>C17</v>
      </c>
      <c r="B18" s="290" t="s">
        <v>19</v>
      </c>
      <c r="C18" s="290"/>
      <c r="D18" s="770" t="s">
        <v>620</v>
      </c>
      <c r="E18" s="770"/>
      <c r="F18" s="468">
        <v>1458.5630270189217</v>
      </c>
      <c r="G18" s="292">
        <v>1839.9138779527304</v>
      </c>
      <c r="H18" s="468">
        <v>2334.2045507335097</v>
      </c>
      <c r="I18" s="292">
        <v>3483.7183947185094</v>
      </c>
      <c r="J18" s="468">
        <v>2398.5735866184505</v>
      </c>
      <c r="K18" s="292">
        <v>3803.3895407805276</v>
      </c>
      <c r="L18" s="468">
        <v>3771.4287202822852</v>
      </c>
      <c r="M18" s="292">
        <v>3681.9252407755657</v>
      </c>
      <c r="N18" s="501">
        <v>3700.0134307352855</v>
      </c>
      <c r="O18" s="292">
        <v>4222.570372518534</v>
      </c>
      <c r="P18" s="292">
        <v>4639.6956337584315</v>
      </c>
      <c r="Q18" s="468">
        <v>5071.2814192316901</v>
      </c>
      <c r="R18" s="455" t="s">
        <v>19</v>
      </c>
      <c r="S18" s="456"/>
      <c r="T18" s="749" t="s">
        <v>20</v>
      </c>
      <c r="U18" s="750" t="s">
        <v>20</v>
      </c>
      <c r="V18" s="187"/>
    </row>
    <row r="19" spans="1:22" s="19" customFormat="1" ht="15" customHeight="1">
      <c r="A19" s="58" t="str">
        <f>Parameters!R16</f>
        <v>C18</v>
      </c>
      <c r="B19" s="290" t="s">
        <v>27</v>
      </c>
      <c r="C19" s="290"/>
      <c r="D19" s="770" t="s">
        <v>621</v>
      </c>
      <c r="E19" s="770"/>
      <c r="F19" s="468">
        <v>2.2420740176758529</v>
      </c>
      <c r="G19" s="292">
        <v>2.1421601296675461</v>
      </c>
      <c r="H19" s="468">
        <v>2.2135471161776499</v>
      </c>
      <c r="I19" s="292">
        <v>2.1315759108233068</v>
      </c>
      <c r="J19" s="468">
        <v>2.0730232224264395</v>
      </c>
      <c r="K19" s="292">
        <v>2.6119412095362415</v>
      </c>
      <c r="L19" s="468">
        <v>1.6695585405448865</v>
      </c>
      <c r="M19" s="292">
        <v>1.5445535400132981</v>
      </c>
      <c r="N19" s="501">
        <v>1.7386968600228874</v>
      </c>
      <c r="O19" s="292">
        <v>2.0596890632198175</v>
      </c>
      <c r="P19" s="292">
        <v>1.927098928276463</v>
      </c>
      <c r="Q19" s="468">
        <v>1.5515507723674509</v>
      </c>
      <c r="R19" s="455" t="s">
        <v>27</v>
      </c>
      <c r="S19" s="456"/>
      <c r="T19" s="749" t="s">
        <v>26</v>
      </c>
      <c r="U19" s="750" t="s">
        <v>26</v>
      </c>
      <c r="V19" s="187"/>
    </row>
    <row r="20" spans="1:22" s="20" customFormat="1" ht="15" customHeight="1">
      <c r="A20" s="60" t="str">
        <f>Parameters!R17</f>
        <v>C19</v>
      </c>
      <c r="B20" s="439" t="s">
        <v>28</v>
      </c>
      <c r="C20" s="439"/>
      <c r="D20" s="904" t="s">
        <v>622</v>
      </c>
      <c r="E20" s="904"/>
      <c r="F20" s="469">
        <v>1667.5559851503044</v>
      </c>
      <c r="G20" s="296">
        <v>1571.6885405130195</v>
      </c>
      <c r="H20" s="469">
        <v>1684.6967162997512</v>
      </c>
      <c r="I20" s="296">
        <v>1628.0840382400891</v>
      </c>
      <c r="J20" s="469">
        <v>1424.3265310342458</v>
      </c>
      <c r="K20" s="296">
        <v>1367.7903177335534</v>
      </c>
      <c r="L20" s="469">
        <v>1399.0654510946615</v>
      </c>
      <c r="M20" s="296">
        <v>1674.4149369903373</v>
      </c>
      <c r="N20" s="502">
        <v>1540.4562237269199</v>
      </c>
      <c r="O20" s="296">
        <v>1655.0861584710924</v>
      </c>
      <c r="P20" s="296">
        <v>1623.2046968356162</v>
      </c>
      <c r="Q20" s="469">
        <v>1377.1385644383181</v>
      </c>
      <c r="R20" s="459" t="s">
        <v>28</v>
      </c>
      <c r="S20" s="460"/>
      <c r="T20" s="753" t="s">
        <v>29</v>
      </c>
      <c r="U20" s="754" t="s">
        <v>29</v>
      </c>
      <c r="V20" s="188"/>
    </row>
    <row r="21" spans="1:22" s="19" customFormat="1" ht="15" customHeight="1">
      <c r="A21" s="60" t="str">
        <f>Parameters!R18</f>
        <v>C20</v>
      </c>
      <c r="B21" s="439" t="s">
        <v>30</v>
      </c>
      <c r="C21" s="439"/>
      <c r="D21" s="904" t="s">
        <v>623</v>
      </c>
      <c r="E21" s="904"/>
      <c r="F21" s="469">
        <v>5028.545086547706</v>
      </c>
      <c r="G21" s="296">
        <v>4705.3387044904075</v>
      </c>
      <c r="H21" s="469">
        <v>5073.9933398705616</v>
      </c>
      <c r="I21" s="296">
        <v>5561.1025681532801</v>
      </c>
      <c r="J21" s="469">
        <v>5575.0212751539439</v>
      </c>
      <c r="K21" s="296">
        <v>5666.173949595569</v>
      </c>
      <c r="L21" s="469">
        <v>5774.5456767904179</v>
      </c>
      <c r="M21" s="296">
        <v>5573.6904512466799</v>
      </c>
      <c r="N21" s="502">
        <v>5674.040281714455</v>
      </c>
      <c r="O21" s="296">
        <v>5873.7276363803694</v>
      </c>
      <c r="P21" s="296">
        <v>6109.9738504117176</v>
      </c>
      <c r="Q21" s="469">
        <v>6334.0014980952137</v>
      </c>
      <c r="R21" s="459" t="s">
        <v>30</v>
      </c>
      <c r="S21" s="460"/>
      <c r="T21" s="753" t="s">
        <v>31</v>
      </c>
      <c r="U21" s="754" t="s">
        <v>31</v>
      </c>
      <c r="V21" s="187"/>
    </row>
    <row r="22" spans="1:22" s="19" customFormat="1" ht="25.5" customHeight="1">
      <c r="A22" s="60" t="str">
        <f>Parameters!R19</f>
        <v>C21</v>
      </c>
      <c r="B22" s="439" t="s">
        <v>32</v>
      </c>
      <c r="C22" s="439"/>
      <c r="D22" s="904" t="s">
        <v>624</v>
      </c>
      <c r="E22" s="904"/>
      <c r="F22" s="469">
        <v>23.88489798469832</v>
      </c>
      <c r="G22" s="296">
        <v>15.884525330303864</v>
      </c>
      <c r="H22" s="469">
        <v>13.721298567419291</v>
      </c>
      <c r="I22" s="296">
        <v>11.946089515496947</v>
      </c>
      <c r="J22" s="469">
        <v>11.56521662694629</v>
      </c>
      <c r="K22" s="296">
        <v>9.2018189447015359</v>
      </c>
      <c r="L22" s="469">
        <v>7.6570508106280384</v>
      </c>
      <c r="M22" s="296">
        <v>8.3215822765688916</v>
      </c>
      <c r="N22" s="502">
        <v>11.10397895320224</v>
      </c>
      <c r="O22" s="296">
        <v>10.840443790469248</v>
      </c>
      <c r="P22" s="296">
        <v>10.870565564905334</v>
      </c>
      <c r="Q22" s="469">
        <v>9.9047347199331668</v>
      </c>
      <c r="R22" s="459" t="s">
        <v>32</v>
      </c>
      <c r="S22" s="460"/>
      <c r="T22" s="753" t="s">
        <v>33</v>
      </c>
      <c r="U22" s="754" t="s">
        <v>33</v>
      </c>
      <c r="V22" s="187"/>
    </row>
    <row r="23" spans="1:22" s="19" customFormat="1" ht="25.5" customHeight="1">
      <c r="A23" s="60" t="str">
        <f>Parameters!R20</f>
        <v>C22_C23</v>
      </c>
      <c r="B23" s="439" t="s">
        <v>61</v>
      </c>
      <c r="C23" s="439"/>
      <c r="D23" s="904" t="s">
        <v>625</v>
      </c>
      <c r="E23" s="904"/>
      <c r="F23" s="469">
        <v>6334.3266683094971</v>
      </c>
      <c r="G23" s="296">
        <v>5120.6484171224647</v>
      </c>
      <c r="H23" s="469">
        <v>5541.7321214302265</v>
      </c>
      <c r="I23" s="296">
        <v>6714.6677155069019</v>
      </c>
      <c r="J23" s="469">
        <v>5672.4633600487387</v>
      </c>
      <c r="K23" s="296">
        <v>5132.8679635459084</v>
      </c>
      <c r="L23" s="469">
        <v>5355.3024672579386</v>
      </c>
      <c r="M23" s="296">
        <v>5107.208097791311</v>
      </c>
      <c r="N23" s="502">
        <v>5089.5450365277557</v>
      </c>
      <c r="O23" s="296">
        <v>5394.9526351465774</v>
      </c>
      <c r="P23" s="296">
        <v>5655.4307748321171</v>
      </c>
      <c r="Q23" s="469">
        <v>5676.8844162044879</v>
      </c>
      <c r="R23" s="459" t="s">
        <v>61</v>
      </c>
      <c r="S23" s="460"/>
      <c r="T23" s="753" t="s">
        <v>60</v>
      </c>
      <c r="U23" s="754" t="s">
        <v>60</v>
      </c>
      <c r="V23" s="187"/>
    </row>
    <row r="24" spans="1:22" s="20" customFormat="1" ht="15" customHeight="1">
      <c r="A24" s="58" t="str">
        <f>Parameters!R21</f>
        <v>C22</v>
      </c>
      <c r="B24" s="290" t="s">
        <v>34</v>
      </c>
      <c r="C24" s="440"/>
      <c r="D24" s="770" t="s">
        <v>626</v>
      </c>
      <c r="E24" s="770"/>
      <c r="F24" s="291">
        <v>195.78964394983251</v>
      </c>
      <c r="G24" s="292">
        <v>178.56816652481399</v>
      </c>
      <c r="H24" s="468">
        <v>200.89374412750291</v>
      </c>
      <c r="I24" s="292">
        <v>197.22832921567391</v>
      </c>
      <c r="J24" s="468">
        <v>184.98498862553052</v>
      </c>
      <c r="K24" s="292">
        <v>190.28983695761255</v>
      </c>
      <c r="L24" s="468">
        <v>166.37130089291836</v>
      </c>
      <c r="M24" s="292">
        <v>174.47053437843857</v>
      </c>
      <c r="N24" s="501">
        <v>182.92333950114943</v>
      </c>
      <c r="O24" s="292">
        <v>195.19552001626974</v>
      </c>
      <c r="P24" s="292">
        <v>186.69175337201185</v>
      </c>
      <c r="Q24" s="468">
        <v>180.77296082850438</v>
      </c>
      <c r="R24" s="455" t="s">
        <v>34</v>
      </c>
      <c r="S24" s="461"/>
      <c r="T24" s="749" t="s">
        <v>48</v>
      </c>
      <c r="U24" s="750" t="s">
        <v>48</v>
      </c>
      <c r="V24" s="188"/>
    </row>
    <row r="25" spans="1:22" s="20" customFormat="1" ht="15" customHeight="1">
      <c r="A25" s="58" t="str">
        <f>Parameters!R22</f>
        <v>C23</v>
      </c>
      <c r="B25" s="290" t="s">
        <v>35</v>
      </c>
      <c r="C25" s="440"/>
      <c r="D25" s="770" t="s">
        <v>627</v>
      </c>
      <c r="E25" s="770"/>
      <c r="F25" s="291">
        <v>6138.5370243596653</v>
      </c>
      <c r="G25" s="292">
        <v>4942.0802505976508</v>
      </c>
      <c r="H25" s="468">
        <v>5340.8383773027244</v>
      </c>
      <c r="I25" s="292">
        <v>6517.4393862912275</v>
      </c>
      <c r="J25" s="468">
        <v>5487.478371423208</v>
      </c>
      <c r="K25" s="292">
        <v>4942.5781265882943</v>
      </c>
      <c r="L25" s="468">
        <v>5188.9311663650215</v>
      </c>
      <c r="M25" s="292">
        <v>4932.7375634128721</v>
      </c>
      <c r="N25" s="501">
        <v>4906.6216970266059</v>
      </c>
      <c r="O25" s="292">
        <v>5199.7571151303082</v>
      </c>
      <c r="P25" s="292">
        <v>5468.7390214601037</v>
      </c>
      <c r="Q25" s="468">
        <v>5496.1114553759844</v>
      </c>
      <c r="R25" s="455" t="s">
        <v>35</v>
      </c>
      <c r="S25" s="461"/>
      <c r="T25" s="749" t="s">
        <v>49</v>
      </c>
      <c r="U25" s="750" t="s">
        <v>49</v>
      </c>
      <c r="V25" s="188"/>
    </row>
    <row r="26" spans="1:22" s="20" customFormat="1" ht="26.25" customHeight="1">
      <c r="A26" s="60" t="str">
        <f>Parameters!R23</f>
        <v>C24_C25</v>
      </c>
      <c r="B26" s="439" t="s">
        <v>63</v>
      </c>
      <c r="C26" s="439"/>
      <c r="D26" s="904" t="s">
        <v>628</v>
      </c>
      <c r="E26" s="904"/>
      <c r="F26" s="295">
        <v>2927.9584127012495</v>
      </c>
      <c r="G26" s="296">
        <v>2145.5081177979314</v>
      </c>
      <c r="H26" s="469">
        <v>2252.5050886138679</v>
      </c>
      <c r="I26" s="296">
        <v>2974.1587188864014</v>
      </c>
      <c r="J26" s="469">
        <v>3218.7437573138127</v>
      </c>
      <c r="K26" s="296">
        <v>3258.6168092551293</v>
      </c>
      <c r="L26" s="469">
        <v>3296.7000901180236</v>
      </c>
      <c r="M26" s="296">
        <v>3531.7891543609985</v>
      </c>
      <c r="N26" s="502">
        <v>3028.1038032543538</v>
      </c>
      <c r="O26" s="296">
        <v>3375.8976727575609</v>
      </c>
      <c r="P26" s="296">
        <v>3300.7730127993491</v>
      </c>
      <c r="Q26" s="469">
        <v>2464.7319094890759</v>
      </c>
      <c r="R26" s="459" t="s">
        <v>63</v>
      </c>
      <c r="S26" s="460"/>
      <c r="T26" s="753" t="s">
        <v>62</v>
      </c>
      <c r="U26" s="754" t="s">
        <v>62</v>
      </c>
      <c r="V26" s="188"/>
    </row>
    <row r="27" spans="1:22" s="20" customFormat="1" ht="15" customHeight="1">
      <c r="A27" s="58" t="str">
        <f>Parameters!R24</f>
        <v>C24</v>
      </c>
      <c r="B27" s="290" t="s">
        <v>36</v>
      </c>
      <c r="C27" s="440"/>
      <c r="D27" s="770" t="s">
        <v>629</v>
      </c>
      <c r="E27" s="770"/>
      <c r="F27" s="291">
        <v>2810.8434370845912</v>
      </c>
      <c r="G27" s="292">
        <v>2054.6519885657208</v>
      </c>
      <c r="H27" s="468">
        <v>2145.2712013592686</v>
      </c>
      <c r="I27" s="292">
        <v>2870.0160227202464</v>
      </c>
      <c r="J27" s="468">
        <v>3120.9674039402757</v>
      </c>
      <c r="K27" s="292">
        <v>3161.7717667354718</v>
      </c>
      <c r="L27" s="468">
        <v>3209.750501177461</v>
      </c>
      <c r="M27" s="292">
        <v>3444.2900804073215</v>
      </c>
      <c r="N27" s="501">
        <v>2943.902403172031</v>
      </c>
      <c r="O27" s="292">
        <v>3296.4922898166519</v>
      </c>
      <c r="P27" s="292">
        <v>3231.6319157969851</v>
      </c>
      <c r="Q27" s="468">
        <v>2402.2959809962686</v>
      </c>
      <c r="R27" s="455" t="s">
        <v>36</v>
      </c>
      <c r="S27" s="461"/>
      <c r="T27" s="749" t="s">
        <v>102</v>
      </c>
      <c r="U27" s="750" t="s">
        <v>102</v>
      </c>
      <c r="V27" s="188"/>
    </row>
    <row r="28" spans="1:22" s="19" customFormat="1" ht="15" customHeight="1">
      <c r="A28" s="58" t="str">
        <f>Parameters!R25</f>
        <v>C25</v>
      </c>
      <c r="B28" s="290" t="s">
        <v>37</v>
      </c>
      <c r="C28" s="290"/>
      <c r="D28" s="770" t="s">
        <v>630</v>
      </c>
      <c r="E28" s="770"/>
      <c r="F28" s="468">
        <v>117.11497561665847</v>
      </c>
      <c r="G28" s="292">
        <v>90.856129232210435</v>
      </c>
      <c r="H28" s="468">
        <v>107.23388725459931</v>
      </c>
      <c r="I28" s="292">
        <v>104.14269616615574</v>
      </c>
      <c r="J28" s="468">
        <v>97.776353373536836</v>
      </c>
      <c r="K28" s="292">
        <v>96.845042519656971</v>
      </c>
      <c r="L28" s="468">
        <v>86.949588940562094</v>
      </c>
      <c r="M28" s="292">
        <v>87.499073953677822</v>
      </c>
      <c r="N28" s="501">
        <v>84.201400082322692</v>
      </c>
      <c r="O28" s="292">
        <v>79.405382940909504</v>
      </c>
      <c r="P28" s="292">
        <v>69.141097002363907</v>
      </c>
      <c r="Q28" s="468">
        <v>62.435928492807847</v>
      </c>
      <c r="R28" s="455" t="s">
        <v>37</v>
      </c>
      <c r="S28" s="456"/>
      <c r="T28" s="749" t="s">
        <v>103</v>
      </c>
      <c r="U28" s="750" t="s">
        <v>103</v>
      </c>
      <c r="V28" s="187"/>
    </row>
    <row r="29" spans="1:22" s="19" customFormat="1" ht="15" customHeight="1">
      <c r="A29" s="60" t="str">
        <f>Parameters!R26</f>
        <v>C26</v>
      </c>
      <c r="B29" s="439" t="s">
        <v>39</v>
      </c>
      <c r="C29" s="439"/>
      <c r="D29" s="904" t="s">
        <v>631</v>
      </c>
      <c r="E29" s="904"/>
      <c r="F29" s="469">
        <v>10.733724100130294</v>
      </c>
      <c r="G29" s="296">
        <v>8.7310592073355213</v>
      </c>
      <c r="H29" s="469">
        <v>8.1251101455211145</v>
      </c>
      <c r="I29" s="296">
        <v>5.276823337364795</v>
      </c>
      <c r="J29" s="469">
        <v>3.8483391428746656</v>
      </c>
      <c r="K29" s="296">
        <v>7.2296604811075431</v>
      </c>
      <c r="L29" s="469">
        <v>5.1739674911292584</v>
      </c>
      <c r="M29" s="296">
        <v>63.031004848560876</v>
      </c>
      <c r="N29" s="502">
        <v>2.9115290515103478</v>
      </c>
      <c r="O29" s="296">
        <v>3.6600740055133931</v>
      </c>
      <c r="P29" s="296">
        <v>3.1706767639940394</v>
      </c>
      <c r="Q29" s="469">
        <v>2.7652144088128767</v>
      </c>
      <c r="R29" s="459" t="s">
        <v>39</v>
      </c>
      <c r="S29" s="460"/>
      <c r="T29" s="753" t="s">
        <v>38</v>
      </c>
      <c r="U29" s="754" t="s">
        <v>38</v>
      </c>
      <c r="V29" s="187"/>
    </row>
    <row r="30" spans="1:22" s="20" customFormat="1" ht="15" customHeight="1">
      <c r="A30" s="60" t="str">
        <f>Parameters!R27</f>
        <v>C27</v>
      </c>
      <c r="B30" s="439" t="s">
        <v>41</v>
      </c>
      <c r="C30" s="439"/>
      <c r="D30" s="904" t="s">
        <v>632</v>
      </c>
      <c r="E30" s="904"/>
      <c r="F30" s="469">
        <v>20.178722366253851</v>
      </c>
      <c r="G30" s="296">
        <v>17.258377274810847</v>
      </c>
      <c r="H30" s="469">
        <v>17.967719123083516</v>
      </c>
      <c r="I30" s="296">
        <v>18.159298040126803</v>
      </c>
      <c r="J30" s="469">
        <v>15.79561947476836</v>
      </c>
      <c r="K30" s="296">
        <v>15.374495519595566</v>
      </c>
      <c r="L30" s="469">
        <v>13.740520225731791</v>
      </c>
      <c r="M30" s="296">
        <v>13.716602595797125</v>
      </c>
      <c r="N30" s="502">
        <v>14.844403614579836</v>
      </c>
      <c r="O30" s="296">
        <v>17.389589164007639</v>
      </c>
      <c r="P30" s="296">
        <v>17.565709462878921</v>
      </c>
      <c r="Q30" s="469">
        <v>16.234424395020127</v>
      </c>
      <c r="R30" s="459" t="s">
        <v>41</v>
      </c>
      <c r="S30" s="460"/>
      <c r="T30" s="753" t="s">
        <v>40</v>
      </c>
      <c r="U30" s="754" t="s">
        <v>40</v>
      </c>
      <c r="V30" s="188"/>
    </row>
    <row r="31" spans="1:22" s="20" customFormat="1" ht="15" customHeight="1">
      <c r="A31" s="60" t="str">
        <f>Parameters!R28</f>
        <v>C28</v>
      </c>
      <c r="B31" s="439" t="s">
        <v>42</v>
      </c>
      <c r="C31" s="439"/>
      <c r="D31" s="904" t="s">
        <v>633</v>
      </c>
      <c r="E31" s="904"/>
      <c r="F31" s="469">
        <v>133.60547107801625</v>
      </c>
      <c r="G31" s="296">
        <v>97.455811665059599</v>
      </c>
      <c r="H31" s="469">
        <v>93.447597703506261</v>
      </c>
      <c r="I31" s="296">
        <v>82.681785536686547</v>
      </c>
      <c r="J31" s="469">
        <v>77.945089039523197</v>
      </c>
      <c r="K31" s="296">
        <v>77.212530442851914</v>
      </c>
      <c r="L31" s="469">
        <v>59.818522492254779</v>
      </c>
      <c r="M31" s="296">
        <v>59.15788856559702</v>
      </c>
      <c r="N31" s="502">
        <v>68.252756200651604</v>
      </c>
      <c r="O31" s="296">
        <v>67.63235958376552</v>
      </c>
      <c r="P31" s="296">
        <v>65.971357216608325</v>
      </c>
      <c r="Q31" s="469">
        <v>57.486466262524139</v>
      </c>
      <c r="R31" s="459" t="s">
        <v>42</v>
      </c>
      <c r="S31" s="460"/>
      <c r="T31" s="753" t="s">
        <v>104</v>
      </c>
      <c r="U31" s="754" t="s">
        <v>104</v>
      </c>
      <c r="V31" s="188"/>
    </row>
    <row r="32" spans="1:22" s="20" customFormat="1" ht="27" customHeight="1">
      <c r="A32" s="60" t="str">
        <f>Parameters!R29</f>
        <v>C29_C30</v>
      </c>
      <c r="B32" s="439" t="s">
        <v>65</v>
      </c>
      <c r="C32" s="439"/>
      <c r="D32" s="904" t="s">
        <v>634</v>
      </c>
      <c r="E32" s="904"/>
      <c r="F32" s="469">
        <v>102.38956044355989</v>
      </c>
      <c r="G32" s="296">
        <v>88.121908231787927</v>
      </c>
      <c r="H32" s="469">
        <v>96.346405339289873</v>
      </c>
      <c r="I32" s="296">
        <v>91.378856602817066</v>
      </c>
      <c r="J32" s="469">
        <v>83.167397405002973</v>
      </c>
      <c r="K32" s="296">
        <v>75.751036426900683</v>
      </c>
      <c r="L32" s="469">
        <v>64.56842734753279</v>
      </c>
      <c r="M32" s="296">
        <v>57.790167957631375</v>
      </c>
      <c r="N32" s="502">
        <v>59.112899259202969</v>
      </c>
      <c r="O32" s="296">
        <v>50.330071047837016</v>
      </c>
      <c r="P32" s="296">
        <v>66.906270892309635</v>
      </c>
      <c r="Q32" s="469">
        <v>72.630604714260912</v>
      </c>
      <c r="R32" s="459" t="s">
        <v>65</v>
      </c>
      <c r="S32" s="460"/>
      <c r="T32" s="753" t="s">
        <v>64</v>
      </c>
      <c r="U32" s="754" t="s">
        <v>64</v>
      </c>
      <c r="V32" s="188"/>
    </row>
    <row r="33" spans="1:22" s="20" customFormat="1" ht="15" customHeight="1">
      <c r="A33" s="58" t="str">
        <f>Parameters!R30</f>
        <v>C29</v>
      </c>
      <c r="B33" s="290" t="s">
        <v>216</v>
      </c>
      <c r="C33" s="290"/>
      <c r="D33" s="770" t="s">
        <v>635</v>
      </c>
      <c r="E33" s="770"/>
      <c r="F33" s="468">
        <v>56.818073613305074</v>
      </c>
      <c r="G33" s="292">
        <v>47.201224181933284</v>
      </c>
      <c r="H33" s="468">
        <v>45.654035545592201</v>
      </c>
      <c r="I33" s="292">
        <v>45.097429243459544</v>
      </c>
      <c r="J33" s="468">
        <v>34.849056885969681</v>
      </c>
      <c r="K33" s="292">
        <v>27.484400262378163</v>
      </c>
      <c r="L33" s="468">
        <v>23.673109744479962</v>
      </c>
      <c r="M33" s="292">
        <v>20.15166070608786</v>
      </c>
      <c r="N33" s="501">
        <v>28.566999141199691</v>
      </c>
      <c r="O33" s="292">
        <v>26.156424427273098</v>
      </c>
      <c r="P33" s="292">
        <v>26.183831001797625</v>
      </c>
      <c r="Q33" s="468">
        <v>47.757229661079798</v>
      </c>
      <c r="R33" s="455" t="s">
        <v>216</v>
      </c>
      <c r="S33" s="456"/>
      <c r="T33" s="749" t="s">
        <v>105</v>
      </c>
      <c r="U33" s="750" t="s">
        <v>105</v>
      </c>
      <c r="V33" s="188"/>
    </row>
    <row r="34" spans="1:22" s="20" customFormat="1" ht="15" customHeight="1">
      <c r="A34" s="58" t="str">
        <f>Parameters!R31</f>
        <v>C30</v>
      </c>
      <c r="B34" s="290" t="s">
        <v>217</v>
      </c>
      <c r="C34" s="290"/>
      <c r="D34" s="770" t="s">
        <v>636</v>
      </c>
      <c r="E34" s="770"/>
      <c r="F34" s="468">
        <v>45.57148683025482</v>
      </c>
      <c r="G34" s="292">
        <v>40.920684049854643</v>
      </c>
      <c r="H34" s="468">
        <v>50.692369793697672</v>
      </c>
      <c r="I34" s="292">
        <v>46.281427359357508</v>
      </c>
      <c r="J34" s="468">
        <v>48.318340519033292</v>
      </c>
      <c r="K34" s="292">
        <v>48.266636164522524</v>
      </c>
      <c r="L34" s="468">
        <v>40.895317603052831</v>
      </c>
      <c r="M34" s="292">
        <v>37.638507251543516</v>
      </c>
      <c r="N34" s="501">
        <v>30.545900118003281</v>
      </c>
      <c r="O34" s="292">
        <v>24.173646620563918</v>
      </c>
      <c r="P34" s="292">
        <v>40.722439890512007</v>
      </c>
      <c r="Q34" s="468">
        <v>24.873375053181125</v>
      </c>
      <c r="R34" s="455" t="s">
        <v>217</v>
      </c>
      <c r="S34" s="456"/>
      <c r="T34" s="749" t="s">
        <v>129</v>
      </c>
      <c r="U34" s="750" t="s">
        <v>129</v>
      </c>
      <c r="V34" s="188"/>
    </row>
    <row r="35" spans="1:22" s="20" customFormat="1" ht="25.5" customHeight="1">
      <c r="A35" s="60" t="str">
        <f>Parameters!R32</f>
        <v>C31-C33</v>
      </c>
      <c r="B35" s="439" t="s">
        <v>67</v>
      </c>
      <c r="C35" s="439"/>
      <c r="D35" s="904" t="s">
        <v>637</v>
      </c>
      <c r="E35" s="904"/>
      <c r="F35" s="469">
        <v>559.9909372804949</v>
      </c>
      <c r="G35" s="296">
        <v>221.76193856798776</v>
      </c>
      <c r="H35" s="469">
        <v>211.73337537792881</v>
      </c>
      <c r="I35" s="296">
        <v>288.76462542308485</v>
      </c>
      <c r="J35" s="469">
        <v>355.21819360480811</v>
      </c>
      <c r="K35" s="296">
        <v>458.09254238127966</v>
      </c>
      <c r="L35" s="469">
        <v>635.72208718640388</v>
      </c>
      <c r="M35" s="296">
        <v>478.28993781830366</v>
      </c>
      <c r="N35" s="502">
        <v>542.88705280670467</v>
      </c>
      <c r="O35" s="296">
        <v>512.54509453049059</v>
      </c>
      <c r="P35" s="296">
        <v>466.78338900675595</v>
      </c>
      <c r="Q35" s="469">
        <v>507.76854340965207</v>
      </c>
      <c r="R35" s="459" t="s">
        <v>67</v>
      </c>
      <c r="S35" s="460"/>
      <c r="T35" s="753" t="s">
        <v>66</v>
      </c>
      <c r="U35" s="754" t="s">
        <v>66</v>
      </c>
      <c r="V35" s="188"/>
    </row>
    <row r="36" spans="1:22" s="20" customFormat="1" ht="15" customHeight="1">
      <c r="A36" s="58" t="str">
        <f>Parameters!R33</f>
        <v>C31_C32</v>
      </c>
      <c r="B36" s="290" t="s">
        <v>218</v>
      </c>
      <c r="C36" s="290"/>
      <c r="D36" s="770" t="s">
        <v>638</v>
      </c>
      <c r="E36" s="770"/>
      <c r="F36" s="468">
        <v>517.80048514189832</v>
      </c>
      <c r="G36" s="292">
        <v>190.87539554555903</v>
      </c>
      <c r="H36" s="468">
        <v>180.5045645883728</v>
      </c>
      <c r="I36" s="292">
        <v>256.26873212504279</v>
      </c>
      <c r="J36" s="468">
        <v>324.58316851106451</v>
      </c>
      <c r="K36" s="292">
        <v>425.88674183250015</v>
      </c>
      <c r="L36" s="468">
        <v>607.57994193065656</v>
      </c>
      <c r="M36" s="292">
        <v>450.99769615658784</v>
      </c>
      <c r="N36" s="501">
        <v>515.16395789516878</v>
      </c>
      <c r="O36" s="292">
        <v>487.19819692557121</v>
      </c>
      <c r="P36" s="292">
        <v>447.96213155333976</v>
      </c>
      <c r="Q36" s="468">
        <v>490.21908256998313</v>
      </c>
      <c r="R36" s="455" t="s">
        <v>218</v>
      </c>
      <c r="S36" s="456"/>
      <c r="T36" s="749" t="s">
        <v>219</v>
      </c>
      <c r="U36" s="750" t="s">
        <v>219</v>
      </c>
      <c r="V36" s="188"/>
    </row>
    <row r="37" spans="1:22" s="19" customFormat="1" ht="15" customHeight="1">
      <c r="A37" s="58" t="str">
        <f>Parameters!R34</f>
        <v>C33</v>
      </c>
      <c r="B37" s="290" t="s">
        <v>220</v>
      </c>
      <c r="C37" s="290"/>
      <c r="D37" s="770" t="s">
        <v>639</v>
      </c>
      <c r="E37" s="770"/>
      <c r="F37" s="468">
        <v>42.190452138596534</v>
      </c>
      <c r="G37" s="292">
        <v>30.88654302242875</v>
      </c>
      <c r="H37" s="468">
        <v>31.228810789555997</v>
      </c>
      <c r="I37" s="292">
        <v>32.495893298042034</v>
      </c>
      <c r="J37" s="468">
        <v>30.635025093743579</v>
      </c>
      <c r="K37" s="292">
        <v>32.205800548779571</v>
      </c>
      <c r="L37" s="468">
        <v>28.142145255747302</v>
      </c>
      <c r="M37" s="292">
        <v>27.292241661715828</v>
      </c>
      <c r="N37" s="501">
        <v>27.723094911536005</v>
      </c>
      <c r="O37" s="292">
        <v>25.346897604919331</v>
      </c>
      <c r="P37" s="292">
        <v>18.821257453416194</v>
      </c>
      <c r="Q37" s="468">
        <v>17.549460839668953</v>
      </c>
      <c r="R37" s="455" t="s">
        <v>220</v>
      </c>
      <c r="S37" s="456"/>
      <c r="T37" s="749" t="s">
        <v>221</v>
      </c>
      <c r="U37" s="750" t="s">
        <v>221</v>
      </c>
      <c r="V37" s="187"/>
    </row>
    <row r="38" spans="1:22" s="18" customFormat="1" ht="33" customHeight="1">
      <c r="A38" s="59" t="str">
        <f>Parameters!R35</f>
        <v>D</v>
      </c>
      <c r="B38" s="293" t="s">
        <v>47</v>
      </c>
      <c r="C38" s="293"/>
      <c r="D38" s="771" t="s">
        <v>640</v>
      </c>
      <c r="E38" s="771"/>
      <c r="F38" s="467">
        <v>10521.009338951984</v>
      </c>
      <c r="G38" s="287">
        <v>8940.4759221689728</v>
      </c>
      <c r="H38" s="467">
        <v>9567.4629404313382</v>
      </c>
      <c r="I38" s="287">
        <v>8877.5102787696069</v>
      </c>
      <c r="J38" s="467">
        <v>6829.9439084603355</v>
      </c>
      <c r="K38" s="287">
        <v>6302.2013936890653</v>
      </c>
      <c r="L38" s="467">
        <v>5583.9248328563335</v>
      </c>
      <c r="M38" s="287">
        <v>5362.9524529520986</v>
      </c>
      <c r="N38" s="500">
        <v>4793.3252032943774</v>
      </c>
      <c r="O38" s="287">
        <v>4566.4905436273184</v>
      </c>
      <c r="P38" s="287">
        <v>3793.6651115062705</v>
      </c>
      <c r="Q38" s="467">
        <v>3154.0872108783879</v>
      </c>
      <c r="R38" s="457" t="s">
        <v>47</v>
      </c>
      <c r="S38" s="458"/>
      <c r="T38" s="751" t="s">
        <v>222</v>
      </c>
      <c r="U38" s="752" t="s">
        <v>222</v>
      </c>
      <c r="V38" s="186"/>
    </row>
    <row r="39" spans="1:22" s="18" customFormat="1" ht="33" customHeight="1">
      <c r="A39" s="59" t="str">
        <f>Parameters!R36</f>
        <v>E</v>
      </c>
      <c r="B39" s="293" t="s">
        <v>55</v>
      </c>
      <c r="C39" s="293"/>
      <c r="D39" s="771" t="s">
        <v>641</v>
      </c>
      <c r="E39" s="771"/>
      <c r="F39" s="467">
        <v>3122.5812054873559</v>
      </c>
      <c r="G39" s="287">
        <v>3068.5851923187474</v>
      </c>
      <c r="H39" s="467">
        <v>3192.3555200238784</v>
      </c>
      <c r="I39" s="287">
        <v>3165.0648340454827</v>
      </c>
      <c r="J39" s="467">
        <v>3233.6232306484017</v>
      </c>
      <c r="K39" s="287">
        <v>3094.2504991477135</v>
      </c>
      <c r="L39" s="467">
        <v>3102.194943948447</v>
      </c>
      <c r="M39" s="287">
        <v>3227.8018841017197</v>
      </c>
      <c r="N39" s="500">
        <v>3388.8316348374387</v>
      </c>
      <c r="O39" s="287">
        <v>3552.6739365603917</v>
      </c>
      <c r="P39" s="287">
        <v>3610.7380044396491</v>
      </c>
      <c r="Q39" s="467">
        <v>3439.0476488782879</v>
      </c>
      <c r="R39" s="457" t="s">
        <v>55</v>
      </c>
      <c r="S39" s="458"/>
      <c r="T39" s="751" t="s">
        <v>54</v>
      </c>
      <c r="U39" s="752" t="s">
        <v>54</v>
      </c>
      <c r="V39" s="186"/>
    </row>
    <row r="40" spans="1:22" s="19" customFormat="1" ht="15" customHeight="1">
      <c r="A40" s="58" t="str">
        <f>Parameters!R37</f>
        <v>E36</v>
      </c>
      <c r="B40" s="290" t="s">
        <v>223</v>
      </c>
      <c r="C40" s="290"/>
      <c r="D40" s="770" t="s">
        <v>642</v>
      </c>
      <c r="E40" s="770"/>
      <c r="F40" s="468">
        <v>91.03130691308634</v>
      </c>
      <c r="G40" s="292">
        <v>83.478417030681712</v>
      </c>
      <c r="H40" s="468">
        <v>95.740186467230288</v>
      </c>
      <c r="I40" s="292">
        <v>89.171441510188913</v>
      </c>
      <c r="J40" s="468">
        <v>83.385995900693132</v>
      </c>
      <c r="K40" s="292">
        <v>66.079764777314978</v>
      </c>
      <c r="L40" s="468">
        <v>65.164691064218104</v>
      </c>
      <c r="M40" s="292">
        <v>57.845910207776036</v>
      </c>
      <c r="N40" s="501">
        <v>70.204632309239457</v>
      </c>
      <c r="O40" s="292">
        <v>78.560218650153004</v>
      </c>
      <c r="P40" s="292">
        <v>75.789250275234636</v>
      </c>
      <c r="Q40" s="468">
        <v>70.200416755510545</v>
      </c>
      <c r="R40" s="455" t="s">
        <v>223</v>
      </c>
      <c r="S40" s="456"/>
      <c r="T40" s="749" t="s">
        <v>224</v>
      </c>
      <c r="U40" s="750" t="s">
        <v>224</v>
      </c>
      <c r="V40" s="187"/>
    </row>
    <row r="41" spans="1:22" s="19" customFormat="1" ht="37.5" customHeight="1">
      <c r="A41" s="58" t="str">
        <f>Parameters!R38</f>
        <v>E37-E39</v>
      </c>
      <c r="B41" s="290" t="s">
        <v>225</v>
      </c>
      <c r="C41" s="290"/>
      <c r="D41" s="770" t="s">
        <v>643</v>
      </c>
      <c r="E41" s="770"/>
      <c r="F41" s="468">
        <v>3031.5498985742697</v>
      </c>
      <c r="G41" s="292">
        <v>2985.1067752880658</v>
      </c>
      <c r="H41" s="468">
        <v>3096.6153335566478</v>
      </c>
      <c r="I41" s="292">
        <v>3075.8933925352935</v>
      </c>
      <c r="J41" s="468">
        <v>3150.2372347477085</v>
      </c>
      <c r="K41" s="292">
        <v>3028.1707343703983</v>
      </c>
      <c r="L41" s="468">
        <v>3037.030252884229</v>
      </c>
      <c r="M41" s="292">
        <v>3169.9559738939438</v>
      </c>
      <c r="N41" s="501">
        <v>3318.6270025281988</v>
      </c>
      <c r="O41" s="292">
        <v>3474.1137179102388</v>
      </c>
      <c r="P41" s="292">
        <v>3534.9487541644144</v>
      </c>
      <c r="Q41" s="468">
        <v>3368.8472321227773</v>
      </c>
      <c r="R41" s="455" t="s">
        <v>225</v>
      </c>
      <c r="S41" s="456"/>
      <c r="T41" s="749" t="s">
        <v>226</v>
      </c>
      <c r="U41" s="750" t="s">
        <v>226</v>
      </c>
      <c r="V41" s="187"/>
    </row>
    <row r="42" spans="1:22" s="18" customFormat="1" ht="20.25" customHeight="1">
      <c r="A42" s="61" t="str">
        <f>Parameters!R39</f>
        <v>F</v>
      </c>
      <c r="B42" s="293" t="s">
        <v>130</v>
      </c>
      <c r="C42" s="293"/>
      <c r="D42" s="771" t="s">
        <v>644</v>
      </c>
      <c r="E42" s="771"/>
      <c r="F42" s="467">
        <v>1366.1784811332579</v>
      </c>
      <c r="G42" s="287">
        <v>1364.233195072421</v>
      </c>
      <c r="H42" s="467">
        <v>1266.9399221587271</v>
      </c>
      <c r="I42" s="287">
        <v>1343.2653103350624</v>
      </c>
      <c r="J42" s="467">
        <v>1268.8355665209012</v>
      </c>
      <c r="K42" s="287">
        <v>1108.908931230141</v>
      </c>
      <c r="L42" s="467">
        <v>1016.4805188031334</v>
      </c>
      <c r="M42" s="287">
        <v>1140.2321722465613</v>
      </c>
      <c r="N42" s="500">
        <v>1157.9712116237658</v>
      </c>
      <c r="O42" s="287">
        <v>1255.5206161549124</v>
      </c>
      <c r="P42" s="287">
        <v>1285.4926863785599</v>
      </c>
      <c r="Q42" s="467">
        <v>1309.4531854011698</v>
      </c>
      <c r="R42" s="457" t="s">
        <v>130</v>
      </c>
      <c r="S42" s="458"/>
      <c r="T42" s="751" t="s">
        <v>131</v>
      </c>
      <c r="U42" s="752" t="s">
        <v>131</v>
      </c>
      <c r="V42" s="186"/>
    </row>
    <row r="43" spans="1:22" s="18" customFormat="1" ht="33.75" customHeight="1">
      <c r="A43" s="59" t="str">
        <f>Parameters!R40</f>
        <v>G</v>
      </c>
      <c r="B43" s="293" t="s">
        <v>57</v>
      </c>
      <c r="C43" s="293"/>
      <c r="D43" s="771" t="s">
        <v>645</v>
      </c>
      <c r="E43" s="771"/>
      <c r="F43" s="467">
        <v>3516.8978801112003</v>
      </c>
      <c r="G43" s="287">
        <v>3600.4244334793116</v>
      </c>
      <c r="H43" s="467">
        <v>3745.5452672981078</v>
      </c>
      <c r="I43" s="287">
        <v>3372.1137391398524</v>
      </c>
      <c r="J43" s="467">
        <v>3164.0751863411379</v>
      </c>
      <c r="K43" s="287">
        <v>2749.9711260767785</v>
      </c>
      <c r="L43" s="467">
        <v>2582.7454164952292</v>
      </c>
      <c r="M43" s="287">
        <v>2566.7335969391775</v>
      </c>
      <c r="N43" s="500">
        <v>2791.4147509853779</v>
      </c>
      <c r="O43" s="287">
        <v>3151.3493792115482</v>
      </c>
      <c r="P43" s="287">
        <v>3037.6236046826557</v>
      </c>
      <c r="Q43" s="467">
        <v>2896.8929596186886</v>
      </c>
      <c r="R43" s="457" t="s">
        <v>57</v>
      </c>
      <c r="S43" s="458"/>
      <c r="T43" s="751" t="s">
        <v>56</v>
      </c>
      <c r="U43" s="752" t="s">
        <v>56</v>
      </c>
      <c r="V43" s="186"/>
    </row>
    <row r="44" spans="1:22" s="18" customFormat="1" ht="24.75" customHeight="1">
      <c r="A44" s="58" t="str">
        <f>Parameters!R41</f>
        <v>G45</v>
      </c>
      <c r="B44" s="290" t="s">
        <v>227</v>
      </c>
      <c r="C44" s="290"/>
      <c r="D44" s="770" t="s">
        <v>646</v>
      </c>
      <c r="E44" s="770"/>
      <c r="F44" s="468">
        <v>342.43194268939345</v>
      </c>
      <c r="G44" s="292">
        <v>360.67924446126221</v>
      </c>
      <c r="H44" s="468">
        <v>378.57581713074029</v>
      </c>
      <c r="I44" s="292">
        <v>345.61602356068511</v>
      </c>
      <c r="J44" s="468">
        <v>328.203787263501</v>
      </c>
      <c r="K44" s="292">
        <v>290.83650418153815</v>
      </c>
      <c r="L44" s="468">
        <v>265.83615642981096</v>
      </c>
      <c r="M44" s="292">
        <v>266.07269840736649</v>
      </c>
      <c r="N44" s="501">
        <v>288.0084332524109</v>
      </c>
      <c r="O44" s="292">
        <v>327.4830810456296</v>
      </c>
      <c r="P44" s="292">
        <v>348.76671522309186</v>
      </c>
      <c r="Q44" s="468">
        <v>331.74557169265483</v>
      </c>
      <c r="R44" s="455" t="s">
        <v>227</v>
      </c>
      <c r="S44" s="456"/>
      <c r="T44" s="749" t="s">
        <v>228</v>
      </c>
      <c r="U44" s="750" t="s">
        <v>228</v>
      </c>
      <c r="V44" s="186"/>
    </row>
    <row r="45" spans="1:22" s="19" customFormat="1" ht="15" customHeight="1">
      <c r="A45" s="58" t="str">
        <f>Parameters!R42</f>
        <v>G46</v>
      </c>
      <c r="B45" s="290" t="s">
        <v>229</v>
      </c>
      <c r="C45" s="290"/>
      <c r="D45" s="770" t="s">
        <v>647</v>
      </c>
      <c r="E45" s="770"/>
      <c r="F45" s="468">
        <v>1766.2255800378996</v>
      </c>
      <c r="G45" s="292">
        <v>1791.8371254260533</v>
      </c>
      <c r="H45" s="468">
        <v>1833.6446171480573</v>
      </c>
      <c r="I45" s="292">
        <v>1674.8373551175769</v>
      </c>
      <c r="J45" s="468">
        <v>1582.0001215067305</v>
      </c>
      <c r="K45" s="292">
        <v>1370.6979776720548</v>
      </c>
      <c r="L45" s="468">
        <v>1312.0480084786925</v>
      </c>
      <c r="M45" s="292">
        <v>1319.5039420871663</v>
      </c>
      <c r="N45" s="501">
        <v>1451.2067632087667</v>
      </c>
      <c r="O45" s="292">
        <v>1685.3191547658118</v>
      </c>
      <c r="P45" s="292">
        <v>1639.9670133526079</v>
      </c>
      <c r="Q45" s="468">
        <v>1611.9492004548238</v>
      </c>
      <c r="R45" s="455" t="s">
        <v>229</v>
      </c>
      <c r="S45" s="456"/>
      <c r="T45" s="749" t="s">
        <v>230</v>
      </c>
      <c r="U45" s="750" t="s">
        <v>230</v>
      </c>
      <c r="V45" s="187"/>
    </row>
    <row r="46" spans="1:22" s="19" customFormat="1" ht="15" customHeight="1">
      <c r="A46" s="58" t="str">
        <f>Parameters!R43</f>
        <v>G47</v>
      </c>
      <c r="B46" s="290" t="s">
        <v>231</v>
      </c>
      <c r="C46" s="290"/>
      <c r="D46" s="770" t="s">
        <v>583</v>
      </c>
      <c r="E46" s="770"/>
      <c r="F46" s="468">
        <v>1408.2403573839076</v>
      </c>
      <c r="G46" s="292">
        <v>1447.9080635919966</v>
      </c>
      <c r="H46" s="468">
        <v>1533.3248330193107</v>
      </c>
      <c r="I46" s="292">
        <v>1351.6603604615907</v>
      </c>
      <c r="J46" s="468">
        <v>1253.8712775709062</v>
      </c>
      <c r="K46" s="292">
        <v>1088.4366442231858</v>
      </c>
      <c r="L46" s="468">
        <v>1004.8612515867261</v>
      </c>
      <c r="M46" s="292">
        <v>981.15695644464483</v>
      </c>
      <c r="N46" s="501">
        <v>1052.1995545242005</v>
      </c>
      <c r="O46" s="292">
        <v>1138.547143400107</v>
      </c>
      <c r="P46" s="292">
        <v>1048.8898761069565</v>
      </c>
      <c r="Q46" s="468">
        <v>953.19818747120974</v>
      </c>
      <c r="R46" s="455" t="s">
        <v>231</v>
      </c>
      <c r="S46" s="456"/>
      <c r="T46" s="749" t="s">
        <v>232</v>
      </c>
      <c r="U46" s="750" t="s">
        <v>232</v>
      </c>
      <c r="V46" s="187"/>
    </row>
    <row r="47" spans="1:22" s="19" customFormat="1" ht="20.25" customHeight="1">
      <c r="A47" s="59" t="str">
        <f>Parameters!R44</f>
        <v>H</v>
      </c>
      <c r="B47" s="293" t="s">
        <v>76</v>
      </c>
      <c r="C47" s="293"/>
      <c r="D47" s="771" t="s">
        <v>648</v>
      </c>
      <c r="E47" s="771"/>
      <c r="F47" s="467">
        <v>6064.3853795408386</v>
      </c>
      <c r="G47" s="287">
        <v>6144.2166531081448</v>
      </c>
      <c r="H47" s="467">
        <v>6304.3489047151734</v>
      </c>
      <c r="I47" s="287">
        <v>6052.137622561605</v>
      </c>
      <c r="J47" s="467">
        <v>5647.3641351859678</v>
      </c>
      <c r="K47" s="287">
        <v>4907.6540949024711</v>
      </c>
      <c r="L47" s="467">
        <v>4799.4499148679415</v>
      </c>
      <c r="M47" s="287">
        <v>4825.7390882247519</v>
      </c>
      <c r="N47" s="500">
        <v>5402.9330519345094</v>
      </c>
      <c r="O47" s="287">
        <v>5858.4210853986051</v>
      </c>
      <c r="P47" s="287">
        <v>5810.9917158063072</v>
      </c>
      <c r="Q47" s="467">
        <v>5811.1889450429589</v>
      </c>
      <c r="R47" s="457" t="s">
        <v>76</v>
      </c>
      <c r="S47" s="458"/>
      <c r="T47" s="751" t="s">
        <v>75</v>
      </c>
      <c r="U47" s="752" t="s">
        <v>75</v>
      </c>
      <c r="V47" s="187"/>
    </row>
    <row r="48" spans="1:22" s="18" customFormat="1" ht="15" customHeight="1">
      <c r="A48" s="58" t="str">
        <f>Parameters!R45</f>
        <v>H49</v>
      </c>
      <c r="B48" s="290" t="s">
        <v>233</v>
      </c>
      <c r="C48" s="290"/>
      <c r="D48" s="770" t="s">
        <v>649</v>
      </c>
      <c r="E48" s="770"/>
      <c r="F48" s="468">
        <v>3456.1871531663037</v>
      </c>
      <c r="G48" s="292">
        <v>3490.8141369127025</v>
      </c>
      <c r="H48" s="468">
        <v>3545.4728227527371</v>
      </c>
      <c r="I48" s="292">
        <v>3406.1236958598993</v>
      </c>
      <c r="J48" s="468">
        <v>3152.0479838213441</v>
      </c>
      <c r="K48" s="292">
        <v>2718.4877390533579</v>
      </c>
      <c r="L48" s="468">
        <v>2642.9039137075288</v>
      </c>
      <c r="M48" s="292">
        <v>2656.4524812441837</v>
      </c>
      <c r="N48" s="501">
        <v>2968.3730709580836</v>
      </c>
      <c r="O48" s="292">
        <v>4965.3415650305515</v>
      </c>
      <c r="P48" s="292">
        <v>4926.4465243352151</v>
      </c>
      <c r="Q48" s="468">
        <v>4928.7316964582042</v>
      </c>
      <c r="R48" s="455" t="s">
        <v>233</v>
      </c>
      <c r="S48" s="456"/>
      <c r="T48" s="749" t="s">
        <v>234</v>
      </c>
      <c r="U48" s="750" t="s">
        <v>234</v>
      </c>
      <c r="V48" s="186"/>
    </row>
    <row r="49" spans="1:22" s="18" customFormat="1" ht="15" customHeight="1">
      <c r="A49" s="58" t="str">
        <f>Parameters!R46</f>
        <v>H50</v>
      </c>
      <c r="B49" s="290" t="s">
        <v>235</v>
      </c>
      <c r="C49" s="290"/>
      <c r="D49" s="770" t="s">
        <v>650</v>
      </c>
      <c r="E49" s="770"/>
      <c r="F49" s="468">
        <v>625.24736569604795</v>
      </c>
      <c r="G49" s="292">
        <v>635.29718439905082</v>
      </c>
      <c r="H49" s="468">
        <v>649.33763402495902</v>
      </c>
      <c r="I49" s="292">
        <v>626.46060331781587</v>
      </c>
      <c r="J49" s="468">
        <v>586.96707717080187</v>
      </c>
      <c r="K49" s="292">
        <v>515.92908191913125</v>
      </c>
      <c r="L49" s="468">
        <v>508.22607459044355</v>
      </c>
      <c r="M49" s="292">
        <v>513.98369664344239</v>
      </c>
      <c r="N49" s="501">
        <v>583.37924436958349</v>
      </c>
      <c r="O49" s="292">
        <v>123.49486019098187</v>
      </c>
      <c r="P49" s="292">
        <v>112.8615756876241</v>
      </c>
      <c r="Q49" s="468">
        <v>114.12794352286178</v>
      </c>
      <c r="R49" s="455" t="s">
        <v>235</v>
      </c>
      <c r="S49" s="456"/>
      <c r="T49" s="749" t="s">
        <v>133</v>
      </c>
      <c r="U49" s="750" t="s">
        <v>133</v>
      </c>
      <c r="V49" s="186"/>
    </row>
    <row r="50" spans="1:22" s="19" customFormat="1" ht="15" customHeight="1">
      <c r="A50" s="58" t="str">
        <f>Parameters!R47</f>
        <v>H51</v>
      </c>
      <c r="B50" s="290" t="s">
        <v>236</v>
      </c>
      <c r="C50" s="290"/>
      <c r="D50" s="770" t="s">
        <v>651</v>
      </c>
      <c r="E50" s="770"/>
      <c r="F50" s="468">
        <v>1425.9054476645406</v>
      </c>
      <c r="G50" s="292">
        <v>1455.3403404217481</v>
      </c>
      <c r="H50" s="468">
        <v>1488.9650784319958</v>
      </c>
      <c r="I50" s="292">
        <v>1442.3557342711929</v>
      </c>
      <c r="J50" s="468">
        <v>1364.15088118986</v>
      </c>
      <c r="K50" s="292">
        <v>1199.8829713804025</v>
      </c>
      <c r="L50" s="468">
        <v>1195.9842307908527</v>
      </c>
      <c r="M50" s="292">
        <v>1205.8754053712296</v>
      </c>
      <c r="N50" s="501">
        <v>1352.9642269125466</v>
      </c>
      <c r="O50" s="292">
        <v>194.31601574279301</v>
      </c>
      <c r="P50" s="292">
        <v>201.6807530108897</v>
      </c>
      <c r="Q50" s="468">
        <v>209.79084891453152</v>
      </c>
      <c r="R50" s="455" t="s">
        <v>236</v>
      </c>
      <c r="S50" s="456"/>
      <c r="T50" s="749" t="s">
        <v>134</v>
      </c>
      <c r="U50" s="750" t="s">
        <v>134</v>
      </c>
      <c r="V50" s="187"/>
    </row>
    <row r="51" spans="1:22" s="19" customFormat="1" ht="15" customHeight="1">
      <c r="A51" s="58" t="str">
        <f>Parameters!R48</f>
        <v>H52</v>
      </c>
      <c r="B51" s="290" t="s">
        <v>237</v>
      </c>
      <c r="C51" s="290"/>
      <c r="D51" s="770" t="s">
        <v>652</v>
      </c>
      <c r="E51" s="770"/>
      <c r="F51" s="468">
        <v>427.69599135802974</v>
      </c>
      <c r="G51" s="292">
        <v>422.70111363740261</v>
      </c>
      <c r="H51" s="468">
        <v>474.59501908167107</v>
      </c>
      <c r="I51" s="292">
        <v>447.72377836039664</v>
      </c>
      <c r="J51" s="468">
        <v>423.19616531255457</v>
      </c>
      <c r="K51" s="292">
        <v>371.55579323875463</v>
      </c>
      <c r="L51" s="468">
        <v>360.85213405481232</v>
      </c>
      <c r="M51" s="292">
        <v>361.24067456345085</v>
      </c>
      <c r="N51" s="501">
        <v>403.65178282982407</v>
      </c>
      <c r="O51" s="292">
        <v>470.52277695311005</v>
      </c>
      <c r="P51" s="292">
        <v>469.86172788405662</v>
      </c>
      <c r="Q51" s="468">
        <v>464.76696317043587</v>
      </c>
      <c r="R51" s="455" t="s">
        <v>237</v>
      </c>
      <c r="S51" s="456"/>
      <c r="T51" s="749" t="s">
        <v>238</v>
      </c>
      <c r="U51" s="750" t="s">
        <v>238</v>
      </c>
      <c r="V51" s="187"/>
    </row>
    <row r="52" spans="1:22" s="19" customFormat="1" ht="15" customHeight="1">
      <c r="A52" s="58" t="str">
        <f>Parameters!R49</f>
        <v>H53</v>
      </c>
      <c r="B52" s="290" t="s">
        <v>239</v>
      </c>
      <c r="C52" s="290"/>
      <c r="D52" s="770" t="s">
        <v>653</v>
      </c>
      <c r="E52" s="770"/>
      <c r="F52" s="468">
        <v>129.34942165591713</v>
      </c>
      <c r="G52" s="292">
        <v>140.06387773724182</v>
      </c>
      <c r="H52" s="468">
        <v>145.9783504238101</v>
      </c>
      <c r="I52" s="292">
        <v>129.47381075229984</v>
      </c>
      <c r="J52" s="468">
        <v>121.00202769140779</v>
      </c>
      <c r="K52" s="292">
        <v>101.79850931082431</v>
      </c>
      <c r="L52" s="468">
        <v>91.483561724304579</v>
      </c>
      <c r="M52" s="292">
        <v>88.186830402445963</v>
      </c>
      <c r="N52" s="501">
        <v>94.564726864472021</v>
      </c>
      <c r="O52" s="292">
        <v>104.74586748116883</v>
      </c>
      <c r="P52" s="292">
        <v>100.14113488852102</v>
      </c>
      <c r="Q52" s="468">
        <v>93.77149297692641</v>
      </c>
      <c r="R52" s="455" t="s">
        <v>239</v>
      </c>
      <c r="S52" s="456"/>
      <c r="T52" s="749" t="s">
        <v>240</v>
      </c>
      <c r="U52" s="750" t="s">
        <v>240</v>
      </c>
      <c r="V52" s="187"/>
    </row>
    <row r="53" spans="1:22" s="18" customFormat="1" ht="34.5" customHeight="1">
      <c r="A53" s="59" t="str">
        <f>Parameters!R50</f>
        <v>I</v>
      </c>
      <c r="B53" s="293" t="s">
        <v>132</v>
      </c>
      <c r="C53" s="293"/>
      <c r="D53" s="771" t="s">
        <v>654</v>
      </c>
      <c r="E53" s="771"/>
      <c r="F53" s="467">
        <v>270.57300602974766</v>
      </c>
      <c r="G53" s="287">
        <v>270.19931581910248</v>
      </c>
      <c r="H53" s="467">
        <v>270.16111722207296</v>
      </c>
      <c r="I53" s="287">
        <v>237.35147115186032</v>
      </c>
      <c r="J53" s="467">
        <v>232.44558115043012</v>
      </c>
      <c r="K53" s="287">
        <v>199.92823102016993</v>
      </c>
      <c r="L53" s="467">
        <v>181.22133066623016</v>
      </c>
      <c r="M53" s="287">
        <v>177.11681596083605</v>
      </c>
      <c r="N53" s="500">
        <v>193.52435278838371</v>
      </c>
      <c r="O53" s="287">
        <v>217.975612972042</v>
      </c>
      <c r="P53" s="287">
        <v>193.4972927916528</v>
      </c>
      <c r="Q53" s="467">
        <v>170.24609900370058</v>
      </c>
      <c r="R53" s="457" t="s">
        <v>132</v>
      </c>
      <c r="S53" s="458"/>
      <c r="T53" s="751" t="s">
        <v>241</v>
      </c>
      <c r="U53" s="752" t="s">
        <v>241</v>
      </c>
      <c r="V53" s="186"/>
    </row>
    <row r="54" spans="1:22" s="18" customFormat="1" ht="21" customHeight="1">
      <c r="A54" s="59" t="str">
        <f>Parameters!R51</f>
        <v>J</v>
      </c>
      <c r="B54" s="293" t="s">
        <v>78</v>
      </c>
      <c r="C54" s="293"/>
      <c r="D54" s="771" t="s">
        <v>655</v>
      </c>
      <c r="E54" s="771"/>
      <c r="F54" s="467">
        <v>600.40157790059664</v>
      </c>
      <c r="G54" s="287">
        <v>628.35165896750595</v>
      </c>
      <c r="H54" s="467">
        <v>646.13028619223451</v>
      </c>
      <c r="I54" s="287">
        <v>608.26289731997372</v>
      </c>
      <c r="J54" s="467">
        <v>580.94215609382172</v>
      </c>
      <c r="K54" s="287">
        <v>514.30837474315365</v>
      </c>
      <c r="L54" s="467">
        <v>498.63266187352986</v>
      </c>
      <c r="M54" s="287">
        <v>508.96732852361339</v>
      </c>
      <c r="N54" s="500">
        <v>567.29220312435541</v>
      </c>
      <c r="O54" s="287">
        <v>658.61606231426833</v>
      </c>
      <c r="P54" s="287">
        <v>701.05587753208636</v>
      </c>
      <c r="Q54" s="467">
        <v>684.22264996323884</v>
      </c>
      <c r="R54" s="457" t="s">
        <v>78</v>
      </c>
      <c r="S54" s="458"/>
      <c r="T54" s="751" t="s">
        <v>77</v>
      </c>
      <c r="U54" s="752" t="s">
        <v>77</v>
      </c>
      <c r="V54" s="186"/>
    </row>
    <row r="55" spans="1:22" s="18" customFormat="1" ht="37.5" customHeight="1">
      <c r="A55" s="60" t="str">
        <f>Parameters!R52</f>
        <v>J58-J60</v>
      </c>
      <c r="B55" s="439" t="s">
        <v>69</v>
      </c>
      <c r="C55" s="439"/>
      <c r="D55" s="904" t="s">
        <v>656</v>
      </c>
      <c r="E55" s="904"/>
      <c r="F55" s="469">
        <v>193.75232607686416</v>
      </c>
      <c r="G55" s="296">
        <v>215.32578380553736</v>
      </c>
      <c r="H55" s="469">
        <v>218.09967211387024</v>
      </c>
      <c r="I55" s="296">
        <v>197.08470180147575</v>
      </c>
      <c r="J55" s="469">
        <v>186.62764565865868</v>
      </c>
      <c r="K55" s="296">
        <v>160.63779385127515</v>
      </c>
      <c r="L55" s="469">
        <v>154.88587058208307</v>
      </c>
      <c r="M55" s="296">
        <v>153.93545961126281</v>
      </c>
      <c r="N55" s="502">
        <v>160.85521627659239</v>
      </c>
      <c r="O55" s="296">
        <v>188.33482416690583</v>
      </c>
      <c r="P55" s="296">
        <v>192.84533247990495</v>
      </c>
      <c r="Q55" s="469">
        <v>193.60917696569985</v>
      </c>
      <c r="R55" s="459" t="s">
        <v>69</v>
      </c>
      <c r="S55" s="460"/>
      <c r="T55" s="753" t="s">
        <v>68</v>
      </c>
      <c r="U55" s="754" t="s">
        <v>68</v>
      </c>
      <c r="V55" s="186"/>
    </row>
    <row r="56" spans="1:22" s="19" customFormat="1" ht="15" customHeight="1">
      <c r="A56" s="58" t="str">
        <f>Parameters!R53</f>
        <v>J58</v>
      </c>
      <c r="B56" s="290" t="s">
        <v>242</v>
      </c>
      <c r="C56" s="290"/>
      <c r="D56" s="770" t="s">
        <v>584</v>
      </c>
      <c r="E56" s="770"/>
      <c r="F56" s="468">
        <v>78.392488941430386</v>
      </c>
      <c r="G56" s="292">
        <v>91.566005539803584</v>
      </c>
      <c r="H56" s="468">
        <v>93.627094733933049</v>
      </c>
      <c r="I56" s="292">
        <v>80.256080205841386</v>
      </c>
      <c r="J56" s="468">
        <v>76.176859672541255</v>
      </c>
      <c r="K56" s="292">
        <v>64.23780570134673</v>
      </c>
      <c r="L56" s="468">
        <v>60.77834748489586</v>
      </c>
      <c r="M56" s="292">
        <v>58.553206111206336</v>
      </c>
      <c r="N56" s="501">
        <v>63.746031398333919</v>
      </c>
      <c r="O56" s="292">
        <v>73.908588817182306</v>
      </c>
      <c r="P56" s="292">
        <v>76.09940432789476</v>
      </c>
      <c r="Q56" s="468">
        <v>75.081469879541004</v>
      </c>
      <c r="R56" s="455" t="s">
        <v>242</v>
      </c>
      <c r="S56" s="456"/>
      <c r="T56" s="749" t="s">
        <v>243</v>
      </c>
      <c r="U56" s="750" t="s">
        <v>243</v>
      </c>
      <c r="V56" s="187"/>
    </row>
    <row r="57" spans="1:22" s="19" customFormat="1" ht="37.5" customHeight="1">
      <c r="A57" s="58" t="str">
        <f>Parameters!R54</f>
        <v>J59_J60</v>
      </c>
      <c r="B57" s="290" t="s">
        <v>244</v>
      </c>
      <c r="C57" s="290"/>
      <c r="D57" s="770" t="s">
        <v>657</v>
      </c>
      <c r="E57" s="770"/>
      <c r="F57" s="468">
        <v>115.35983713543376</v>
      </c>
      <c r="G57" s="292">
        <v>123.75977826573376</v>
      </c>
      <c r="H57" s="468">
        <v>124.47257737993719</v>
      </c>
      <c r="I57" s="292">
        <v>116.82862159563437</v>
      </c>
      <c r="J57" s="468">
        <v>110.45078598611744</v>
      </c>
      <c r="K57" s="292">
        <v>96.39998814992839</v>
      </c>
      <c r="L57" s="468">
        <v>94.107523097187183</v>
      </c>
      <c r="M57" s="292">
        <v>95.382253500056493</v>
      </c>
      <c r="N57" s="501">
        <v>97.109184878258461</v>
      </c>
      <c r="O57" s="292">
        <v>114.42623534972353</v>
      </c>
      <c r="P57" s="292">
        <v>116.74592815201022</v>
      </c>
      <c r="Q57" s="468">
        <v>118.52770708615884</v>
      </c>
      <c r="R57" s="455" t="s">
        <v>244</v>
      </c>
      <c r="S57" s="456"/>
      <c r="T57" s="749" t="s">
        <v>245</v>
      </c>
      <c r="U57" s="750" t="s">
        <v>245</v>
      </c>
      <c r="V57" s="187"/>
    </row>
    <row r="58" spans="1:22" s="19" customFormat="1" ht="15" customHeight="1">
      <c r="A58" s="60" t="str">
        <f>Parameters!R55</f>
        <v>J61</v>
      </c>
      <c r="B58" s="439" t="s">
        <v>246</v>
      </c>
      <c r="C58" s="439"/>
      <c r="D58" s="904" t="s">
        <v>658</v>
      </c>
      <c r="E58" s="904"/>
      <c r="F58" s="469">
        <v>205.24246948911062</v>
      </c>
      <c r="G58" s="296">
        <v>201.1368432731974</v>
      </c>
      <c r="H58" s="469">
        <v>200.42561793079878</v>
      </c>
      <c r="I58" s="296">
        <v>188.83286011712261</v>
      </c>
      <c r="J58" s="469">
        <v>175.39946999590671</v>
      </c>
      <c r="K58" s="296">
        <v>173.99317746248889</v>
      </c>
      <c r="L58" s="469">
        <v>166.54356257274131</v>
      </c>
      <c r="M58" s="296">
        <v>167.94994079247812</v>
      </c>
      <c r="N58" s="502">
        <v>192.33535791206185</v>
      </c>
      <c r="O58" s="296">
        <v>221.58009636935924</v>
      </c>
      <c r="P58" s="296">
        <v>229.60632466442331</v>
      </c>
      <c r="Q58" s="469">
        <v>225.03198448673916</v>
      </c>
      <c r="R58" s="459" t="s">
        <v>246</v>
      </c>
      <c r="S58" s="460"/>
      <c r="T58" s="753" t="s">
        <v>247</v>
      </c>
      <c r="U58" s="754" t="s">
        <v>247</v>
      </c>
      <c r="V58" s="187"/>
    </row>
    <row r="59" spans="1:22" s="18" customFormat="1" ht="37.5" customHeight="1">
      <c r="A59" s="60" t="str">
        <f>Parameters!R56</f>
        <v>J62_J63</v>
      </c>
      <c r="B59" s="439" t="s">
        <v>249</v>
      </c>
      <c r="C59" s="439"/>
      <c r="D59" s="904" t="s">
        <v>659</v>
      </c>
      <c r="E59" s="904"/>
      <c r="F59" s="469">
        <v>201.40678233462194</v>
      </c>
      <c r="G59" s="296">
        <v>211.88903188877129</v>
      </c>
      <c r="H59" s="469">
        <v>227.60499614756552</v>
      </c>
      <c r="I59" s="296">
        <v>222.34533540137548</v>
      </c>
      <c r="J59" s="469">
        <v>218.91504043925619</v>
      </c>
      <c r="K59" s="296">
        <v>179.67740342938947</v>
      </c>
      <c r="L59" s="469">
        <v>177.20322871870542</v>
      </c>
      <c r="M59" s="296">
        <v>187.08192811987234</v>
      </c>
      <c r="N59" s="502">
        <v>214.1016289357012</v>
      </c>
      <c r="O59" s="296">
        <v>248.70114177800335</v>
      </c>
      <c r="P59" s="296">
        <v>278.60422038775806</v>
      </c>
      <c r="Q59" s="469">
        <v>265.5814885108</v>
      </c>
      <c r="R59" s="459" t="s">
        <v>249</v>
      </c>
      <c r="S59" s="460"/>
      <c r="T59" s="753" t="s">
        <v>248</v>
      </c>
      <c r="U59" s="754" t="s">
        <v>248</v>
      </c>
      <c r="V59" s="186"/>
    </row>
    <row r="60" spans="1:22" s="18" customFormat="1" ht="20.25" customHeight="1">
      <c r="A60" s="59" t="str">
        <f>Parameters!R57</f>
        <v>K</v>
      </c>
      <c r="B60" s="293" t="s">
        <v>80</v>
      </c>
      <c r="C60" s="293"/>
      <c r="D60" s="771" t="s">
        <v>660</v>
      </c>
      <c r="E60" s="771"/>
      <c r="F60" s="467">
        <v>392.23762542165065</v>
      </c>
      <c r="G60" s="287">
        <v>401.38807491544793</v>
      </c>
      <c r="H60" s="467">
        <v>425.37545096929284</v>
      </c>
      <c r="I60" s="287">
        <v>384.00311651012572</v>
      </c>
      <c r="J60" s="467">
        <v>362.35195771024354</v>
      </c>
      <c r="K60" s="287">
        <v>309.78800124379632</v>
      </c>
      <c r="L60" s="467">
        <v>282.81911910128667</v>
      </c>
      <c r="M60" s="287">
        <v>271.00640047842694</v>
      </c>
      <c r="N60" s="500">
        <v>285.35700686598221</v>
      </c>
      <c r="O60" s="287">
        <v>306.5533051682437</v>
      </c>
      <c r="P60" s="287">
        <v>360.08118721217085</v>
      </c>
      <c r="Q60" s="467">
        <v>336.9850540212434</v>
      </c>
      <c r="R60" s="457" t="s">
        <v>80</v>
      </c>
      <c r="S60" s="458"/>
      <c r="T60" s="751" t="s">
        <v>79</v>
      </c>
      <c r="U60" s="752" t="s">
        <v>79</v>
      </c>
      <c r="V60" s="186"/>
    </row>
    <row r="61" spans="1:22" s="19" customFormat="1" ht="15" customHeight="1">
      <c r="A61" s="58" t="str">
        <f>Parameters!R58</f>
        <v>K64</v>
      </c>
      <c r="B61" s="290" t="s">
        <v>250</v>
      </c>
      <c r="C61" s="290"/>
      <c r="D61" s="770" t="s">
        <v>661</v>
      </c>
      <c r="E61" s="770"/>
      <c r="F61" s="468">
        <v>272.39456118195488</v>
      </c>
      <c r="G61" s="292">
        <v>284.92586833429232</v>
      </c>
      <c r="H61" s="468">
        <v>300.98489122663301</v>
      </c>
      <c r="I61" s="292">
        <v>269.69614917570198</v>
      </c>
      <c r="J61" s="468">
        <v>252.24022700463377</v>
      </c>
      <c r="K61" s="292">
        <v>214.74894106597239</v>
      </c>
      <c r="L61" s="468">
        <v>196.65863359729337</v>
      </c>
      <c r="M61" s="292">
        <v>184.48112135695101</v>
      </c>
      <c r="N61" s="501">
        <v>191.58107459923613</v>
      </c>
      <c r="O61" s="292">
        <v>198.97571571338386</v>
      </c>
      <c r="P61" s="292">
        <v>251.14561922187983</v>
      </c>
      <c r="Q61" s="468">
        <v>236.31242509049179</v>
      </c>
      <c r="R61" s="455" t="s">
        <v>250</v>
      </c>
      <c r="S61" s="456"/>
      <c r="T61" s="749" t="s">
        <v>251</v>
      </c>
      <c r="U61" s="750" t="s">
        <v>251</v>
      </c>
      <c r="V61" s="187"/>
    </row>
    <row r="62" spans="1:22" s="19" customFormat="1" ht="24.75" customHeight="1">
      <c r="A62" s="58" t="str">
        <f>Parameters!R59</f>
        <v>K65</v>
      </c>
      <c r="B62" s="290" t="s">
        <v>253</v>
      </c>
      <c r="C62" s="290"/>
      <c r="D62" s="770" t="s">
        <v>662</v>
      </c>
      <c r="E62" s="770"/>
      <c r="F62" s="468">
        <v>40.227926893629693</v>
      </c>
      <c r="G62" s="292">
        <v>41.83778213830891</v>
      </c>
      <c r="H62" s="468">
        <v>43.31461121023024</v>
      </c>
      <c r="I62" s="292">
        <v>39.103176038879539</v>
      </c>
      <c r="J62" s="468">
        <v>37.238720684709421</v>
      </c>
      <c r="K62" s="292">
        <v>32.069031796504298</v>
      </c>
      <c r="L62" s="468">
        <v>28.137582009961207</v>
      </c>
      <c r="M62" s="292">
        <v>27.172888679228958</v>
      </c>
      <c r="N62" s="501">
        <v>27.737130759052313</v>
      </c>
      <c r="O62" s="292">
        <v>31.265027598882444</v>
      </c>
      <c r="P62" s="292">
        <v>27.905996215741727</v>
      </c>
      <c r="Q62" s="468">
        <v>25.530016862124306</v>
      </c>
      <c r="R62" s="455" t="s">
        <v>253</v>
      </c>
      <c r="S62" s="456"/>
      <c r="T62" s="749" t="s">
        <v>252</v>
      </c>
      <c r="U62" s="750" t="s">
        <v>252</v>
      </c>
      <c r="V62" s="187"/>
    </row>
    <row r="63" spans="1:22" s="19" customFormat="1" ht="15" customHeight="1">
      <c r="A63" s="58" t="str">
        <f>Parameters!R60</f>
        <v>K66</v>
      </c>
      <c r="B63" s="290" t="s">
        <v>255</v>
      </c>
      <c r="C63" s="290"/>
      <c r="D63" s="770" t="s">
        <v>663</v>
      </c>
      <c r="E63" s="770"/>
      <c r="F63" s="468">
        <v>79.615137346066021</v>
      </c>
      <c r="G63" s="292">
        <v>74.624424442846632</v>
      </c>
      <c r="H63" s="468">
        <v>81.075948532429607</v>
      </c>
      <c r="I63" s="292">
        <v>75.203791295544164</v>
      </c>
      <c r="J63" s="468">
        <v>72.873010020900338</v>
      </c>
      <c r="K63" s="292">
        <v>62.970028381319572</v>
      </c>
      <c r="L63" s="468">
        <v>58.022903494032022</v>
      </c>
      <c r="M63" s="292">
        <v>59.352390442246978</v>
      </c>
      <c r="N63" s="501">
        <v>66.038801507693776</v>
      </c>
      <c r="O63" s="292">
        <v>76.312561855977378</v>
      </c>
      <c r="P63" s="292">
        <v>81.02957177454924</v>
      </c>
      <c r="Q63" s="468">
        <v>75.142612068627358</v>
      </c>
      <c r="R63" s="455" t="s">
        <v>255</v>
      </c>
      <c r="S63" s="456"/>
      <c r="T63" s="749" t="s">
        <v>254</v>
      </c>
      <c r="U63" s="750" t="s">
        <v>254</v>
      </c>
      <c r="V63" s="187"/>
    </row>
    <row r="64" spans="1:22" s="19" customFormat="1" ht="20.25" customHeight="1">
      <c r="A64" s="59" t="str">
        <f>Parameters!R61</f>
        <v>L</v>
      </c>
      <c r="B64" s="293" t="s">
        <v>135</v>
      </c>
      <c r="C64" s="293"/>
      <c r="D64" s="771" t="s">
        <v>585</v>
      </c>
      <c r="E64" s="771"/>
      <c r="F64" s="467">
        <v>325.1276121344477</v>
      </c>
      <c r="G64" s="287">
        <v>340.45426294789667</v>
      </c>
      <c r="H64" s="467">
        <v>355.05169855204844</v>
      </c>
      <c r="I64" s="287">
        <v>324.49313892453426</v>
      </c>
      <c r="J64" s="467">
        <v>304.81827788962022</v>
      </c>
      <c r="K64" s="287">
        <v>267.801132571572</v>
      </c>
      <c r="L64" s="467">
        <v>251.64689632951075</v>
      </c>
      <c r="M64" s="287">
        <v>248.9252147151646</v>
      </c>
      <c r="N64" s="500">
        <v>274.09485882437838</v>
      </c>
      <c r="O64" s="287">
        <v>307.61739074617503</v>
      </c>
      <c r="P64" s="287">
        <v>287.15938967747763</v>
      </c>
      <c r="Q64" s="467">
        <v>272.14350601179677</v>
      </c>
      <c r="R64" s="457" t="s">
        <v>135</v>
      </c>
      <c r="S64" s="458"/>
      <c r="T64" s="751" t="s">
        <v>116</v>
      </c>
      <c r="U64" s="752" t="s">
        <v>116</v>
      </c>
      <c r="V64" s="187"/>
    </row>
    <row r="65" spans="1:22" s="19" customFormat="1" ht="21" customHeight="1">
      <c r="A65" s="59" t="str">
        <f>Parameters!R63</f>
        <v>M</v>
      </c>
      <c r="B65" s="293" t="s">
        <v>81</v>
      </c>
      <c r="C65" s="293"/>
      <c r="D65" s="771" t="s">
        <v>586</v>
      </c>
      <c r="E65" s="771"/>
      <c r="F65" s="469">
        <v>1578.9716492569985</v>
      </c>
      <c r="G65" s="296">
        <v>1631.2669963828444</v>
      </c>
      <c r="H65" s="469">
        <v>1663.4976017725021</v>
      </c>
      <c r="I65" s="296">
        <v>1577.9307440437526</v>
      </c>
      <c r="J65" s="469">
        <v>1495.4433563596376</v>
      </c>
      <c r="K65" s="296">
        <v>1322.1049921530118</v>
      </c>
      <c r="L65" s="469">
        <v>1276.5468930996192</v>
      </c>
      <c r="M65" s="296">
        <v>1287.0444919962467</v>
      </c>
      <c r="N65" s="502">
        <v>1432.3435951212964</v>
      </c>
      <c r="O65" s="296">
        <v>1643.6617931643123</v>
      </c>
      <c r="P65" s="296">
        <v>1481.4332614403538</v>
      </c>
      <c r="Q65" s="469">
        <v>1447.8114604425759</v>
      </c>
      <c r="R65" s="457" t="s">
        <v>81</v>
      </c>
      <c r="S65" s="458"/>
      <c r="T65" s="751" t="s">
        <v>82</v>
      </c>
      <c r="U65" s="752" t="s">
        <v>82</v>
      </c>
      <c r="V65" s="187"/>
    </row>
    <row r="66" spans="1:22" s="19" customFormat="1" ht="54.75" customHeight="1">
      <c r="A66" s="60" t="str">
        <f>Parameters!R64</f>
        <v>M69-M71</v>
      </c>
      <c r="B66" s="439" t="s">
        <v>71</v>
      </c>
      <c r="C66" s="439"/>
      <c r="D66" s="904" t="s">
        <v>587</v>
      </c>
      <c r="E66" s="904"/>
      <c r="F66" s="468">
        <v>1082.2081243531168</v>
      </c>
      <c r="G66" s="292">
        <v>1117.8290461543465</v>
      </c>
      <c r="H66" s="468">
        <v>1142.656881549879</v>
      </c>
      <c r="I66" s="292">
        <v>1084.5920235394276</v>
      </c>
      <c r="J66" s="468">
        <v>1030.3416530606596</v>
      </c>
      <c r="K66" s="292">
        <v>917.61037534656055</v>
      </c>
      <c r="L66" s="468">
        <v>887.98322660811243</v>
      </c>
      <c r="M66" s="292">
        <v>890.0498329341267</v>
      </c>
      <c r="N66" s="501">
        <v>992.58105251743052</v>
      </c>
      <c r="O66" s="292">
        <v>1133.6524306627921</v>
      </c>
      <c r="P66" s="292">
        <v>1009.6954304660042</v>
      </c>
      <c r="Q66" s="468">
        <v>980.71091087228308</v>
      </c>
      <c r="R66" s="459" t="s">
        <v>71</v>
      </c>
      <c r="S66" s="460"/>
      <c r="T66" s="753" t="s">
        <v>70</v>
      </c>
      <c r="U66" s="754" t="s">
        <v>70</v>
      </c>
      <c r="V66" s="187"/>
    </row>
    <row r="67" spans="1:22" s="18" customFormat="1" ht="24.75" customHeight="1">
      <c r="A67" s="58" t="str">
        <f>Parameters!R65</f>
        <v>M69_M70</v>
      </c>
      <c r="B67" s="290" t="s">
        <v>258</v>
      </c>
      <c r="C67" s="290"/>
      <c r="D67" s="770" t="s">
        <v>588</v>
      </c>
      <c r="E67" s="770"/>
      <c r="F67" s="468">
        <v>701.08790923762524</v>
      </c>
      <c r="G67" s="292">
        <v>724.64935181690885</v>
      </c>
      <c r="H67" s="468">
        <v>744.78844457202183</v>
      </c>
      <c r="I67" s="292">
        <v>699.8664067216971</v>
      </c>
      <c r="J67" s="468">
        <v>670.42092683951944</v>
      </c>
      <c r="K67" s="292">
        <v>605.2800159795031</v>
      </c>
      <c r="L67" s="468">
        <v>588.34479285946952</v>
      </c>
      <c r="M67" s="292">
        <v>590.17159699869387</v>
      </c>
      <c r="N67" s="501">
        <v>662.16560646037306</v>
      </c>
      <c r="O67" s="292">
        <v>755.1915103272313</v>
      </c>
      <c r="P67" s="292">
        <v>671.72050477508162</v>
      </c>
      <c r="Q67" s="468">
        <v>653.53669535650738</v>
      </c>
      <c r="R67" s="455" t="s">
        <v>258</v>
      </c>
      <c r="S67" s="456"/>
      <c r="T67" s="749" t="s">
        <v>257</v>
      </c>
      <c r="U67" s="750" t="s">
        <v>257</v>
      </c>
      <c r="V67" s="186"/>
    </row>
    <row r="68" spans="1:22" s="18" customFormat="1" ht="15" customHeight="1">
      <c r="A68" s="58" t="str">
        <f>Parameters!R66</f>
        <v>M71</v>
      </c>
      <c r="B68" s="290" t="s">
        <v>260</v>
      </c>
      <c r="C68" s="290"/>
      <c r="D68" s="770" t="s">
        <v>589</v>
      </c>
      <c r="E68" s="770"/>
      <c r="F68" s="469">
        <v>360.3564577008662</v>
      </c>
      <c r="G68" s="296">
        <v>372.95917298200112</v>
      </c>
      <c r="H68" s="469">
        <v>379.43319460753003</v>
      </c>
      <c r="I68" s="296">
        <v>367.88865365500578</v>
      </c>
      <c r="J68" s="469">
        <v>344.26470389253268</v>
      </c>
      <c r="K68" s="296">
        <v>298.24882158444791</v>
      </c>
      <c r="L68" s="469">
        <v>286.53601478680127</v>
      </c>
      <c r="M68" s="296">
        <v>286.71466464225284</v>
      </c>
      <c r="N68" s="502">
        <v>316.07244008760614</v>
      </c>
      <c r="O68" s="296">
        <v>362.92563144186317</v>
      </c>
      <c r="P68" s="296">
        <v>332.90839104991312</v>
      </c>
      <c r="Q68" s="469">
        <v>327.17421551577576</v>
      </c>
      <c r="R68" s="455" t="s">
        <v>260</v>
      </c>
      <c r="S68" s="456"/>
      <c r="T68" s="749" t="s">
        <v>259</v>
      </c>
      <c r="U68" s="750" t="s">
        <v>259</v>
      </c>
      <c r="V68" s="186"/>
    </row>
    <row r="69" spans="1:22" s="18" customFormat="1" ht="15" customHeight="1">
      <c r="A69" s="60" t="str">
        <f>Parameters!R67</f>
        <v>M72</v>
      </c>
      <c r="B69" s="439" t="s">
        <v>261</v>
      </c>
      <c r="C69" s="439"/>
      <c r="D69" s="904" t="s">
        <v>590</v>
      </c>
      <c r="E69" s="904"/>
      <c r="F69" s="469">
        <v>143.52666695019005</v>
      </c>
      <c r="G69" s="296">
        <v>146.71292745924688</v>
      </c>
      <c r="H69" s="469">
        <v>151.70258069759828</v>
      </c>
      <c r="I69" s="296">
        <v>140.34687927347454</v>
      </c>
      <c r="J69" s="469">
        <v>133.67773145631628</v>
      </c>
      <c r="K69" s="296">
        <v>117.71526868342252</v>
      </c>
      <c r="L69" s="469">
        <v>110.78583448502613</v>
      </c>
      <c r="M69" s="296">
        <v>110.98972602573454</v>
      </c>
      <c r="N69" s="502">
        <v>122.30426931895644</v>
      </c>
      <c r="O69" s="296">
        <v>141.40122528131798</v>
      </c>
      <c r="P69" s="296">
        <v>128.23164495157326</v>
      </c>
      <c r="Q69" s="469">
        <v>125.06860948285092</v>
      </c>
      <c r="R69" s="459" t="s">
        <v>261</v>
      </c>
      <c r="S69" s="460"/>
      <c r="T69" s="753" t="s">
        <v>262</v>
      </c>
      <c r="U69" s="754" t="s">
        <v>262</v>
      </c>
      <c r="V69" s="186"/>
    </row>
    <row r="70" spans="1:22" s="18" customFormat="1" ht="25.5" customHeight="1">
      <c r="A70" s="60" t="str">
        <f>Parameters!R68</f>
        <v>M73-M75</v>
      </c>
      <c r="B70" s="439" t="s">
        <v>73</v>
      </c>
      <c r="C70" s="439"/>
      <c r="D70" s="904" t="s">
        <v>591</v>
      </c>
      <c r="E70" s="904"/>
      <c r="F70" s="468">
        <v>374.00061536831703</v>
      </c>
      <c r="G70" s="292">
        <v>386.9455441246875</v>
      </c>
      <c r="H70" s="468">
        <v>387.5733818953517</v>
      </c>
      <c r="I70" s="292">
        <v>369.82880439357513</v>
      </c>
      <c r="J70" s="468">
        <v>347.07999417126899</v>
      </c>
      <c r="K70" s="292">
        <v>300.86088590563838</v>
      </c>
      <c r="L70" s="468">
        <v>290.88025096832206</v>
      </c>
      <c r="M70" s="292">
        <v>299.16850432956534</v>
      </c>
      <c r="N70" s="501">
        <v>331.80127925436085</v>
      </c>
      <c r="O70" s="292">
        <v>384.14342611389964</v>
      </c>
      <c r="P70" s="292">
        <v>348.57272066378573</v>
      </c>
      <c r="Q70" s="468">
        <v>342.03194008744214</v>
      </c>
      <c r="R70" s="459" t="s">
        <v>73</v>
      </c>
      <c r="S70" s="460"/>
      <c r="T70" s="753" t="s">
        <v>72</v>
      </c>
      <c r="U70" s="754" t="s">
        <v>72</v>
      </c>
      <c r="V70" s="186"/>
    </row>
    <row r="71" spans="1:22" s="18" customFormat="1" ht="15" customHeight="1">
      <c r="A71" s="58" t="str">
        <f>Parameters!R69</f>
        <v>M73</v>
      </c>
      <c r="B71" s="290" t="s">
        <v>263</v>
      </c>
      <c r="C71" s="290"/>
      <c r="D71" s="770" t="s">
        <v>592</v>
      </c>
      <c r="E71" s="770"/>
      <c r="F71" s="468">
        <v>210.10571848885252</v>
      </c>
      <c r="G71" s="292">
        <v>217.2372156998313</v>
      </c>
      <c r="H71" s="468">
        <v>219.91929150504987</v>
      </c>
      <c r="I71" s="292">
        <v>208.54628488094369</v>
      </c>
      <c r="J71" s="468">
        <v>194.12400964220973</v>
      </c>
      <c r="K71" s="292">
        <v>168.96058720312317</v>
      </c>
      <c r="L71" s="468">
        <v>162.83226031304392</v>
      </c>
      <c r="M71" s="292">
        <v>167.03951695457675</v>
      </c>
      <c r="N71" s="501">
        <v>184.82010295783689</v>
      </c>
      <c r="O71" s="292">
        <v>211.84818761769139</v>
      </c>
      <c r="P71" s="292">
        <v>196.92671799229771</v>
      </c>
      <c r="Q71" s="468">
        <v>194.11652271085052</v>
      </c>
      <c r="R71" s="455" t="s">
        <v>263</v>
      </c>
      <c r="S71" s="456"/>
      <c r="T71" s="749" t="s">
        <v>264</v>
      </c>
      <c r="U71" s="750" t="s">
        <v>264</v>
      </c>
      <c r="V71" s="186"/>
    </row>
    <row r="72" spans="1:22" s="19" customFormat="1" ht="15" customHeight="1">
      <c r="A72" s="58" t="str">
        <f>Parameters!R70</f>
        <v>M74_M75</v>
      </c>
      <c r="B72" s="290" t="s">
        <v>266</v>
      </c>
      <c r="C72" s="290"/>
      <c r="D72" s="770" t="s">
        <v>593</v>
      </c>
      <c r="E72" s="770"/>
      <c r="F72" s="467">
        <v>163.89489687946457</v>
      </c>
      <c r="G72" s="287">
        <v>169.70832842485629</v>
      </c>
      <c r="H72" s="467">
        <v>167.65409039030186</v>
      </c>
      <c r="I72" s="287">
        <v>161.28251951263144</v>
      </c>
      <c r="J72" s="467">
        <v>152.95598452905926</v>
      </c>
      <c r="K72" s="287">
        <v>131.90029870251519</v>
      </c>
      <c r="L72" s="467">
        <v>128.04799065527811</v>
      </c>
      <c r="M72" s="287">
        <v>132.12898737498858</v>
      </c>
      <c r="N72" s="500">
        <v>146.98117629652393</v>
      </c>
      <c r="O72" s="287">
        <v>172.29523849620827</v>
      </c>
      <c r="P72" s="287">
        <v>151.64600267148799</v>
      </c>
      <c r="Q72" s="467">
        <v>147.91541737659168</v>
      </c>
      <c r="R72" s="455" t="s">
        <v>266</v>
      </c>
      <c r="S72" s="456"/>
      <c r="T72" s="749" t="s">
        <v>265</v>
      </c>
      <c r="U72" s="750" t="s">
        <v>265</v>
      </c>
      <c r="V72" s="187"/>
    </row>
    <row r="73" spans="1:22" s="19" customFormat="1" ht="33.75" customHeight="1">
      <c r="A73" s="59" t="str">
        <f>Parameters!R71</f>
        <v>N</v>
      </c>
      <c r="B73" s="293" t="s">
        <v>83</v>
      </c>
      <c r="C73" s="293"/>
      <c r="D73" s="771" t="s">
        <v>594</v>
      </c>
      <c r="E73" s="771"/>
      <c r="F73" s="468">
        <v>413.56618668811387</v>
      </c>
      <c r="G73" s="292">
        <v>439.87032529264866</v>
      </c>
      <c r="H73" s="468">
        <v>494.76656686811862</v>
      </c>
      <c r="I73" s="292">
        <v>439.3698149557157</v>
      </c>
      <c r="J73" s="468">
        <v>424.69689735047467</v>
      </c>
      <c r="K73" s="292">
        <v>376.76863518002961</v>
      </c>
      <c r="L73" s="468">
        <v>351.55132330531529</v>
      </c>
      <c r="M73" s="292">
        <v>359.18744721902277</v>
      </c>
      <c r="N73" s="501">
        <v>399.08711171701094</v>
      </c>
      <c r="O73" s="292">
        <v>449.37072277355537</v>
      </c>
      <c r="P73" s="292">
        <v>474.58500440858222</v>
      </c>
      <c r="Q73" s="468">
        <v>434.83804727119116</v>
      </c>
      <c r="R73" s="457" t="s">
        <v>83</v>
      </c>
      <c r="S73" s="458"/>
      <c r="T73" s="751" t="s">
        <v>84</v>
      </c>
      <c r="U73" s="752" t="s">
        <v>84</v>
      </c>
      <c r="V73" s="187"/>
    </row>
    <row r="74" spans="1:22" s="19" customFormat="1" ht="15" customHeight="1">
      <c r="A74" s="58" t="str">
        <f>Parameters!R72</f>
        <v>N77</v>
      </c>
      <c r="B74" s="290" t="s">
        <v>268</v>
      </c>
      <c r="C74" s="290"/>
      <c r="D74" s="770" t="s">
        <v>595</v>
      </c>
      <c r="E74" s="770"/>
      <c r="F74" s="468">
        <v>67.504215245892524</v>
      </c>
      <c r="G74" s="292">
        <v>68.637970174073146</v>
      </c>
      <c r="H74" s="468">
        <v>72.525115795238676</v>
      </c>
      <c r="I74" s="292">
        <v>67.92486211854812</v>
      </c>
      <c r="J74" s="468">
        <v>64.702546113240174</v>
      </c>
      <c r="K74" s="292">
        <v>54.794968984447884</v>
      </c>
      <c r="L74" s="468">
        <v>53.524439296017192</v>
      </c>
      <c r="M74" s="292">
        <v>55.400366716649543</v>
      </c>
      <c r="N74" s="501">
        <v>60.764060457059955</v>
      </c>
      <c r="O74" s="292">
        <v>70.063392016904587</v>
      </c>
      <c r="P74" s="292">
        <v>94.439654459735735</v>
      </c>
      <c r="Q74" s="468">
        <v>94.105139210606382</v>
      </c>
      <c r="R74" s="455" t="s">
        <v>268</v>
      </c>
      <c r="S74" s="456"/>
      <c r="T74" s="749" t="s">
        <v>267</v>
      </c>
      <c r="U74" s="750" t="s">
        <v>267</v>
      </c>
      <c r="V74" s="187"/>
    </row>
    <row r="75" spans="1:22" s="19" customFormat="1" ht="15" customHeight="1">
      <c r="A75" s="58" t="str">
        <f>Parameters!R73</f>
        <v>N78</v>
      </c>
      <c r="B75" s="290" t="s">
        <v>269</v>
      </c>
      <c r="C75" s="290"/>
      <c r="D75" s="770" t="s">
        <v>596</v>
      </c>
      <c r="E75" s="770"/>
      <c r="F75" s="468">
        <v>63.63347287490825</v>
      </c>
      <c r="G75" s="292">
        <v>68.205785455935867</v>
      </c>
      <c r="H75" s="468">
        <v>86.268741905785433</v>
      </c>
      <c r="I75" s="292">
        <v>88.982291693841077</v>
      </c>
      <c r="J75" s="468">
        <v>92.946231733672107</v>
      </c>
      <c r="K75" s="292">
        <v>91.148261085065656</v>
      </c>
      <c r="L75" s="468">
        <v>95.619021110811289</v>
      </c>
      <c r="M75" s="292">
        <v>101.69653592758405</v>
      </c>
      <c r="N75" s="501">
        <v>112.08579559875822</v>
      </c>
      <c r="O75" s="292">
        <v>122.29272363164593</v>
      </c>
      <c r="P75" s="292">
        <v>104.1923064434249</v>
      </c>
      <c r="Q75" s="468">
        <v>91.531325101190859</v>
      </c>
      <c r="R75" s="455" t="s">
        <v>269</v>
      </c>
      <c r="S75" s="456"/>
      <c r="T75" s="749" t="s">
        <v>270</v>
      </c>
      <c r="U75" s="750" t="s">
        <v>270</v>
      </c>
      <c r="V75" s="187"/>
    </row>
    <row r="76" spans="1:22" s="19" customFormat="1" ht="25.5" customHeight="1">
      <c r="A76" s="58" t="str">
        <f>Parameters!R74</f>
        <v>N79</v>
      </c>
      <c r="B76" s="290" t="s">
        <v>272</v>
      </c>
      <c r="C76" s="290"/>
      <c r="D76" s="770" t="s">
        <v>597</v>
      </c>
      <c r="E76" s="770"/>
      <c r="F76" s="468">
        <v>26.038893697409769</v>
      </c>
      <c r="G76" s="292">
        <v>27.198233771287914</v>
      </c>
      <c r="H76" s="468">
        <v>28.95158630363153</v>
      </c>
      <c r="I76" s="292">
        <v>24.684081601145856</v>
      </c>
      <c r="J76" s="468">
        <v>24.028539752414201</v>
      </c>
      <c r="K76" s="292">
        <v>18.60109034909982</v>
      </c>
      <c r="L76" s="468">
        <v>17.593325703223375</v>
      </c>
      <c r="M76" s="292">
        <v>17.652761344127434</v>
      </c>
      <c r="N76" s="501">
        <v>20.149433833939167</v>
      </c>
      <c r="O76" s="292">
        <v>21.331122358286198</v>
      </c>
      <c r="P76" s="292">
        <v>20.815702233956102</v>
      </c>
      <c r="Q76" s="468">
        <v>19.190742683290075</v>
      </c>
      <c r="R76" s="455" t="s">
        <v>272</v>
      </c>
      <c r="S76" s="456"/>
      <c r="T76" s="749" t="s">
        <v>271</v>
      </c>
      <c r="U76" s="750" t="s">
        <v>271</v>
      </c>
      <c r="V76" s="187"/>
    </row>
    <row r="77" spans="1:22" s="19" customFormat="1" ht="54.75" customHeight="1">
      <c r="A77" s="58" t="str">
        <f>Parameters!R75</f>
        <v>N80-N82</v>
      </c>
      <c r="B77" s="290" t="s">
        <v>274</v>
      </c>
      <c r="C77" s="290"/>
      <c r="D77" s="770" t="s">
        <v>598</v>
      </c>
      <c r="E77" s="770"/>
      <c r="F77" s="467">
        <v>256.38960486990334</v>
      </c>
      <c r="G77" s="287">
        <v>275.82833589135168</v>
      </c>
      <c r="H77" s="467">
        <v>307.02112286346306</v>
      </c>
      <c r="I77" s="287">
        <v>257.77857954218069</v>
      </c>
      <c r="J77" s="467">
        <v>243.01957975114814</v>
      </c>
      <c r="K77" s="287">
        <v>212.22431476141628</v>
      </c>
      <c r="L77" s="467">
        <v>184.81453719526345</v>
      </c>
      <c r="M77" s="287">
        <v>184.43778323066175</v>
      </c>
      <c r="N77" s="500">
        <v>206.08782182725358</v>
      </c>
      <c r="O77" s="287">
        <v>235.68348476671866</v>
      </c>
      <c r="P77" s="287">
        <v>255.13734127146549</v>
      </c>
      <c r="Q77" s="467">
        <v>230.01084027610386</v>
      </c>
      <c r="R77" s="455" t="s">
        <v>274</v>
      </c>
      <c r="S77" s="456"/>
      <c r="T77" s="749" t="s">
        <v>273</v>
      </c>
      <c r="U77" s="750" t="s">
        <v>273</v>
      </c>
      <c r="V77" s="187"/>
    </row>
    <row r="78" spans="1:22" s="19" customFormat="1" ht="33.75" customHeight="1">
      <c r="A78" s="59" t="str">
        <f>Parameters!R76</f>
        <v>O</v>
      </c>
      <c r="B78" s="293" t="s">
        <v>138</v>
      </c>
      <c r="C78" s="293"/>
      <c r="D78" s="771" t="s">
        <v>599</v>
      </c>
      <c r="E78" s="771"/>
      <c r="F78" s="467">
        <v>1066.2116781903296</v>
      </c>
      <c r="G78" s="287">
        <v>1168.098121206677</v>
      </c>
      <c r="H78" s="467">
        <v>1232.1912943851423</v>
      </c>
      <c r="I78" s="287">
        <v>1081.3985820774806</v>
      </c>
      <c r="J78" s="467">
        <v>1029.5351022688335</v>
      </c>
      <c r="K78" s="287">
        <v>890.77059347726561</v>
      </c>
      <c r="L78" s="467">
        <v>813.69566939682318</v>
      </c>
      <c r="M78" s="287">
        <v>791.83498893978265</v>
      </c>
      <c r="N78" s="500">
        <v>836.6649666517518</v>
      </c>
      <c r="O78" s="287">
        <v>897.20494302346481</v>
      </c>
      <c r="P78" s="287">
        <v>958.6766270690988</v>
      </c>
      <c r="Q78" s="467">
        <v>889.08300770392088</v>
      </c>
      <c r="R78" s="457" t="s">
        <v>138</v>
      </c>
      <c r="S78" s="458"/>
      <c r="T78" s="751" t="s">
        <v>136</v>
      </c>
      <c r="U78" s="752" t="s">
        <v>136</v>
      </c>
      <c r="V78" s="187"/>
    </row>
    <row r="79" spans="1:22" s="19" customFormat="1" ht="20.25" customHeight="1">
      <c r="A79" s="59" t="str">
        <f>Parameters!R77</f>
        <v>P</v>
      </c>
      <c r="B79" s="293" t="s">
        <v>295</v>
      </c>
      <c r="C79" s="293"/>
      <c r="D79" s="771" t="s">
        <v>600</v>
      </c>
      <c r="E79" s="771"/>
      <c r="F79" s="467">
        <v>857.03795360333811</v>
      </c>
      <c r="G79" s="287">
        <v>937.76720851144967</v>
      </c>
      <c r="H79" s="467">
        <v>1005.4469263380183</v>
      </c>
      <c r="I79" s="287">
        <v>871.34563004954282</v>
      </c>
      <c r="J79" s="467">
        <v>833.95227194325855</v>
      </c>
      <c r="K79" s="287">
        <v>726.51939773084894</v>
      </c>
      <c r="L79" s="467">
        <v>651.0830201617681</v>
      </c>
      <c r="M79" s="287">
        <v>630.10175502157904</v>
      </c>
      <c r="N79" s="500">
        <v>649.38700167508705</v>
      </c>
      <c r="O79" s="287">
        <v>667.86968779457482</v>
      </c>
      <c r="P79" s="287">
        <v>619.54735578493137</v>
      </c>
      <c r="Q79" s="467">
        <v>519.35338207934831</v>
      </c>
      <c r="R79" s="457" t="s">
        <v>295</v>
      </c>
      <c r="S79" s="458"/>
      <c r="T79" s="751" t="s">
        <v>137</v>
      </c>
      <c r="U79" s="752" t="s">
        <v>137</v>
      </c>
      <c r="V79" s="187"/>
    </row>
    <row r="80" spans="1:22" s="19" customFormat="1" ht="20.25" customHeight="1">
      <c r="A80" s="59" t="str">
        <f>Parameters!R78</f>
        <v>Q</v>
      </c>
      <c r="B80" s="293" t="s">
        <v>85</v>
      </c>
      <c r="C80" s="293"/>
      <c r="D80" s="771" t="s">
        <v>601</v>
      </c>
      <c r="E80" s="771"/>
      <c r="F80" s="468">
        <v>712.07028419879236</v>
      </c>
      <c r="G80" s="292">
        <v>776.23592593568605</v>
      </c>
      <c r="H80" s="468">
        <v>831.63699403773035</v>
      </c>
      <c r="I80" s="292">
        <v>736.4176948278855</v>
      </c>
      <c r="J80" s="468">
        <v>713.13632636627131</v>
      </c>
      <c r="K80" s="292">
        <v>625.07022725972206</v>
      </c>
      <c r="L80" s="468">
        <v>570.11648665125574</v>
      </c>
      <c r="M80" s="292">
        <v>558.06969348285759</v>
      </c>
      <c r="N80" s="501">
        <v>590.07930351812195</v>
      </c>
      <c r="O80" s="292">
        <v>623.38301996841778</v>
      </c>
      <c r="P80" s="292">
        <v>575.91013188377258</v>
      </c>
      <c r="Q80" s="468">
        <v>503.1474498217101</v>
      </c>
      <c r="R80" s="457" t="s">
        <v>85</v>
      </c>
      <c r="S80" s="458"/>
      <c r="T80" s="751" t="s">
        <v>86</v>
      </c>
      <c r="U80" s="752" t="s">
        <v>86</v>
      </c>
      <c r="V80" s="187"/>
    </row>
    <row r="81" spans="1:37" s="19" customFormat="1" ht="14.25" customHeight="1">
      <c r="A81" s="58" t="str">
        <f>Parameters!R79</f>
        <v>Q86</v>
      </c>
      <c r="B81" s="290" t="s">
        <v>275</v>
      </c>
      <c r="C81" s="290"/>
      <c r="D81" s="770" t="s">
        <v>601</v>
      </c>
      <c r="E81" s="770"/>
      <c r="F81" s="468">
        <v>549.66604923709087</v>
      </c>
      <c r="G81" s="292">
        <v>600.0687912658359</v>
      </c>
      <c r="H81" s="468">
        <v>641.54218566548184</v>
      </c>
      <c r="I81" s="292">
        <v>568.03723015049889</v>
      </c>
      <c r="J81" s="468">
        <v>548.76113282637073</v>
      </c>
      <c r="K81" s="292">
        <v>481.67244398744469</v>
      </c>
      <c r="L81" s="468">
        <v>438.35607574096514</v>
      </c>
      <c r="M81" s="292">
        <v>427.67513078464316</v>
      </c>
      <c r="N81" s="501">
        <v>450.24559470629532</v>
      </c>
      <c r="O81" s="292">
        <v>473.41326351123467</v>
      </c>
      <c r="P81" s="292">
        <v>440.19034300134575</v>
      </c>
      <c r="Q81" s="468">
        <v>384.86084275883434</v>
      </c>
      <c r="R81" s="455" t="s">
        <v>275</v>
      </c>
      <c r="S81" s="456"/>
      <c r="T81" s="749" t="s">
        <v>276</v>
      </c>
      <c r="U81" s="750" t="s">
        <v>276</v>
      </c>
      <c r="V81" s="187"/>
    </row>
    <row r="82" spans="1:37" s="19" customFormat="1" ht="14.25" customHeight="1">
      <c r="A82" s="58" t="str">
        <f>Parameters!R80</f>
        <v>Q87_Q88</v>
      </c>
      <c r="B82" s="290" t="s">
        <v>278</v>
      </c>
      <c r="C82" s="290"/>
      <c r="D82" s="770" t="s">
        <v>602</v>
      </c>
      <c r="E82" s="770"/>
      <c r="F82" s="467">
        <v>162.40423496170138</v>
      </c>
      <c r="G82" s="287">
        <v>176.16713466985007</v>
      </c>
      <c r="H82" s="467">
        <v>190.09480837224851</v>
      </c>
      <c r="I82" s="287">
        <v>168.3804646773867</v>
      </c>
      <c r="J82" s="467">
        <v>164.37519353990061</v>
      </c>
      <c r="K82" s="287">
        <v>143.39778327227731</v>
      </c>
      <c r="L82" s="467">
        <v>131.76041091029052</v>
      </c>
      <c r="M82" s="287">
        <v>130.39456269821443</v>
      </c>
      <c r="N82" s="500">
        <v>139.83370881182665</v>
      </c>
      <c r="O82" s="287">
        <v>149.96975645718314</v>
      </c>
      <c r="P82" s="287">
        <v>135.71978888242685</v>
      </c>
      <c r="Q82" s="467">
        <v>118.28660706287575</v>
      </c>
      <c r="R82" s="455" t="s">
        <v>278</v>
      </c>
      <c r="S82" s="456"/>
      <c r="T82" s="749" t="s">
        <v>277</v>
      </c>
      <c r="U82" s="750" t="s">
        <v>277</v>
      </c>
      <c r="V82" s="187"/>
    </row>
    <row r="83" spans="1:37" s="19" customFormat="1" ht="20.25" customHeight="1">
      <c r="A83" s="59" t="str">
        <f>Parameters!R81</f>
        <v>R</v>
      </c>
      <c r="B83" s="293" t="s">
        <v>87</v>
      </c>
      <c r="C83" s="293"/>
      <c r="D83" s="771" t="s">
        <v>603</v>
      </c>
      <c r="E83" s="771"/>
      <c r="F83" s="468">
        <v>428.92232566370393</v>
      </c>
      <c r="G83" s="292">
        <v>444.41293541602653</v>
      </c>
      <c r="H83" s="468">
        <v>459.66746065105025</v>
      </c>
      <c r="I83" s="292">
        <v>432.3278015807262</v>
      </c>
      <c r="J83" s="468">
        <v>402.54733307895174</v>
      </c>
      <c r="K83" s="292">
        <v>346.99395284859236</v>
      </c>
      <c r="L83" s="468">
        <v>334.4061837338017</v>
      </c>
      <c r="M83" s="292">
        <v>334.57634944317749</v>
      </c>
      <c r="N83" s="501">
        <v>371.0868035285622</v>
      </c>
      <c r="O83" s="292">
        <v>429.76499314125283</v>
      </c>
      <c r="P83" s="292">
        <v>411.21872058644107</v>
      </c>
      <c r="Q83" s="468">
        <v>405.62504726311812</v>
      </c>
      <c r="R83" s="457" t="s">
        <v>87</v>
      </c>
      <c r="S83" s="458"/>
      <c r="T83" s="751" t="s">
        <v>88</v>
      </c>
      <c r="U83" s="752" t="s">
        <v>88</v>
      </c>
      <c r="V83" s="187"/>
    </row>
    <row r="84" spans="1:37" s="19" customFormat="1" ht="37.5" customHeight="1">
      <c r="A84" s="58" t="str">
        <f>Parameters!R82</f>
        <v>R90-R92</v>
      </c>
      <c r="B84" s="290" t="s">
        <v>280</v>
      </c>
      <c r="C84" s="290"/>
      <c r="D84" s="770" t="s">
        <v>604</v>
      </c>
      <c r="E84" s="770"/>
      <c r="F84" s="468">
        <v>251.00901353720928</v>
      </c>
      <c r="G84" s="292">
        <v>261.20052822458479</v>
      </c>
      <c r="H84" s="468">
        <v>271.14797094590813</v>
      </c>
      <c r="I84" s="292">
        <v>252.22617272676212</v>
      </c>
      <c r="J84" s="468">
        <v>235.71627564424981</v>
      </c>
      <c r="K84" s="292">
        <v>198.70441602468179</v>
      </c>
      <c r="L84" s="468">
        <v>191.73824696884716</v>
      </c>
      <c r="M84" s="292">
        <v>191.34533015835194</v>
      </c>
      <c r="N84" s="501">
        <v>210.96308313066729</v>
      </c>
      <c r="O84" s="292">
        <v>243.143911672184</v>
      </c>
      <c r="P84" s="292">
        <v>232.39486888950194</v>
      </c>
      <c r="Q84" s="468">
        <v>227.54434809656664</v>
      </c>
      <c r="R84" s="455" t="s">
        <v>280</v>
      </c>
      <c r="S84" s="456"/>
      <c r="T84" s="749" t="s">
        <v>279</v>
      </c>
      <c r="U84" s="750" t="s">
        <v>279</v>
      </c>
      <c r="V84" s="187"/>
    </row>
    <row r="85" spans="1:37" s="19" customFormat="1" ht="14.25" customHeight="1">
      <c r="A85" s="58" t="str">
        <f>Parameters!R83</f>
        <v>R93</v>
      </c>
      <c r="B85" s="290" t="s">
        <v>281</v>
      </c>
      <c r="C85" s="290"/>
      <c r="D85" s="770" t="s">
        <v>605</v>
      </c>
      <c r="E85" s="770"/>
      <c r="F85" s="467">
        <v>177.91331212649456</v>
      </c>
      <c r="G85" s="287">
        <v>183.21240719144183</v>
      </c>
      <c r="H85" s="467">
        <v>188.51948970514204</v>
      </c>
      <c r="I85" s="287">
        <v>180.10162885396414</v>
      </c>
      <c r="J85" s="467">
        <v>166.8310574347019</v>
      </c>
      <c r="K85" s="287">
        <v>148.28953682391057</v>
      </c>
      <c r="L85" s="467">
        <v>142.66793676495448</v>
      </c>
      <c r="M85" s="287">
        <v>143.23101928482558</v>
      </c>
      <c r="N85" s="500">
        <v>160.12372039789497</v>
      </c>
      <c r="O85" s="287">
        <v>186.62108146906877</v>
      </c>
      <c r="P85" s="287">
        <v>178.82385169693913</v>
      </c>
      <c r="Q85" s="467">
        <v>178.0806991665516</v>
      </c>
      <c r="R85" s="455" t="s">
        <v>281</v>
      </c>
      <c r="S85" s="456"/>
      <c r="T85" s="749" t="s">
        <v>282</v>
      </c>
      <c r="U85" s="750" t="s">
        <v>282</v>
      </c>
      <c r="V85" s="187"/>
    </row>
    <row r="86" spans="1:37" s="19" customFormat="1" ht="20.25" customHeight="1">
      <c r="A86" s="59" t="str">
        <f>Parameters!R84</f>
        <v>S</v>
      </c>
      <c r="B86" s="293" t="s">
        <v>89</v>
      </c>
      <c r="C86" s="293"/>
      <c r="D86" s="771" t="s">
        <v>606</v>
      </c>
      <c r="E86" s="771"/>
      <c r="F86" s="468">
        <v>511.82800467981127</v>
      </c>
      <c r="G86" s="292">
        <v>532.75515322436308</v>
      </c>
      <c r="H86" s="468">
        <v>547.00745759152505</v>
      </c>
      <c r="I86" s="292">
        <v>519.49839711725576</v>
      </c>
      <c r="J86" s="468">
        <v>491.56165667620661</v>
      </c>
      <c r="K86" s="292">
        <v>455.33156929642212</v>
      </c>
      <c r="L86" s="468">
        <v>431.0406107002089</v>
      </c>
      <c r="M86" s="292">
        <v>435.10139310458806</v>
      </c>
      <c r="N86" s="501">
        <v>485.13796202892979</v>
      </c>
      <c r="O86" s="292">
        <v>558.48673489518183</v>
      </c>
      <c r="P86" s="292">
        <v>530.44606414677878</v>
      </c>
      <c r="Q86" s="468">
        <v>511.43918455938939</v>
      </c>
      <c r="R86" s="457" t="s">
        <v>89</v>
      </c>
      <c r="S86" s="458"/>
      <c r="T86" s="751" t="s">
        <v>90</v>
      </c>
      <c r="U86" s="752" t="s">
        <v>90</v>
      </c>
      <c r="V86" s="187"/>
    </row>
    <row r="87" spans="1:37" s="18" customFormat="1" ht="14.25" customHeight="1">
      <c r="A87" s="58" t="str">
        <f>Parameters!R85</f>
        <v>S94</v>
      </c>
      <c r="B87" s="290" t="s">
        <v>283</v>
      </c>
      <c r="C87" s="290"/>
      <c r="D87" s="770" t="s">
        <v>607</v>
      </c>
      <c r="E87" s="770"/>
      <c r="F87" s="468">
        <v>201.77895652923237</v>
      </c>
      <c r="G87" s="292">
        <v>208.58411878858593</v>
      </c>
      <c r="H87" s="468">
        <v>214.22888046412194</v>
      </c>
      <c r="I87" s="292">
        <v>203.21183157170915</v>
      </c>
      <c r="J87" s="468">
        <v>191.40341742395535</v>
      </c>
      <c r="K87" s="292">
        <v>191.20554570475346</v>
      </c>
      <c r="L87" s="468">
        <v>179.88622970822692</v>
      </c>
      <c r="M87" s="292">
        <v>178.41951872803531</v>
      </c>
      <c r="N87" s="501">
        <v>200.81815132266181</v>
      </c>
      <c r="O87" s="292">
        <v>225.88830129592878</v>
      </c>
      <c r="P87" s="292">
        <v>211.62562354930444</v>
      </c>
      <c r="Q87" s="468">
        <v>203.31116253751048</v>
      </c>
      <c r="R87" s="455" t="s">
        <v>283</v>
      </c>
      <c r="S87" s="456"/>
      <c r="T87" s="749" t="s">
        <v>284</v>
      </c>
      <c r="U87" s="750" t="s">
        <v>284</v>
      </c>
      <c r="V87" s="186"/>
    </row>
    <row r="88" spans="1:37" s="18" customFormat="1" ht="14.25" customHeight="1">
      <c r="A88" s="58" t="str">
        <f>Parameters!R86</f>
        <v>S95</v>
      </c>
      <c r="B88" s="290" t="s">
        <v>286</v>
      </c>
      <c r="C88" s="290"/>
      <c r="D88" s="770" t="s">
        <v>608</v>
      </c>
      <c r="E88" s="770"/>
      <c r="F88" s="468">
        <v>62.541126612756266</v>
      </c>
      <c r="G88" s="292">
        <v>64.376700971216707</v>
      </c>
      <c r="H88" s="468">
        <v>62.832128792985387</v>
      </c>
      <c r="I88" s="292">
        <v>59.883527782744764</v>
      </c>
      <c r="J88" s="468">
        <v>57.138482184996619</v>
      </c>
      <c r="K88" s="292">
        <v>50.674593579908013</v>
      </c>
      <c r="L88" s="468">
        <v>47.764067734967995</v>
      </c>
      <c r="M88" s="292">
        <v>48.541465233809717</v>
      </c>
      <c r="N88" s="501">
        <v>53.443223738373071</v>
      </c>
      <c r="O88" s="292">
        <v>61.531879292356557</v>
      </c>
      <c r="P88" s="292">
        <v>57.627409877226057</v>
      </c>
      <c r="Q88" s="468">
        <v>56.2136564651519</v>
      </c>
      <c r="R88" s="455" t="s">
        <v>286</v>
      </c>
      <c r="S88" s="456"/>
      <c r="T88" s="749" t="s">
        <v>285</v>
      </c>
      <c r="U88" s="750" t="s">
        <v>285</v>
      </c>
      <c r="V88" s="186"/>
    </row>
    <row r="89" spans="1:37" s="18" customFormat="1" ht="14.25" customHeight="1">
      <c r="A89" s="58" t="str">
        <f>Parameters!R87</f>
        <v>S96</v>
      </c>
      <c r="B89" s="290" t="s">
        <v>287</v>
      </c>
      <c r="C89" s="290"/>
      <c r="D89" s="770" t="s">
        <v>609</v>
      </c>
      <c r="E89" s="770"/>
      <c r="F89" s="286">
        <v>247.50792153782263</v>
      </c>
      <c r="G89" s="287">
        <v>259.7943334645604</v>
      </c>
      <c r="H89" s="467">
        <v>269.94644833441765</v>
      </c>
      <c r="I89" s="287">
        <v>256.40303776280177</v>
      </c>
      <c r="J89" s="467">
        <v>243.01975706725457</v>
      </c>
      <c r="K89" s="287">
        <v>213.45143001176058</v>
      </c>
      <c r="L89" s="467">
        <v>203.39031325701401</v>
      </c>
      <c r="M89" s="287">
        <v>208.14040914274301</v>
      </c>
      <c r="N89" s="500">
        <v>230.87658696789492</v>
      </c>
      <c r="O89" s="287">
        <v>271.06655430689659</v>
      </c>
      <c r="P89" s="287">
        <v>261.19303072024854</v>
      </c>
      <c r="Q89" s="467">
        <v>251.91436555672698</v>
      </c>
      <c r="R89" s="455" t="s">
        <v>287</v>
      </c>
      <c r="S89" s="456"/>
      <c r="T89" s="749" t="s">
        <v>288</v>
      </c>
      <c r="U89" s="750" t="s">
        <v>288</v>
      </c>
      <c r="V89" s="186"/>
    </row>
    <row r="90" spans="1:37" s="18" customFormat="1" ht="45" customHeight="1">
      <c r="A90" s="59" t="str">
        <f>Parameters!R88</f>
        <v>T</v>
      </c>
      <c r="B90" s="293" t="s">
        <v>290</v>
      </c>
      <c r="C90" s="293"/>
      <c r="D90" s="771" t="s">
        <v>610</v>
      </c>
      <c r="E90" s="771"/>
      <c r="F90" s="467">
        <v>0</v>
      </c>
      <c r="G90" s="287">
        <v>0</v>
      </c>
      <c r="H90" s="467">
        <v>0</v>
      </c>
      <c r="I90" s="287">
        <v>0</v>
      </c>
      <c r="J90" s="467">
        <v>0</v>
      </c>
      <c r="K90" s="287">
        <v>0</v>
      </c>
      <c r="L90" s="467">
        <v>0</v>
      </c>
      <c r="M90" s="287">
        <v>0</v>
      </c>
      <c r="N90" s="500">
        <v>0</v>
      </c>
      <c r="O90" s="287">
        <v>0</v>
      </c>
      <c r="P90" s="480">
        <v>0</v>
      </c>
      <c r="Q90" s="467">
        <v>0</v>
      </c>
      <c r="R90" s="457" t="s">
        <v>290</v>
      </c>
      <c r="S90" s="458"/>
      <c r="T90" s="751" t="s">
        <v>289</v>
      </c>
      <c r="U90" s="752" t="s">
        <v>289</v>
      </c>
      <c r="V90" s="186"/>
    </row>
    <row r="91" spans="1:37" s="18" customFormat="1" ht="20.25" customHeight="1" thickBot="1">
      <c r="A91" s="59" t="str">
        <f>Parameters!R89</f>
        <v>U</v>
      </c>
      <c r="B91" s="441" t="s">
        <v>291</v>
      </c>
      <c r="C91" s="441"/>
      <c r="D91" s="853" t="s">
        <v>611</v>
      </c>
      <c r="E91" s="853"/>
      <c r="F91" s="299">
        <v>0</v>
      </c>
      <c r="G91" s="299">
        <v>0</v>
      </c>
      <c r="H91" s="299">
        <v>0</v>
      </c>
      <c r="I91" s="299">
        <v>0</v>
      </c>
      <c r="J91" s="299">
        <v>0</v>
      </c>
      <c r="K91" s="299">
        <v>0</v>
      </c>
      <c r="L91" s="299">
        <v>0</v>
      </c>
      <c r="M91" s="299">
        <v>0</v>
      </c>
      <c r="N91" s="503">
        <v>0</v>
      </c>
      <c r="O91" s="299">
        <v>0</v>
      </c>
      <c r="P91" s="306">
        <v>0</v>
      </c>
      <c r="Q91" s="472">
        <v>0</v>
      </c>
      <c r="R91" s="473" t="s">
        <v>291</v>
      </c>
      <c r="S91" s="474"/>
      <c r="T91" s="755" t="s">
        <v>292</v>
      </c>
      <c r="U91" s="756" t="s">
        <v>292</v>
      </c>
      <c r="V91" s="186"/>
    </row>
    <row r="92" spans="1:37" ht="45" customHeight="1">
      <c r="A92" s="68" t="str">
        <f>Parameters!R90</f>
        <v>HH</v>
      </c>
      <c r="B92" s="854" t="s">
        <v>705</v>
      </c>
      <c r="C92" s="854"/>
      <c r="D92" s="854"/>
      <c r="E92" s="855"/>
      <c r="F92" s="300">
        <v>66614.509541984778</v>
      </c>
      <c r="G92" s="301">
        <v>65331.171313772131</v>
      </c>
      <c r="H92" s="470">
        <v>70861.135324730392</v>
      </c>
      <c r="I92" s="301">
        <v>64144.181885495018</v>
      </c>
      <c r="J92" s="470">
        <v>64991.106119594493</v>
      </c>
      <c r="K92" s="301">
        <v>61830.242569381044</v>
      </c>
      <c r="L92" s="470">
        <v>56354.186178219614</v>
      </c>
      <c r="M92" s="301">
        <v>56757.938850047321</v>
      </c>
      <c r="N92" s="504">
        <v>59751.357489064729</v>
      </c>
      <c r="O92" s="301">
        <v>59545.049342175931</v>
      </c>
      <c r="P92" s="301">
        <v>57250.525705971617</v>
      </c>
      <c r="Q92" s="470">
        <v>51437.042890697965</v>
      </c>
      <c r="R92" s="856" t="s">
        <v>706</v>
      </c>
      <c r="S92" s="758"/>
      <c r="T92" s="758"/>
      <c r="U92" s="759"/>
      <c r="V92" s="26"/>
    </row>
    <row r="93" spans="1:37" ht="13.8">
      <c r="A93" s="68" t="str">
        <f>Parameters!R91</f>
        <v>HH_TRA</v>
      </c>
      <c r="B93" s="442"/>
      <c r="C93" s="443"/>
      <c r="D93" s="767" t="s">
        <v>126</v>
      </c>
      <c r="E93" s="767"/>
      <c r="F93" s="300">
        <v>1278.1161679026254</v>
      </c>
      <c r="G93" s="301">
        <v>1366.6555595373152</v>
      </c>
      <c r="H93" s="470">
        <v>1509.369544805661</v>
      </c>
      <c r="I93" s="301">
        <v>1515.9449282658918</v>
      </c>
      <c r="J93" s="470">
        <v>1484.6824146050546</v>
      </c>
      <c r="K93" s="301">
        <v>1311.4270772956156</v>
      </c>
      <c r="L93" s="470">
        <v>1309.2444746197541</v>
      </c>
      <c r="M93" s="301">
        <v>1489.9981356557914</v>
      </c>
      <c r="N93" s="504">
        <v>1989.999441043873</v>
      </c>
      <c r="O93" s="301">
        <v>2617.3407863447965</v>
      </c>
      <c r="P93" s="301">
        <v>2491.5075888789634</v>
      </c>
      <c r="Q93" s="470">
        <v>2145.4087987145899</v>
      </c>
      <c r="R93" s="462"/>
      <c r="S93" s="317"/>
      <c r="T93" s="760" t="s">
        <v>126</v>
      </c>
      <c r="U93" s="761"/>
      <c r="V93" s="26"/>
    </row>
    <row r="94" spans="1:37" ht="13.8">
      <c r="A94" s="62" t="str">
        <f>Parameters!R92</f>
        <v>HH_HEAT</v>
      </c>
      <c r="B94" s="442"/>
      <c r="C94" s="443"/>
      <c r="D94" s="767" t="s">
        <v>674</v>
      </c>
      <c r="E94" s="767"/>
      <c r="F94" s="301">
        <v>63828.832247499995</v>
      </c>
      <c r="G94" s="301">
        <v>62702.567093679994</v>
      </c>
      <c r="H94" s="470">
        <v>68037.002247199998</v>
      </c>
      <c r="I94" s="301">
        <v>61320.550452299991</v>
      </c>
      <c r="J94" s="470">
        <v>62247.633553</v>
      </c>
      <c r="K94" s="301">
        <v>59388.608407400003</v>
      </c>
      <c r="L94" s="301">
        <v>54088.133327999996</v>
      </c>
      <c r="M94" s="301">
        <v>54202.574833999999</v>
      </c>
      <c r="N94" s="504">
        <v>56732.4819116</v>
      </c>
      <c r="O94" s="301">
        <v>56181.228570999992</v>
      </c>
      <c r="P94" s="301">
        <v>53919.176434759996</v>
      </c>
      <c r="Q94" s="470">
        <v>48367.018670579993</v>
      </c>
      <c r="R94" s="462"/>
      <c r="S94" s="317"/>
      <c r="T94" s="760" t="s">
        <v>392</v>
      </c>
      <c r="U94" s="761"/>
      <c r="V94" s="26"/>
    </row>
    <row r="95" spans="1:37" ht="15" customHeight="1" thickBot="1">
      <c r="A95" s="62" t="str">
        <f>Parameters!R93</f>
        <v>HH_OTH</v>
      </c>
      <c r="B95" s="444"/>
      <c r="C95" s="443"/>
      <c r="D95" s="769" t="s">
        <v>675</v>
      </c>
      <c r="E95" s="908"/>
      <c r="F95" s="299">
        <v>1507.5611265821401</v>
      </c>
      <c r="G95" s="299">
        <v>1261.9486605548198</v>
      </c>
      <c r="H95" s="299">
        <v>1314.7635327247399</v>
      </c>
      <c r="I95" s="299">
        <v>1307.68650492914</v>
      </c>
      <c r="J95" s="299">
        <v>1258.7901519894397</v>
      </c>
      <c r="K95" s="299">
        <v>1130.2070846854199</v>
      </c>
      <c r="L95" s="299">
        <v>956.80837559985991</v>
      </c>
      <c r="M95" s="299">
        <v>1065.36588039154</v>
      </c>
      <c r="N95" s="299">
        <v>1028.8761364208599</v>
      </c>
      <c r="O95" s="299">
        <v>746.47998483113986</v>
      </c>
      <c r="P95" s="299">
        <v>839.84168233265996</v>
      </c>
      <c r="Q95" s="306">
        <v>924.61542140337997</v>
      </c>
      <c r="R95" s="463"/>
      <c r="S95" s="318"/>
      <c r="T95" s="762" t="s">
        <v>127</v>
      </c>
      <c r="U95" s="763"/>
      <c r="V95" s="230"/>
      <c r="W95" s="230"/>
      <c r="X95" s="230"/>
      <c r="Y95" s="230"/>
      <c r="Z95" s="230"/>
      <c r="AA95" s="230"/>
      <c r="AB95" s="230"/>
      <c r="AC95" s="230"/>
      <c r="AD95" s="230"/>
      <c r="AE95" s="230"/>
      <c r="AF95" s="230"/>
      <c r="AG95" s="230"/>
      <c r="AH95" s="230"/>
      <c r="AI95" s="230"/>
      <c r="AJ95" s="230"/>
      <c r="AK95" s="230"/>
    </row>
    <row r="96" spans="1:37" s="26" customFormat="1">
      <c r="A96" s="52"/>
      <c r="C96" s="228"/>
      <c r="P96" s="227"/>
      <c r="Q96" s="227"/>
    </row>
    <row r="97" spans="1:17" s="26" customFormat="1">
      <c r="A97" s="52"/>
      <c r="P97" s="227"/>
      <c r="Q97" s="227"/>
    </row>
    <row r="98" spans="1:17" s="26" customFormat="1">
      <c r="A98" s="52"/>
      <c r="P98" s="227"/>
      <c r="Q98" s="227"/>
    </row>
    <row r="99" spans="1:17" s="26" customFormat="1">
      <c r="A99" s="52"/>
      <c r="P99" s="227"/>
      <c r="Q99" s="227"/>
    </row>
    <row r="100" spans="1:17" s="26" customFormat="1">
      <c r="A100" s="52"/>
      <c r="P100" s="227"/>
      <c r="Q100" s="227"/>
    </row>
    <row r="101" spans="1:17" s="26" customFormat="1">
      <c r="A101" s="52"/>
      <c r="P101" s="227"/>
      <c r="Q101" s="227"/>
    </row>
    <row r="102" spans="1:17" s="26" customFormat="1">
      <c r="A102" s="52"/>
      <c r="P102" s="227"/>
      <c r="Q102" s="227"/>
    </row>
    <row r="103" spans="1:17" s="26" customFormat="1">
      <c r="A103" s="52"/>
      <c r="P103" s="227"/>
      <c r="Q103" s="227"/>
    </row>
    <row r="104" spans="1:17" s="26" customFormat="1">
      <c r="A104" s="52"/>
      <c r="P104" s="227"/>
      <c r="Q104" s="227"/>
    </row>
    <row r="105" spans="1:17" s="26" customFormat="1">
      <c r="A105" s="52"/>
      <c r="P105" s="227"/>
      <c r="Q105" s="227"/>
    </row>
    <row r="106" spans="1:17" s="26" customFormat="1">
      <c r="A106" s="52"/>
      <c r="P106" s="227"/>
      <c r="Q106" s="227"/>
    </row>
    <row r="107" spans="1:17" s="26" customFormat="1">
      <c r="A107" s="52"/>
      <c r="P107" s="227"/>
      <c r="Q107" s="227"/>
    </row>
    <row r="108" spans="1:17" s="26" customFormat="1">
      <c r="A108" s="52"/>
      <c r="F108" s="13"/>
      <c r="G108" s="13"/>
      <c r="H108" s="13"/>
      <c r="I108" s="13"/>
      <c r="J108" s="13"/>
      <c r="K108" s="13"/>
      <c r="L108" s="13"/>
      <c r="M108" s="13"/>
      <c r="N108" s="13"/>
      <c r="O108" s="13"/>
      <c r="P108" s="226"/>
      <c r="Q108" s="226"/>
    </row>
    <row r="109" spans="1:17" s="26" customFormat="1">
      <c r="A109" s="52"/>
      <c r="F109" s="13"/>
      <c r="G109" s="13"/>
      <c r="H109" s="13"/>
      <c r="I109" s="13"/>
      <c r="J109" s="13"/>
      <c r="K109" s="13"/>
      <c r="L109" s="13"/>
      <c r="M109" s="13"/>
      <c r="N109" s="13"/>
      <c r="O109" s="13"/>
      <c r="P109" s="226"/>
      <c r="Q109" s="226"/>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N94" xr:uid="{00000000-0002-0000-0F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ODEL">
    <tabColor indexed="42"/>
  </sheetPr>
  <dimension ref="A1:AY149"/>
  <sheetViews>
    <sheetView showGridLines="0" showOutlineSymbols="0" zoomScaleNormal="100" zoomScaleSheetLayoutView="100" workbookViewId="0">
      <pane xSplit="5" ySplit="4" topLeftCell="F5" activePane="bottomRight" state="frozen"/>
      <selection activeCell="AN63" sqref="AN63"/>
      <selection pane="topRight" activeCell="AN63" sqref="AN63"/>
      <selection pane="bottomLeft" activeCell="AN63" sqref="AN63"/>
      <selection pane="bottomRight" activeCell="D12" sqref="D12:E12"/>
    </sheetView>
  </sheetViews>
  <sheetFormatPr defaultColWidth="9.109375" defaultRowHeight="13.2" outlineLevelCol="1"/>
  <cols>
    <col min="1" max="1" width="15.44140625" style="52" hidden="1" customWidth="1" outlineLevel="1" collapsed="1"/>
    <col min="2" max="2" width="10.33203125" style="13" customWidth="1" collapsed="1"/>
    <col min="3" max="3" width="2.6640625" style="13" customWidth="1"/>
    <col min="4" max="4" width="10" style="13" customWidth="1"/>
    <col min="5" max="5" width="56.88671875" style="13" customWidth="1"/>
    <col min="6" max="6" width="15.109375" style="13" customWidth="1"/>
    <col min="7" max="7" width="2.33203125" style="13" customWidth="1"/>
    <col min="8" max="8" width="14.6640625" style="13" customWidth="1"/>
    <col min="9" max="9" width="2.33203125" style="13" customWidth="1"/>
    <col min="10" max="10" width="14.6640625" style="13" customWidth="1"/>
    <col min="11" max="11" width="2.33203125" style="13" customWidth="1"/>
    <col min="12" max="12" width="14.6640625" style="13" customWidth="1"/>
    <col min="13" max="13" width="2.33203125" style="13" customWidth="1"/>
    <col min="14" max="14" width="14.6640625" style="13" customWidth="1"/>
    <col min="15" max="15" width="2.33203125" style="13" customWidth="1"/>
    <col min="16" max="16" width="14.6640625" style="13" customWidth="1"/>
    <col min="17" max="17" width="2.33203125" style="13" customWidth="1"/>
    <col min="18" max="18" width="14.6640625" style="13" customWidth="1"/>
    <col min="19" max="19" width="2.33203125" style="13" customWidth="1"/>
    <col min="20" max="20" width="14.6640625" style="13" customWidth="1"/>
    <col min="21" max="21" width="2.33203125" style="13" customWidth="1"/>
    <col min="22" max="22" width="14.6640625" style="13" customWidth="1"/>
    <col min="23" max="23" width="2.33203125" style="13" customWidth="1"/>
    <col min="24" max="24" width="14.6640625" style="13" customWidth="1"/>
    <col min="25" max="25" width="2.33203125" style="13" customWidth="1"/>
    <col min="26" max="26" width="14.6640625" style="13" customWidth="1"/>
    <col min="27" max="27" width="2.33203125" style="13" customWidth="1"/>
    <col min="28" max="28" width="14.6640625" style="13" customWidth="1"/>
    <col min="29" max="29" width="2.33203125" style="13" customWidth="1"/>
    <col min="30" max="30" width="14.6640625" style="13" customWidth="1"/>
    <col min="31" max="31" width="2.33203125" style="13" customWidth="1"/>
    <col min="32" max="32" width="14.6640625" style="13" customWidth="1"/>
    <col min="33" max="33" width="2.33203125" style="13" customWidth="1"/>
    <col min="34" max="34" width="14.6640625" style="13" customWidth="1"/>
    <col min="35" max="35" width="2.33203125" style="13" customWidth="1"/>
    <col min="36" max="36" width="14.6640625" style="13" customWidth="1"/>
    <col min="37" max="37" width="2.33203125" style="13" customWidth="1"/>
    <col min="38" max="38" width="14.6640625" style="13" customWidth="1"/>
    <col min="39" max="39" width="2.33203125" style="13" customWidth="1"/>
    <col min="40" max="40" width="14.6640625" style="13" customWidth="1"/>
    <col min="41" max="41" width="2.33203125" style="13" customWidth="1"/>
    <col min="42" max="42" width="14.6640625" style="13" customWidth="1"/>
    <col min="43" max="43" width="2.33203125" style="13" customWidth="1"/>
    <col min="44" max="44" width="14.6640625" style="13" customWidth="1"/>
    <col min="45" max="45" width="2.33203125" style="13" customWidth="1"/>
    <col min="46" max="46" width="14.6640625" style="13" customWidth="1"/>
    <col min="47" max="47" width="2.33203125" style="13" customWidth="1"/>
    <col min="48" max="16384" width="9.109375" style="13"/>
  </cols>
  <sheetData>
    <row r="1" spans="1:51" ht="30" customHeight="1" thickBot="1">
      <c r="A1" s="52" t="s">
        <v>310</v>
      </c>
      <c r="B1" s="740" t="s">
        <v>155</v>
      </c>
      <c r="C1" s="741"/>
      <c r="D1" s="67" t="e">
        <f>#REF!</f>
        <v>#REF!</v>
      </c>
      <c r="E1" s="40"/>
      <c r="F1" s="732"/>
      <c r="G1" s="732"/>
      <c r="H1" s="732"/>
      <c r="I1" s="732"/>
      <c r="J1" s="732"/>
      <c r="K1" s="732"/>
      <c r="L1" s="732"/>
      <c r="M1" s="732"/>
      <c r="N1" s="732"/>
      <c r="O1" s="732"/>
      <c r="P1" s="732"/>
      <c r="Q1" s="732"/>
      <c r="R1" s="732"/>
      <c r="S1" s="732"/>
      <c r="T1" s="732"/>
      <c r="U1" s="732"/>
      <c r="V1" s="732"/>
      <c r="W1" s="732"/>
      <c r="X1" s="732"/>
      <c r="Y1" s="732"/>
      <c r="Z1" s="732"/>
      <c r="AA1" s="732"/>
      <c r="AB1" s="732"/>
      <c r="AC1" s="732"/>
      <c r="AD1" s="732"/>
      <c r="AE1" s="732"/>
      <c r="AF1" s="732"/>
      <c r="AG1" s="732"/>
      <c r="AH1" s="732"/>
      <c r="AI1" s="732"/>
      <c r="AJ1" s="732"/>
      <c r="AK1" s="732"/>
      <c r="AL1" s="27"/>
      <c r="AM1" s="27"/>
      <c r="AN1" s="27"/>
      <c r="AO1" s="27"/>
      <c r="AP1" s="27"/>
      <c r="AQ1" s="27"/>
      <c r="AR1" s="27"/>
      <c r="AS1" s="27"/>
      <c r="AT1" s="27"/>
      <c r="AU1" s="27"/>
    </row>
    <row r="2" spans="1:51" ht="30" customHeight="1" thickBot="1">
      <c r="B2" s="734" t="s">
        <v>115</v>
      </c>
      <c r="C2" s="735"/>
      <c r="D2" s="14" t="s">
        <v>381</v>
      </c>
      <c r="E2" s="12" t="s">
        <v>382</v>
      </c>
      <c r="F2" s="732"/>
      <c r="G2" s="732"/>
      <c r="H2" s="732"/>
      <c r="I2" s="732"/>
      <c r="J2" s="732"/>
      <c r="K2" s="732"/>
      <c r="L2" s="732"/>
      <c r="M2" s="732"/>
      <c r="N2" s="732"/>
      <c r="O2" s="732"/>
      <c r="P2" s="732"/>
      <c r="Q2" s="732"/>
      <c r="R2" s="732"/>
      <c r="S2" s="732"/>
      <c r="T2" s="732"/>
      <c r="U2" s="732"/>
      <c r="V2" s="732"/>
      <c r="W2" s="732"/>
      <c r="X2" s="732"/>
      <c r="Y2" s="732"/>
      <c r="Z2" s="732"/>
      <c r="AA2" s="732"/>
      <c r="AB2" s="732"/>
      <c r="AC2" s="732"/>
      <c r="AD2" s="732"/>
      <c r="AE2" s="732"/>
      <c r="AF2" s="732"/>
      <c r="AG2" s="732"/>
      <c r="AH2" s="732"/>
      <c r="AI2" s="732"/>
      <c r="AJ2" s="732"/>
      <c r="AK2" s="732"/>
      <c r="AL2" s="27"/>
      <c r="AM2" s="27"/>
      <c r="AN2" s="27"/>
      <c r="AO2" s="27"/>
      <c r="AP2" s="27"/>
      <c r="AQ2" s="27"/>
      <c r="AR2" s="27"/>
      <c r="AS2" s="27"/>
      <c r="AT2" s="27"/>
      <c r="AU2" s="27"/>
    </row>
    <row r="3" spans="1:51" ht="30" customHeight="1" thickBot="1">
      <c r="A3" s="53" t="s">
        <v>214</v>
      </c>
      <c r="B3" s="736" t="s">
        <v>156</v>
      </c>
      <c r="C3" s="737" t="s">
        <v>157</v>
      </c>
      <c r="D3" s="738" t="s">
        <v>383</v>
      </c>
      <c r="E3" s="739"/>
      <c r="F3" s="742"/>
      <c r="G3" s="742"/>
      <c r="H3" s="733"/>
      <c r="I3" s="733"/>
      <c r="J3" s="733"/>
      <c r="K3" s="733"/>
      <c r="L3" s="733"/>
      <c r="M3" s="733"/>
      <c r="N3" s="733"/>
      <c r="O3" s="733"/>
      <c r="P3" s="733"/>
      <c r="Q3" s="733"/>
      <c r="R3" s="733"/>
      <c r="S3" s="733"/>
      <c r="T3" s="733"/>
      <c r="U3" s="733"/>
      <c r="V3" s="733"/>
      <c r="W3" s="733"/>
      <c r="X3" s="733"/>
      <c r="Y3" s="733"/>
      <c r="Z3" s="733"/>
      <c r="AA3" s="733"/>
      <c r="AB3" s="733"/>
      <c r="AC3" s="733"/>
      <c r="AD3" s="733"/>
      <c r="AE3" s="733"/>
      <c r="AF3" s="733"/>
      <c r="AG3" s="733"/>
      <c r="AH3" s="733"/>
      <c r="AI3" s="733"/>
      <c r="AJ3" s="733"/>
      <c r="AK3" s="733"/>
      <c r="AL3" s="27"/>
      <c r="AM3" s="27"/>
      <c r="AN3" s="27"/>
      <c r="AO3" s="27"/>
      <c r="AP3" s="27"/>
      <c r="AQ3" s="27"/>
      <c r="AR3" s="27"/>
      <c r="AS3" s="27"/>
      <c r="AT3" s="723"/>
      <c r="AU3" s="723"/>
    </row>
    <row r="4" spans="1:51" ht="30" customHeight="1" thickBot="1">
      <c r="A4" s="54" t="s">
        <v>120</v>
      </c>
      <c r="B4" s="724" t="s">
        <v>125</v>
      </c>
      <c r="C4" s="725"/>
      <c r="D4" s="725"/>
      <c r="E4" s="726"/>
      <c r="F4" s="1">
        <v>1995</v>
      </c>
      <c r="G4" s="34"/>
      <c r="H4" s="1">
        <v>1996</v>
      </c>
      <c r="I4" s="34"/>
      <c r="J4" s="1">
        <v>1997</v>
      </c>
      <c r="K4" s="34"/>
      <c r="L4" s="1">
        <v>1998</v>
      </c>
      <c r="M4" s="34"/>
      <c r="N4" s="1">
        <v>1999</v>
      </c>
      <c r="O4" s="34"/>
      <c r="P4" s="1">
        <v>2000</v>
      </c>
      <c r="Q4" s="34"/>
      <c r="R4" s="1">
        <v>2001</v>
      </c>
      <c r="S4" s="34"/>
      <c r="T4" s="1">
        <v>2002</v>
      </c>
      <c r="U4" s="34"/>
      <c r="V4" s="1">
        <v>2003</v>
      </c>
      <c r="W4" s="34"/>
      <c r="X4" s="1">
        <v>2004</v>
      </c>
      <c r="Y4" s="34"/>
      <c r="Z4" s="1">
        <v>2005</v>
      </c>
      <c r="AA4" s="34"/>
      <c r="AB4" s="1">
        <v>2006</v>
      </c>
      <c r="AC4" s="34"/>
      <c r="AD4" s="1">
        <v>2007</v>
      </c>
      <c r="AE4" s="34"/>
      <c r="AF4" s="1">
        <v>2008</v>
      </c>
      <c r="AG4" s="34"/>
      <c r="AH4" s="1">
        <v>2009</v>
      </c>
      <c r="AI4" s="34"/>
      <c r="AJ4" s="1">
        <v>2010</v>
      </c>
      <c r="AK4" s="34"/>
      <c r="AL4" s="1">
        <v>2011</v>
      </c>
      <c r="AM4" s="34"/>
      <c r="AN4" s="1">
        <v>2012</v>
      </c>
      <c r="AO4" s="34"/>
      <c r="AP4" s="1">
        <v>2013</v>
      </c>
      <c r="AQ4" s="34"/>
      <c r="AR4" s="1">
        <v>2014</v>
      </c>
      <c r="AS4" s="34"/>
      <c r="AT4" s="25">
        <v>2015</v>
      </c>
      <c r="AU4" s="37"/>
    </row>
    <row r="5" spans="1:51" s="17" customFormat="1" ht="20.100000000000001" customHeight="1">
      <c r="A5" s="55" t="str">
        <f>Parameters!R4</f>
        <v>TOTAL</v>
      </c>
      <c r="B5" s="727" t="str">
        <f>Parameters!Q4</f>
        <v>A_U   01-99</v>
      </c>
      <c r="C5" s="728"/>
      <c r="D5" s="729" t="str">
        <f>Parameters!S4</f>
        <v>Total industries</v>
      </c>
      <c r="E5" s="730"/>
      <c r="F5" s="48"/>
      <c r="G5" s="80"/>
      <c r="H5" s="48"/>
      <c r="I5" s="80"/>
      <c r="J5" s="48"/>
      <c r="K5" s="81"/>
      <c r="L5" s="48"/>
      <c r="M5" s="81"/>
      <c r="N5" s="48"/>
      <c r="O5" s="81"/>
      <c r="P5" s="48"/>
      <c r="Q5" s="81"/>
      <c r="R5" s="48"/>
      <c r="S5" s="81"/>
      <c r="T5" s="48"/>
      <c r="U5" s="81"/>
      <c r="V5" s="48"/>
      <c r="W5" s="81"/>
      <c r="X5" s="48"/>
      <c r="Y5" s="81"/>
      <c r="Z5" s="48"/>
      <c r="AA5" s="81"/>
      <c r="AB5" s="48"/>
      <c r="AC5" s="81"/>
      <c r="AD5" s="48"/>
      <c r="AE5" s="81"/>
      <c r="AF5" s="48"/>
      <c r="AG5" s="81"/>
      <c r="AH5" s="48"/>
      <c r="AI5" s="81"/>
      <c r="AJ5" s="48"/>
      <c r="AK5" s="81"/>
      <c r="AL5" s="48"/>
      <c r="AM5" s="81"/>
      <c r="AN5" s="48"/>
      <c r="AO5" s="81"/>
      <c r="AP5" s="48"/>
      <c r="AQ5" s="81"/>
      <c r="AR5" s="48"/>
      <c r="AS5" s="81"/>
      <c r="AT5" s="48"/>
      <c r="AU5" s="82"/>
    </row>
    <row r="6" spans="1:51" s="17" customFormat="1" ht="20.100000000000001" customHeight="1">
      <c r="A6" s="56" t="str">
        <f>Parameters!R5</f>
        <v>A</v>
      </c>
      <c r="B6" s="28" t="str">
        <f>Parameters!Q5</f>
        <v>A</v>
      </c>
      <c r="C6" s="22"/>
      <c r="D6" s="729" t="str">
        <f>Parameters!S5</f>
        <v>Agriculture, forestry and fishing</v>
      </c>
      <c r="E6" s="731"/>
      <c r="F6" s="48"/>
      <c r="G6" s="83"/>
      <c r="H6" s="48"/>
      <c r="I6" s="83"/>
      <c r="J6" s="48"/>
      <c r="K6" s="83"/>
      <c r="L6" s="48"/>
      <c r="M6" s="83"/>
      <c r="N6" s="48"/>
      <c r="O6" s="83"/>
      <c r="P6" s="48"/>
      <c r="Q6" s="83"/>
      <c r="R6" s="48"/>
      <c r="S6" s="83"/>
      <c r="T6" s="48"/>
      <c r="U6" s="83"/>
      <c r="V6" s="48"/>
      <c r="W6" s="83"/>
      <c r="X6" s="48"/>
      <c r="Y6" s="83"/>
      <c r="Z6" s="48"/>
      <c r="AA6" s="83"/>
      <c r="AB6" s="48"/>
      <c r="AC6" s="83"/>
      <c r="AD6" s="48"/>
      <c r="AE6" s="83"/>
      <c r="AF6" s="48"/>
      <c r="AG6" s="83"/>
      <c r="AH6" s="48"/>
      <c r="AI6" s="83"/>
      <c r="AJ6" s="48"/>
      <c r="AK6" s="83"/>
      <c r="AL6" s="48"/>
      <c r="AM6" s="83"/>
      <c r="AN6" s="48"/>
      <c r="AO6" s="83"/>
      <c r="AP6" s="48"/>
      <c r="AQ6" s="83"/>
      <c r="AR6" s="48"/>
      <c r="AS6" s="83"/>
      <c r="AT6" s="48"/>
      <c r="AU6" s="84"/>
    </row>
    <row r="7" spans="1:51" s="18" customFormat="1" ht="12.75" customHeight="1">
      <c r="A7" s="57" t="str">
        <f>Parameters!R6</f>
        <v>A01</v>
      </c>
      <c r="B7" s="29" t="str">
        <f>Parameters!Q6</f>
        <v>A01</v>
      </c>
      <c r="C7" s="15"/>
      <c r="D7" s="721" t="str">
        <f>Parameters!S6</f>
        <v>Crop and animal production, hunting and related service activities</v>
      </c>
      <c r="E7" s="722"/>
      <c r="F7" s="49"/>
      <c r="G7" s="83"/>
      <c r="H7" s="49"/>
      <c r="I7" s="83"/>
      <c r="J7" s="49"/>
      <c r="K7" s="83"/>
      <c r="L7" s="49"/>
      <c r="M7" s="83"/>
      <c r="N7" s="49"/>
      <c r="O7" s="83"/>
      <c r="P7" s="49"/>
      <c r="Q7" s="83"/>
      <c r="R7" s="49"/>
      <c r="S7" s="83"/>
      <c r="T7" s="49"/>
      <c r="U7" s="83"/>
      <c r="V7" s="49"/>
      <c r="W7" s="83"/>
      <c r="X7" s="49"/>
      <c r="Y7" s="83"/>
      <c r="Z7" s="49"/>
      <c r="AA7" s="83"/>
      <c r="AB7" s="49"/>
      <c r="AC7" s="83"/>
      <c r="AD7" s="49"/>
      <c r="AE7" s="83"/>
      <c r="AF7" s="49"/>
      <c r="AG7" s="83"/>
      <c r="AH7" s="49"/>
      <c r="AI7" s="83"/>
      <c r="AJ7" s="49"/>
      <c r="AK7" s="83"/>
      <c r="AL7" s="49"/>
      <c r="AM7" s="83"/>
      <c r="AN7" s="49"/>
      <c r="AO7" s="83"/>
      <c r="AP7" s="49"/>
      <c r="AQ7" s="83"/>
      <c r="AR7" s="49"/>
      <c r="AS7" s="83"/>
      <c r="AT7" s="49"/>
      <c r="AU7" s="84"/>
      <c r="AV7" s="19"/>
      <c r="AW7" s="19"/>
      <c r="AX7" s="19"/>
      <c r="AY7" s="19"/>
    </row>
    <row r="8" spans="1:51" s="19" customFormat="1" ht="12.75" customHeight="1">
      <c r="A8" s="57" t="str">
        <f>Parameters!R7</f>
        <v>A02</v>
      </c>
      <c r="B8" s="29" t="str">
        <f>Parameters!Q7</f>
        <v>A02</v>
      </c>
      <c r="C8" s="15"/>
      <c r="D8" s="721" t="str">
        <f>Parameters!S7</f>
        <v>Forestry and logging</v>
      </c>
      <c r="E8" s="745"/>
      <c r="F8" s="49"/>
      <c r="G8" s="83"/>
      <c r="H8" s="49"/>
      <c r="I8" s="83"/>
      <c r="J8" s="49"/>
      <c r="K8" s="83"/>
      <c r="L8" s="49"/>
      <c r="M8" s="83"/>
      <c r="N8" s="49"/>
      <c r="O8" s="83"/>
      <c r="P8" s="49"/>
      <c r="Q8" s="83"/>
      <c r="R8" s="49"/>
      <c r="S8" s="83"/>
      <c r="T8" s="49"/>
      <c r="U8" s="83"/>
      <c r="V8" s="49"/>
      <c r="W8" s="83"/>
      <c r="X8" s="49"/>
      <c r="Y8" s="83"/>
      <c r="Z8" s="49"/>
      <c r="AA8" s="83"/>
      <c r="AB8" s="49"/>
      <c r="AC8" s="83"/>
      <c r="AD8" s="49"/>
      <c r="AE8" s="83"/>
      <c r="AF8" s="49"/>
      <c r="AG8" s="83"/>
      <c r="AH8" s="49"/>
      <c r="AI8" s="83"/>
      <c r="AJ8" s="49"/>
      <c r="AK8" s="83"/>
      <c r="AL8" s="49"/>
      <c r="AM8" s="83"/>
      <c r="AN8" s="49"/>
      <c r="AO8" s="83"/>
      <c r="AP8" s="49"/>
      <c r="AQ8" s="83"/>
      <c r="AR8" s="49"/>
      <c r="AS8" s="83"/>
      <c r="AT8" s="49"/>
      <c r="AU8" s="84"/>
    </row>
    <row r="9" spans="1:51" s="19" customFormat="1" ht="12.75" customHeight="1">
      <c r="A9" s="58" t="str">
        <f>Parameters!R8</f>
        <v>A03</v>
      </c>
      <c r="B9" s="29" t="str">
        <f>Parameters!Q8</f>
        <v>A03</v>
      </c>
      <c r="C9" s="15"/>
      <c r="D9" s="721" t="str">
        <f>Parameters!S8</f>
        <v>Fishing and aquaculture</v>
      </c>
      <c r="E9" s="746"/>
      <c r="F9" s="49"/>
      <c r="G9" s="83"/>
      <c r="H9" s="49"/>
      <c r="I9" s="83"/>
      <c r="J9" s="49"/>
      <c r="K9" s="83"/>
      <c r="L9" s="49"/>
      <c r="M9" s="83"/>
      <c r="N9" s="49"/>
      <c r="O9" s="83"/>
      <c r="P9" s="49"/>
      <c r="Q9" s="83"/>
      <c r="R9" s="49"/>
      <c r="S9" s="83"/>
      <c r="T9" s="49"/>
      <c r="U9" s="83"/>
      <c r="V9" s="49"/>
      <c r="W9" s="83"/>
      <c r="X9" s="49"/>
      <c r="Y9" s="83"/>
      <c r="Z9" s="49"/>
      <c r="AA9" s="83"/>
      <c r="AB9" s="49"/>
      <c r="AC9" s="83"/>
      <c r="AD9" s="49"/>
      <c r="AE9" s="83"/>
      <c r="AF9" s="49"/>
      <c r="AG9" s="83"/>
      <c r="AH9" s="49"/>
      <c r="AI9" s="83"/>
      <c r="AJ9" s="49"/>
      <c r="AK9" s="83"/>
      <c r="AL9" s="49"/>
      <c r="AM9" s="83"/>
      <c r="AN9" s="49"/>
      <c r="AO9" s="83"/>
      <c r="AP9" s="49"/>
      <c r="AQ9" s="83"/>
      <c r="AR9" s="49"/>
      <c r="AS9" s="83"/>
      <c r="AT9" s="49"/>
      <c r="AU9" s="84"/>
    </row>
    <row r="10" spans="1:51" s="18" customFormat="1" ht="12.75" customHeight="1">
      <c r="A10" s="59" t="str">
        <f>Parameters!R9</f>
        <v>B</v>
      </c>
      <c r="B10" s="30" t="str">
        <f>Parameters!Q9</f>
        <v>B</v>
      </c>
      <c r="C10" s="23"/>
      <c r="D10" s="710" t="str">
        <f>Parameters!S9</f>
        <v>Mining and quarrying</v>
      </c>
      <c r="E10" s="718"/>
      <c r="F10" s="48"/>
      <c r="G10" s="83"/>
      <c r="H10" s="48"/>
      <c r="I10" s="83"/>
      <c r="J10" s="48"/>
      <c r="K10" s="83"/>
      <c r="L10" s="48"/>
      <c r="M10" s="83"/>
      <c r="N10" s="48"/>
      <c r="O10" s="83"/>
      <c r="P10" s="48"/>
      <c r="Q10" s="83"/>
      <c r="R10" s="48"/>
      <c r="S10" s="83"/>
      <c r="T10" s="48"/>
      <c r="U10" s="83"/>
      <c r="V10" s="48"/>
      <c r="W10" s="83"/>
      <c r="X10" s="48"/>
      <c r="Y10" s="83"/>
      <c r="Z10" s="48"/>
      <c r="AA10" s="83"/>
      <c r="AB10" s="48"/>
      <c r="AC10" s="83"/>
      <c r="AD10" s="48"/>
      <c r="AE10" s="83"/>
      <c r="AF10" s="48"/>
      <c r="AG10" s="83"/>
      <c r="AH10" s="48"/>
      <c r="AI10" s="83"/>
      <c r="AJ10" s="48"/>
      <c r="AK10" s="83"/>
      <c r="AL10" s="48"/>
      <c r="AM10" s="83"/>
      <c r="AN10" s="48"/>
      <c r="AO10" s="83"/>
      <c r="AP10" s="48"/>
      <c r="AQ10" s="83"/>
      <c r="AR10" s="48"/>
      <c r="AS10" s="83"/>
      <c r="AT10" s="48"/>
      <c r="AU10" s="84"/>
      <c r="AV10" s="19"/>
      <c r="AW10" s="19"/>
      <c r="AX10" s="19"/>
      <c r="AY10" s="19"/>
    </row>
    <row r="11" spans="1:51" s="18" customFormat="1" ht="12.75" customHeight="1">
      <c r="A11" s="59" t="str">
        <f>Parameters!R10</f>
        <v>C</v>
      </c>
      <c r="B11" s="30" t="str">
        <f>Parameters!Q10</f>
        <v>C</v>
      </c>
      <c r="C11" s="23"/>
      <c r="D11" s="710" t="str">
        <f>Parameters!S10</f>
        <v>Manufacturing</v>
      </c>
      <c r="E11" s="711"/>
      <c r="F11" s="48"/>
      <c r="G11" s="83"/>
      <c r="H11" s="48"/>
      <c r="I11" s="83"/>
      <c r="J11" s="48"/>
      <c r="K11" s="83"/>
      <c r="L11" s="48"/>
      <c r="M11" s="83"/>
      <c r="N11" s="48"/>
      <c r="O11" s="83"/>
      <c r="P11" s="48"/>
      <c r="Q11" s="83"/>
      <c r="R11" s="48"/>
      <c r="S11" s="83"/>
      <c r="T11" s="48"/>
      <c r="U11" s="83"/>
      <c r="V11" s="48"/>
      <c r="W11" s="83"/>
      <c r="X11" s="48"/>
      <c r="Y11" s="83"/>
      <c r="Z11" s="48"/>
      <c r="AA11" s="83"/>
      <c r="AB11" s="48"/>
      <c r="AC11" s="83"/>
      <c r="AD11" s="48"/>
      <c r="AE11" s="83"/>
      <c r="AF11" s="48"/>
      <c r="AG11" s="83"/>
      <c r="AH11" s="48"/>
      <c r="AI11" s="83"/>
      <c r="AJ11" s="48"/>
      <c r="AK11" s="83"/>
      <c r="AL11" s="48"/>
      <c r="AM11" s="83"/>
      <c r="AN11" s="48"/>
      <c r="AO11" s="83"/>
      <c r="AP11" s="48"/>
      <c r="AQ11" s="83"/>
      <c r="AR11" s="48"/>
      <c r="AS11" s="83"/>
      <c r="AT11" s="48"/>
      <c r="AU11" s="84"/>
      <c r="AV11" s="19"/>
      <c r="AW11" s="19"/>
      <c r="AX11" s="19"/>
      <c r="AY11" s="19"/>
    </row>
    <row r="12" spans="1:51" s="18" customFormat="1" ht="12.75" customHeight="1">
      <c r="A12" s="60" t="str">
        <f>Parameters!R11</f>
        <v>C10-C12</v>
      </c>
      <c r="B12" s="31" t="str">
        <f>Parameters!Q11</f>
        <v>C10-C12</v>
      </c>
      <c r="C12" s="24"/>
      <c r="D12" s="715" t="str">
        <f>Parameters!S11</f>
        <v>Manufacture of food products, beverages and tobacco
products</v>
      </c>
      <c r="E12" s="716"/>
      <c r="F12" s="66"/>
      <c r="G12" s="83"/>
      <c r="H12" s="66"/>
      <c r="I12" s="83"/>
      <c r="J12" s="66"/>
      <c r="K12" s="83"/>
      <c r="L12" s="66"/>
      <c r="M12" s="83"/>
      <c r="N12" s="66"/>
      <c r="O12" s="83"/>
      <c r="P12" s="66"/>
      <c r="Q12" s="83"/>
      <c r="R12" s="66"/>
      <c r="S12" s="83"/>
      <c r="T12" s="66"/>
      <c r="U12" s="83"/>
      <c r="V12" s="66"/>
      <c r="W12" s="83"/>
      <c r="X12" s="66"/>
      <c r="Y12" s="83"/>
      <c r="Z12" s="66"/>
      <c r="AA12" s="83"/>
      <c r="AB12" s="66"/>
      <c r="AC12" s="83"/>
      <c r="AD12" s="66"/>
      <c r="AE12" s="83"/>
      <c r="AF12" s="66"/>
      <c r="AG12" s="83"/>
      <c r="AH12" s="66"/>
      <c r="AI12" s="83"/>
      <c r="AJ12" s="66"/>
      <c r="AK12" s="83"/>
      <c r="AL12" s="66"/>
      <c r="AM12" s="83"/>
      <c r="AN12" s="66"/>
      <c r="AO12" s="83"/>
      <c r="AP12" s="66"/>
      <c r="AQ12" s="83"/>
      <c r="AR12" s="66"/>
      <c r="AS12" s="83"/>
      <c r="AT12" s="66"/>
      <c r="AU12" s="84"/>
    </row>
    <row r="13" spans="1:51" s="18" customFormat="1" ht="12.75" customHeight="1">
      <c r="A13" s="60" t="str">
        <f>Parameters!R12</f>
        <v>C13-C15</v>
      </c>
      <c r="B13" s="31" t="str">
        <f>Parameters!Q12</f>
        <v>C13-C15</v>
      </c>
      <c r="C13" s="24"/>
      <c r="D13" s="715" t="str">
        <f>Parameters!S12</f>
        <v>Manufacture of textiles, wearing apparel and leather products</v>
      </c>
      <c r="E13" s="717"/>
      <c r="F13" s="66"/>
      <c r="G13" s="83"/>
      <c r="H13" s="66"/>
      <c r="I13" s="83"/>
      <c r="J13" s="66"/>
      <c r="K13" s="83"/>
      <c r="L13" s="66"/>
      <c r="M13" s="83"/>
      <c r="N13" s="66"/>
      <c r="O13" s="83"/>
      <c r="P13" s="66"/>
      <c r="Q13" s="83"/>
      <c r="R13" s="66"/>
      <c r="S13" s="83"/>
      <c r="T13" s="66"/>
      <c r="U13" s="83"/>
      <c r="V13" s="66"/>
      <c r="W13" s="83"/>
      <c r="X13" s="66"/>
      <c r="Y13" s="83"/>
      <c r="Z13" s="66"/>
      <c r="AA13" s="83"/>
      <c r="AB13" s="66"/>
      <c r="AC13" s="83"/>
      <c r="AD13" s="66"/>
      <c r="AE13" s="83"/>
      <c r="AF13" s="66"/>
      <c r="AG13" s="83"/>
      <c r="AH13" s="66"/>
      <c r="AI13" s="83"/>
      <c r="AJ13" s="66"/>
      <c r="AK13" s="83"/>
      <c r="AL13" s="66"/>
      <c r="AM13" s="83"/>
      <c r="AN13" s="66"/>
      <c r="AO13" s="83"/>
      <c r="AP13" s="66"/>
      <c r="AQ13" s="83"/>
      <c r="AR13" s="66"/>
      <c r="AS13" s="83"/>
      <c r="AT13" s="66"/>
      <c r="AU13" s="84"/>
    </row>
    <row r="14" spans="1:51" s="18" customFormat="1" ht="12.75" customHeight="1">
      <c r="A14" s="60" t="str">
        <f>Parameters!R13</f>
        <v>C16-C18</v>
      </c>
      <c r="B14" s="31" t="str">
        <f>Parameters!Q13</f>
        <v>C16-C18</v>
      </c>
      <c r="C14" s="24"/>
      <c r="D14" s="715" t="str">
        <f>Parameters!S13</f>
        <v>Manufacture of wood, paper, printing and reproduction</v>
      </c>
      <c r="E14" s="717"/>
      <c r="F14" s="66"/>
      <c r="G14" s="83"/>
      <c r="H14" s="66"/>
      <c r="I14" s="83"/>
      <c r="J14" s="66"/>
      <c r="K14" s="83"/>
      <c r="L14" s="66"/>
      <c r="M14" s="83"/>
      <c r="N14" s="66"/>
      <c r="O14" s="83"/>
      <c r="P14" s="66"/>
      <c r="Q14" s="83"/>
      <c r="R14" s="66"/>
      <c r="S14" s="83"/>
      <c r="T14" s="66"/>
      <c r="U14" s="83"/>
      <c r="V14" s="66"/>
      <c r="W14" s="83"/>
      <c r="X14" s="66"/>
      <c r="Y14" s="83"/>
      <c r="Z14" s="66"/>
      <c r="AA14" s="83"/>
      <c r="AB14" s="66"/>
      <c r="AC14" s="83"/>
      <c r="AD14" s="66"/>
      <c r="AE14" s="83"/>
      <c r="AF14" s="66"/>
      <c r="AG14" s="83"/>
      <c r="AH14" s="66"/>
      <c r="AI14" s="83"/>
      <c r="AJ14" s="66"/>
      <c r="AK14" s="83"/>
      <c r="AL14" s="66"/>
      <c r="AM14" s="83"/>
      <c r="AN14" s="66"/>
      <c r="AO14" s="83"/>
      <c r="AP14" s="66"/>
      <c r="AQ14" s="83"/>
      <c r="AR14" s="66"/>
      <c r="AS14" s="83"/>
      <c r="AT14" s="66"/>
      <c r="AU14" s="84"/>
    </row>
    <row r="15" spans="1:51" s="20" customFormat="1" ht="22.5" customHeight="1">
      <c r="A15" s="58" t="str">
        <f>Parameters!R14</f>
        <v>C16</v>
      </c>
      <c r="B15" s="29" t="str">
        <f>Parameters!Q14</f>
        <v>C16</v>
      </c>
      <c r="C15" s="21"/>
      <c r="D15" s="707" t="str">
        <f>Parameters!S14</f>
        <v>Manufacture of wood and of products of wood and cork, except furniture; manufacture of articles of straw and plaiting materials</v>
      </c>
      <c r="E15" s="708"/>
      <c r="F15" s="49"/>
      <c r="G15" s="85"/>
      <c r="H15" s="49"/>
      <c r="I15" s="85"/>
      <c r="J15" s="49"/>
      <c r="K15" s="85"/>
      <c r="L15" s="49"/>
      <c r="M15" s="85"/>
      <c r="N15" s="49"/>
      <c r="O15" s="85"/>
      <c r="P15" s="49"/>
      <c r="Q15" s="85"/>
      <c r="R15" s="49"/>
      <c r="S15" s="85"/>
      <c r="T15" s="49"/>
      <c r="U15" s="85"/>
      <c r="V15" s="49"/>
      <c r="W15" s="85"/>
      <c r="X15" s="49"/>
      <c r="Y15" s="85"/>
      <c r="Z15" s="49"/>
      <c r="AA15" s="85"/>
      <c r="AB15" s="49"/>
      <c r="AC15" s="85"/>
      <c r="AD15" s="49"/>
      <c r="AE15" s="85"/>
      <c r="AF15" s="49"/>
      <c r="AG15" s="85"/>
      <c r="AH15" s="49"/>
      <c r="AI15" s="85"/>
      <c r="AJ15" s="49"/>
      <c r="AK15" s="85"/>
      <c r="AL15" s="49"/>
      <c r="AM15" s="85"/>
      <c r="AN15" s="49"/>
      <c r="AO15" s="85"/>
      <c r="AP15" s="49"/>
      <c r="AQ15" s="85"/>
      <c r="AR15" s="49"/>
      <c r="AS15" s="85"/>
      <c r="AT15" s="49"/>
      <c r="AU15" s="86"/>
    </row>
    <row r="16" spans="1:51" s="19" customFormat="1" ht="12.75" customHeight="1">
      <c r="A16" s="58" t="str">
        <f>Parameters!R15</f>
        <v>C17</v>
      </c>
      <c r="B16" s="29" t="str">
        <f>Parameters!Q15</f>
        <v>C17</v>
      </c>
      <c r="C16" s="15"/>
      <c r="D16" s="721" t="str">
        <f>Parameters!S15</f>
        <v>Manufacture of paper and paper products</v>
      </c>
      <c r="E16" s="722"/>
      <c r="F16" s="49"/>
      <c r="G16" s="85"/>
      <c r="H16" s="49"/>
      <c r="I16" s="85"/>
      <c r="J16" s="49"/>
      <c r="K16" s="85"/>
      <c r="L16" s="49"/>
      <c r="M16" s="85"/>
      <c r="N16" s="49"/>
      <c r="O16" s="85"/>
      <c r="P16" s="49"/>
      <c r="Q16" s="85"/>
      <c r="R16" s="49"/>
      <c r="S16" s="85"/>
      <c r="T16" s="49"/>
      <c r="U16" s="85"/>
      <c r="V16" s="49"/>
      <c r="W16" s="85"/>
      <c r="X16" s="49"/>
      <c r="Y16" s="85"/>
      <c r="Z16" s="49"/>
      <c r="AA16" s="85"/>
      <c r="AB16" s="49"/>
      <c r="AC16" s="85"/>
      <c r="AD16" s="49"/>
      <c r="AE16" s="85"/>
      <c r="AF16" s="49"/>
      <c r="AG16" s="85"/>
      <c r="AH16" s="49"/>
      <c r="AI16" s="85"/>
      <c r="AJ16" s="49"/>
      <c r="AK16" s="85"/>
      <c r="AL16" s="49"/>
      <c r="AM16" s="85"/>
      <c r="AN16" s="49"/>
      <c r="AO16" s="85"/>
      <c r="AP16" s="49"/>
      <c r="AQ16" s="85"/>
      <c r="AR16" s="49"/>
      <c r="AS16" s="85"/>
      <c r="AT16" s="49"/>
      <c r="AU16" s="86"/>
    </row>
    <row r="17" spans="1:47" s="19" customFormat="1" ht="12.75" customHeight="1">
      <c r="A17" s="58" t="str">
        <f>Parameters!R16</f>
        <v>C18</v>
      </c>
      <c r="B17" s="29" t="str">
        <f>Parameters!Q16</f>
        <v>C18</v>
      </c>
      <c r="C17" s="15"/>
      <c r="D17" s="721" t="str">
        <f>Parameters!S16</f>
        <v>Printing and reproduction of recorded media</v>
      </c>
      <c r="E17" s="722"/>
      <c r="F17" s="49"/>
      <c r="G17" s="85"/>
      <c r="H17" s="49"/>
      <c r="I17" s="85"/>
      <c r="J17" s="49"/>
      <c r="K17" s="85"/>
      <c r="L17" s="49"/>
      <c r="M17" s="85"/>
      <c r="N17" s="49"/>
      <c r="O17" s="85"/>
      <c r="P17" s="49"/>
      <c r="Q17" s="85"/>
      <c r="R17" s="49"/>
      <c r="S17" s="85"/>
      <c r="T17" s="49"/>
      <c r="U17" s="85"/>
      <c r="V17" s="49"/>
      <c r="W17" s="85"/>
      <c r="X17" s="49"/>
      <c r="Y17" s="85"/>
      <c r="Z17" s="49"/>
      <c r="AA17" s="85"/>
      <c r="AB17" s="49"/>
      <c r="AC17" s="85"/>
      <c r="AD17" s="49"/>
      <c r="AE17" s="85"/>
      <c r="AF17" s="49"/>
      <c r="AG17" s="85"/>
      <c r="AH17" s="49"/>
      <c r="AI17" s="85"/>
      <c r="AJ17" s="49"/>
      <c r="AK17" s="85"/>
      <c r="AL17" s="49"/>
      <c r="AM17" s="85"/>
      <c r="AN17" s="49"/>
      <c r="AO17" s="85"/>
      <c r="AP17" s="49"/>
      <c r="AQ17" s="85"/>
      <c r="AR17" s="49"/>
      <c r="AS17" s="85"/>
      <c r="AT17" s="49"/>
      <c r="AU17" s="86"/>
    </row>
    <row r="18" spans="1:47" s="20" customFormat="1" ht="12.75" customHeight="1">
      <c r="A18" s="60" t="str">
        <f>Parameters!R17</f>
        <v>C19</v>
      </c>
      <c r="B18" s="31" t="str">
        <f>Parameters!Q17</f>
        <v>C19</v>
      </c>
      <c r="C18" s="24"/>
      <c r="D18" s="715" t="str">
        <f>Parameters!S17</f>
        <v>Manufacture of coke and refined petroleum products</v>
      </c>
      <c r="E18" s="716"/>
      <c r="F18" s="66"/>
      <c r="G18" s="85"/>
      <c r="H18" s="66"/>
      <c r="I18" s="85"/>
      <c r="J18" s="66"/>
      <c r="K18" s="85"/>
      <c r="L18" s="66"/>
      <c r="M18" s="85"/>
      <c r="N18" s="66"/>
      <c r="O18" s="85"/>
      <c r="P18" s="66"/>
      <c r="Q18" s="85"/>
      <c r="R18" s="66"/>
      <c r="S18" s="85"/>
      <c r="T18" s="66"/>
      <c r="U18" s="85"/>
      <c r="V18" s="66"/>
      <c r="W18" s="85"/>
      <c r="X18" s="66"/>
      <c r="Y18" s="85"/>
      <c r="Z18" s="66"/>
      <c r="AA18" s="85"/>
      <c r="AB18" s="66"/>
      <c r="AC18" s="85"/>
      <c r="AD18" s="66"/>
      <c r="AE18" s="85"/>
      <c r="AF18" s="66"/>
      <c r="AG18" s="85"/>
      <c r="AH18" s="66"/>
      <c r="AI18" s="85"/>
      <c r="AJ18" s="66"/>
      <c r="AK18" s="85"/>
      <c r="AL18" s="66"/>
      <c r="AM18" s="85"/>
      <c r="AN18" s="66"/>
      <c r="AO18" s="85"/>
      <c r="AP18" s="66"/>
      <c r="AQ18" s="85"/>
      <c r="AR18" s="66"/>
      <c r="AS18" s="85"/>
      <c r="AT18" s="66"/>
      <c r="AU18" s="86"/>
    </row>
    <row r="19" spans="1:47" s="19" customFormat="1" ht="12.75" customHeight="1">
      <c r="A19" s="60" t="str">
        <f>Parameters!R18</f>
        <v>C20</v>
      </c>
      <c r="B19" s="31" t="str">
        <f>Parameters!Q18</f>
        <v>C20</v>
      </c>
      <c r="C19" s="24"/>
      <c r="D19" s="715" t="str">
        <f>Parameters!S18</f>
        <v>Manufacture of chemicals and chemical products</v>
      </c>
      <c r="E19" s="716"/>
      <c r="F19" s="66"/>
      <c r="G19" s="85"/>
      <c r="H19" s="66"/>
      <c r="I19" s="85"/>
      <c r="J19" s="66"/>
      <c r="K19" s="85"/>
      <c r="L19" s="66"/>
      <c r="M19" s="85"/>
      <c r="N19" s="66"/>
      <c r="O19" s="85"/>
      <c r="P19" s="66"/>
      <c r="Q19" s="85"/>
      <c r="R19" s="66"/>
      <c r="S19" s="85"/>
      <c r="T19" s="66"/>
      <c r="U19" s="85"/>
      <c r="V19" s="66"/>
      <c r="W19" s="85"/>
      <c r="X19" s="66"/>
      <c r="Y19" s="85"/>
      <c r="Z19" s="66"/>
      <c r="AA19" s="85"/>
      <c r="AB19" s="66"/>
      <c r="AC19" s="85"/>
      <c r="AD19" s="66"/>
      <c r="AE19" s="85"/>
      <c r="AF19" s="66"/>
      <c r="AG19" s="85"/>
      <c r="AH19" s="66"/>
      <c r="AI19" s="85"/>
      <c r="AJ19" s="66"/>
      <c r="AK19" s="85"/>
      <c r="AL19" s="66"/>
      <c r="AM19" s="85"/>
      <c r="AN19" s="66"/>
      <c r="AO19" s="85"/>
      <c r="AP19" s="66"/>
      <c r="AQ19" s="85"/>
      <c r="AR19" s="66"/>
      <c r="AS19" s="85"/>
      <c r="AT19" s="66"/>
      <c r="AU19" s="86"/>
    </row>
    <row r="20" spans="1:47" s="19" customFormat="1" ht="12.75" customHeight="1">
      <c r="A20" s="60" t="str">
        <f>Parameters!R19</f>
        <v>C21</v>
      </c>
      <c r="B20" s="31" t="str">
        <f>Parameters!Q19</f>
        <v>C21</v>
      </c>
      <c r="C20" s="24"/>
      <c r="D20" s="715" t="str">
        <f>Parameters!S19</f>
        <v>Manufacture of basic pharmaceutical products and pharmaceutical preparations</v>
      </c>
      <c r="E20" s="716"/>
      <c r="F20" s="66"/>
      <c r="G20" s="85"/>
      <c r="H20" s="66"/>
      <c r="I20" s="85"/>
      <c r="J20" s="66"/>
      <c r="K20" s="85"/>
      <c r="L20" s="66"/>
      <c r="M20" s="85"/>
      <c r="N20" s="66"/>
      <c r="O20" s="85"/>
      <c r="P20" s="66"/>
      <c r="Q20" s="85"/>
      <c r="R20" s="66"/>
      <c r="S20" s="85"/>
      <c r="T20" s="66"/>
      <c r="U20" s="85"/>
      <c r="V20" s="66"/>
      <c r="W20" s="85"/>
      <c r="X20" s="66"/>
      <c r="Y20" s="85"/>
      <c r="Z20" s="66"/>
      <c r="AA20" s="85"/>
      <c r="AB20" s="66"/>
      <c r="AC20" s="85"/>
      <c r="AD20" s="66"/>
      <c r="AE20" s="85"/>
      <c r="AF20" s="66"/>
      <c r="AG20" s="85"/>
      <c r="AH20" s="66"/>
      <c r="AI20" s="85"/>
      <c r="AJ20" s="66"/>
      <c r="AK20" s="85"/>
      <c r="AL20" s="66"/>
      <c r="AM20" s="85"/>
      <c r="AN20" s="66"/>
      <c r="AO20" s="85"/>
      <c r="AP20" s="66"/>
      <c r="AQ20" s="85"/>
      <c r="AR20" s="66"/>
      <c r="AS20" s="85"/>
      <c r="AT20" s="66"/>
      <c r="AU20" s="86"/>
    </row>
    <row r="21" spans="1:47" s="19" customFormat="1" ht="12.75" customHeight="1">
      <c r="A21" s="60" t="str">
        <f>Parameters!R20</f>
        <v>C22_C23</v>
      </c>
      <c r="B21" s="31" t="str">
        <f>Parameters!Q20</f>
        <v>C22_C23</v>
      </c>
      <c r="C21" s="24"/>
      <c r="D21" s="715" t="str">
        <f>Parameters!S20</f>
        <v>Manufacture of rubber and plastic products and other non-metallic mineral products</v>
      </c>
      <c r="E21" s="717"/>
      <c r="F21" s="66"/>
      <c r="G21" s="85"/>
      <c r="H21" s="66"/>
      <c r="I21" s="85"/>
      <c r="J21" s="66"/>
      <c r="K21" s="85"/>
      <c r="L21" s="66"/>
      <c r="M21" s="85"/>
      <c r="N21" s="66"/>
      <c r="O21" s="85"/>
      <c r="P21" s="66"/>
      <c r="Q21" s="85"/>
      <c r="R21" s="66"/>
      <c r="S21" s="85"/>
      <c r="T21" s="66"/>
      <c r="U21" s="85"/>
      <c r="V21" s="66"/>
      <c r="W21" s="85"/>
      <c r="X21" s="66"/>
      <c r="Y21" s="85"/>
      <c r="Z21" s="66"/>
      <c r="AA21" s="85"/>
      <c r="AB21" s="66"/>
      <c r="AC21" s="85"/>
      <c r="AD21" s="66"/>
      <c r="AE21" s="85"/>
      <c r="AF21" s="66"/>
      <c r="AG21" s="85"/>
      <c r="AH21" s="66"/>
      <c r="AI21" s="85"/>
      <c r="AJ21" s="66"/>
      <c r="AK21" s="85"/>
      <c r="AL21" s="66"/>
      <c r="AM21" s="85"/>
      <c r="AN21" s="66"/>
      <c r="AO21" s="85"/>
      <c r="AP21" s="66"/>
      <c r="AQ21" s="85"/>
      <c r="AR21" s="66"/>
      <c r="AS21" s="85"/>
      <c r="AT21" s="66"/>
      <c r="AU21" s="86"/>
    </row>
    <row r="22" spans="1:47" s="20" customFormat="1" ht="12.75" customHeight="1">
      <c r="A22" s="58" t="str">
        <f>Parameters!R21</f>
        <v>C22</v>
      </c>
      <c r="B22" s="29" t="str">
        <f>Parameters!Q21</f>
        <v>C22</v>
      </c>
      <c r="C22" s="16"/>
      <c r="D22" s="707" t="str">
        <f>Parameters!S21</f>
        <v>Manufacture of rubber and plastic products</v>
      </c>
      <c r="E22" s="708"/>
      <c r="F22" s="51"/>
      <c r="G22" s="85"/>
      <c r="H22" s="51"/>
      <c r="I22" s="85"/>
      <c r="J22" s="51"/>
      <c r="K22" s="85"/>
      <c r="L22" s="51"/>
      <c r="M22" s="85"/>
      <c r="N22" s="51"/>
      <c r="O22" s="85"/>
      <c r="P22" s="51"/>
      <c r="Q22" s="85"/>
      <c r="R22" s="51"/>
      <c r="S22" s="85"/>
      <c r="T22" s="51"/>
      <c r="U22" s="85"/>
      <c r="V22" s="51"/>
      <c r="W22" s="85"/>
      <c r="X22" s="51"/>
      <c r="Y22" s="85"/>
      <c r="Z22" s="51"/>
      <c r="AA22" s="85"/>
      <c r="AB22" s="51"/>
      <c r="AC22" s="85"/>
      <c r="AD22" s="51"/>
      <c r="AE22" s="85"/>
      <c r="AF22" s="51"/>
      <c r="AG22" s="85"/>
      <c r="AH22" s="51"/>
      <c r="AI22" s="85"/>
      <c r="AJ22" s="51"/>
      <c r="AK22" s="85"/>
      <c r="AL22" s="51"/>
      <c r="AM22" s="85"/>
      <c r="AN22" s="51"/>
      <c r="AO22" s="85"/>
      <c r="AP22" s="51"/>
      <c r="AQ22" s="85"/>
      <c r="AR22" s="51"/>
      <c r="AS22" s="85"/>
      <c r="AT22" s="49"/>
      <c r="AU22" s="86"/>
    </row>
    <row r="23" spans="1:47" s="20" customFormat="1" ht="12.75" customHeight="1">
      <c r="A23" s="58" t="str">
        <f>Parameters!R22</f>
        <v>C23</v>
      </c>
      <c r="B23" s="29" t="str">
        <f>Parameters!Q22</f>
        <v>C23</v>
      </c>
      <c r="C23" s="16"/>
      <c r="D23" s="707" t="str">
        <f>Parameters!S22</f>
        <v>Manufacture of other non-metallic mineral products</v>
      </c>
      <c r="E23" s="722"/>
      <c r="F23" s="51"/>
      <c r="G23" s="85"/>
      <c r="H23" s="51"/>
      <c r="I23" s="85"/>
      <c r="J23" s="51"/>
      <c r="K23" s="85"/>
      <c r="L23" s="51"/>
      <c r="M23" s="85"/>
      <c r="N23" s="51"/>
      <c r="O23" s="85"/>
      <c r="P23" s="51"/>
      <c r="Q23" s="85"/>
      <c r="R23" s="51"/>
      <c r="S23" s="85"/>
      <c r="T23" s="51"/>
      <c r="U23" s="85"/>
      <c r="V23" s="51"/>
      <c r="W23" s="85"/>
      <c r="X23" s="51"/>
      <c r="Y23" s="85"/>
      <c r="Z23" s="51"/>
      <c r="AA23" s="85"/>
      <c r="AB23" s="51"/>
      <c r="AC23" s="85"/>
      <c r="AD23" s="51"/>
      <c r="AE23" s="85"/>
      <c r="AF23" s="51"/>
      <c r="AG23" s="85"/>
      <c r="AH23" s="51"/>
      <c r="AI23" s="85"/>
      <c r="AJ23" s="51"/>
      <c r="AK23" s="85"/>
      <c r="AL23" s="51"/>
      <c r="AM23" s="85"/>
      <c r="AN23" s="51"/>
      <c r="AO23" s="85"/>
      <c r="AP23" s="51"/>
      <c r="AQ23" s="85"/>
      <c r="AR23" s="51"/>
      <c r="AS23" s="85"/>
      <c r="AT23" s="49"/>
      <c r="AU23" s="86"/>
    </row>
    <row r="24" spans="1:47" s="20" customFormat="1" ht="24.75" customHeight="1">
      <c r="A24" s="60" t="str">
        <f>Parameters!R23</f>
        <v>C24_C25</v>
      </c>
      <c r="B24" s="31" t="str">
        <f>Parameters!Q23</f>
        <v>C24_C25</v>
      </c>
      <c r="C24" s="24"/>
      <c r="D24" s="715" t="str">
        <f>Parameters!S23</f>
        <v>Manufacture of basic metals and fabricated metal products, except machinery and equipment</v>
      </c>
      <c r="E24" s="717"/>
      <c r="F24" s="72"/>
      <c r="G24" s="85"/>
      <c r="H24" s="72"/>
      <c r="I24" s="85"/>
      <c r="J24" s="72"/>
      <c r="K24" s="85"/>
      <c r="L24" s="72"/>
      <c r="M24" s="85"/>
      <c r="N24" s="72"/>
      <c r="O24" s="85"/>
      <c r="P24" s="72"/>
      <c r="Q24" s="85"/>
      <c r="R24" s="72"/>
      <c r="S24" s="85"/>
      <c r="T24" s="72"/>
      <c r="U24" s="85"/>
      <c r="V24" s="72"/>
      <c r="W24" s="85"/>
      <c r="X24" s="72"/>
      <c r="Y24" s="85"/>
      <c r="Z24" s="72"/>
      <c r="AA24" s="85"/>
      <c r="AB24" s="72"/>
      <c r="AC24" s="85"/>
      <c r="AD24" s="72"/>
      <c r="AE24" s="85"/>
      <c r="AF24" s="72"/>
      <c r="AG24" s="85"/>
      <c r="AH24" s="72"/>
      <c r="AI24" s="85"/>
      <c r="AJ24" s="72"/>
      <c r="AK24" s="85"/>
      <c r="AL24" s="72"/>
      <c r="AM24" s="85"/>
      <c r="AN24" s="72"/>
      <c r="AO24" s="85"/>
      <c r="AP24" s="72"/>
      <c r="AQ24" s="85"/>
      <c r="AR24" s="72"/>
      <c r="AS24" s="85"/>
      <c r="AT24" s="66"/>
      <c r="AU24" s="86"/>
    </row>
    <row r="25" spans="1:47" s="20" customFormat="1" ht="12.75" customHeight="1">
      <c r="A25" s="58" t="str">
        <f>Parameters!R24</f>
        <v>C24</v>
      </c>
      <c r="B25" s="29" t="str">
        <f>Parameters!Q24</f>
        <v>C24</v>
      </c>
      <c r="C25" s="16"/>
      <c r="D25" s="707" t="str">
        <f>Parameters!S24</f>
        <v>Manufacture of basic metals</v>
      </c>
      <c r="E25" s="708"/>
      <c r="F25" s="51"/>
      <c r="G25" s="85"/>
      <c r="H25" s="51"/>
      <c r="I25" s="85"/>
      <c r="J25" s="51"/>
      <c r="K25" s="85"/>
      <c r="L25" s="51"/>
      <c r="M25" s="85"/>
      <c r="N25" s="51"/>
      <c r="O25" s="85"/>
      <c r="P25" s="51"/>
      <c r="Q25" s="85"/>
      <c r="R25" s="51"/>
      <c r="S25" s="85"/>
      <c r="T25" s="51"/>
      <c r="U25" s="85"/>
      <c r="V25" s="51"/>
      <c r="W25" s="85"/>
      <c r="X25" s="51"/>
      <c r="Y25" s="85"/>
      <c r="Z25" s="51"/>
      <c r="AA25" s="85"/>
      <c r="AB25" s="51"/>
      <c r="AC25" s="85"/>
      <c r="AD25" s="51"/>
      <c r="AE25" s="85"/>
      <c r="AF25" s="51"/>
      <c r="AG25" s="85"/>
      <c r="AH25" s="51"/>
      <c r="AI25" s="85"/>
      <c r="AJ25" s="51"/>
      <c r="AK25" s="85"/>
      <c r="AL25" s="51"/>
      <c r="AM25" s="85"/>
      <c r="AN25" s="51"/>
      <c r="AO25" s="85"/>
      <c r="AP25" s="51"/>
      <c r="AQ25" s="85"/>
      <c r="AR25" s="51"/>
      <c r="AS25" s="85"/>
      <c r="AT25" s="49"/>
      <c r="AU25" s="86"/>
    </row>
    <row r="26" spans="1:47" s="19" customFormat="1" ht="12.75" customHeight="1">
      <c r="A26" s="58" t="str">
        <f>Parameters!R25</f>
        <v>C25</v>
      </c>
      <c r="B26" s="29" t="str">
        <f>Parameters!Q25</f>
        <v>C25</v>
      </c>
      <c r="C26" s="15"/>
      <c r="D26" s="721" t="str">
        <f>Parameters!S25</f>
        <v>Manufacture of fabricated metal products, except machinery and equipment</v>
      </c>
      <c r="E26" s="722"/>
      <c r="F26" s="49"/>
      <c r="G26" s="85"/>
      <c r="H26" s="49"/>
      <c r="I26" s="85"/>
      <c r="J26" s="49"/>
      <c r="K26" s="85"/>
      <c r="L26" s="49"/>
      <c r="M26" s="85"/>
      <c r="N26" s="49"/>
      <c r="O26" s="85"/>
      <c r="P26" s="49"/>
      <c r="Q26" s="85"/>
      <c r="R26" s="49"/>
      <c r="S26" s="85"/>
      <c r="T26" s="49"/>
      <c r="U26" s="85"/>
      <c r="V26" s="49"/>
      <c r="W26" s="85"/>
      <c r="X26" s="49"/>
      <c r="Y26" s="85"/>
      <c r="Z26" s="49"/>
      <c r="AA26" s="85"/>
      <c r="AB26" s="49"/>
      <c r="AC26" s="85"/>
      <c r="AD26" s="49"/>
      <c r="AE26" s="85"/>
      <c r="AF26" s="49"/>
      <c r="AG26" s="85"/>
      <c r="AH26" s="49"/>
      <c r="AI26" s="85"/>
      <c r="AJ26" s="49"/>
      <c r="AK26" s="85"/>
      <c r="AL26" s="49"/>
      <c r="AM26" s="85"/>
      <c r="AN26" s="49"/>
      <c r="AO26" s="85"/>
      <c r="AP26" s="49"/>
      <c r="AQ26" s="85"/>
      <c r="AR26" s="49"/>
      <c r="AS26" s="85"/>
      <c r="AT26" s="49"/>
      <c r="AU26" s="86"/>
    </row>
    <row r="27" spans="1:47" s="19" customFormat="1" ht="12.75" customHeight="1">
      <c r="A27" s="60" t="str">
        <f>Parameters!R26</f>
        <v>C26</v>
      </c>
      <c r="B27" s="31" t="str">
        <f>Parameters!Q26</f>
        <v>C26</v>
      </c>
      <c r="C27" s="24"/>
      <c r="D27" s="715" t="str">
        <f>Parameters!S26</f>
        <v>Manufacture of computer, electronic and optical products</v>
      </c>
      <c r="E27" s="716"/>
      <c r="F27" s="66"/>
      <c r="G27" s="85"/>
      <c r="H27" s="66"/>
      <c r="I27" s="85"/>
      <c r="J27" s="66"/>
      <c r="K27" s="85"/>
      <c r="L27" s="66"/>
      <c r="M27" s="85"/>
      <c r="N27" s="66"/>
      <c r="O27" s="85"/>
      <c r="P27" s="66"/>
      <c r="Q27" s="85"/>
      <c r="R27" s="66"/>
      <c r="S27" s="85"/>
      <c r="T27" s="66"/>
      <c r="U27" s="85"/>
      <c r="V27" s="66"/>
      <c r="W27" s="85"/>
      <c r="X27" s="66"/>
      <c r="Y27" s="85"/>
      <c r="Z27" s="66"/>
      <c r="AA27" s="85"/>
      <c r="AB27" s="66"/>
      <c r="AC27" s="85"/>
      <c r="AD27" s="66"/>
      <c r="AE27" s="85"/>
      <c r="AF27" s="66"/>
      <c r="AG27" s="85"/>
      <c r="AH27" s="66"/>
      <c r="AI27" s="85"/>
      <c r="AJ27" s="66"/>
      <c r="AK27" s="85"/>
      <c r="AL27" s="66"/>
      <c r="AM27" s="85"/>
      <c r="AN27" s="66"/>
      <c r="AO27" s="85"/>
      <c r="AP27" s="66"/>
      <c r="AQ27" s="85"/>
      <c r="AR27" s="66"/>
      <c r="AS27" s="85"/>
      <c r="AT27" s="66"/>
      <c r="AU27" s="86"/>
    </row>
    <row r="28" spans="1:47" s="20" customFormat="1" ht="12.75" customHeight="1">
      <c r="A28" s="60" t="str">
        <f>Parameters!R27</f>
        <v>C27</v>
      </c>
      <c r="B28" s="31" t="str">
        <f>Parameters!Q27</f>
        <v>C27</v>
      </c>
      <c r="C28" s="24"/>
      <c r="D28" s="715" t="str">
        <f>Parameters!S27</f>
        <v>Manufacture of electrical equipment</v>
      </c>
      <c r="E28" s="716"/>
      <c r="F28" s="66"/>
      <c r="G28" s="85"/>
      <c r="H28" s="66"/>
      <c r="I28" s="85"/>
      <c r="J28" s="66"/>
      <c r="K28" s="85"/>
      <c r="L28" s="66"/>
      <c r="M28" s="85"/>
      <c r="N28" s="66"/>
      <c r="O28" s="85"/>
      <c r="P28" s="66"/>
      <c r="Q28" s="85"/>
      <c r="R28" s="66"/>
      <c r="S28" s="85"/>
      <c r="T28" s="66"/>
      <c r="U28" s="85"/>
      <c r="V28" s="66"/>
      <c r="W28" s="85"/>
      <c r="X28" s="66"/>
      <c r="Y28" s="85"/>
      <c r="Z28" s="66"/>
      <c r="AA28" s="85"/>
      <c r="AB28" s="66"/>
      <c r="AC28" s="85"/>
      <c r="AD28" s="66"/>
      <c r="AE28" s="85"/>
      <c r="AF28" s="66"/>
      <c r="AG28" s="85"/>
      <c r="AH28" s="66"/>
      <c r="AI28" s="85"/>
      <c r="AJ28" s="66"/>
      <c r="AK28" s="85"/>
      <c r="AL28" s="66"/>
      <c r="AM28" s="85"/>
      <c r="AN28" s="66"/>
      <c r="AO28" s="85"/>
      <c r="AP28" s="66"/>
      <c r="AQ28" s="85"/>
      <c r="AR28" s="66"/>
      <c r="AS28" s="85"/>
      <c r="AT28" s="66"/>
      <c r="AU28" s="86"/>
    </row>
    <row r="29" spans="1:47" s="20" customFormat="1" ht="12.75" customHeight="1">
      <c r="A29" s="60" t="str">
        <f>Parameters!R28</f>
        <v>C28</v>
      </c>
      <c r="B29" s="31" t="str">
        <f>Parameters!Q28</f>
        <v>C28</v>
      </c>
      <c r="C29" s="24"/>
      <c r="D29" s="715" t="str">
        <f>Parameters!S28</f>
        <v>Manufacture of machinery and equipment n.e.c.</v>
      </c>
      <c r="E29" s="716"/>
      <c r="F29" s="66"/>
      <c r="G29" s="85"/>
      <c r="H29" s="66"/>
      <c r="I29" s="85"/>
      <c r="J29" s="66"/>
      <c r="K29" s="85"/>
      <c r="L29" s="66"/>
      <c r="M29" s="85"/>
      <c r="N29" s="66"/>
      <c r="O29" s="85"/>
      <c r="P29" s="66"/>
      <c r="Q29" s="85"/>
      <c r="R29" s="66"/>
      <c r="S29" s="85"/>
      <c r="T29" s="66"/>
      <c r="U29" s="85"/>
      <c r="V29" s="66"/>
      <c r="W29" s="85"/>
      <c r="X29" s="66"/>
      <c r="Y29" s="85"/>
      <c r="Z29" s="66"/>
      <c r="AA29" s="85"/>
      <c r="AB29" s="66"/>
      <c r="AC29" s="85"/>
      <c r="AD29" s="66"/>
      <c r="AE29" s="85"/>
      <c r="AF29" s="66"/>
      <c r="AG29" s="85"/>
      <c r="AH29" s="66"/>
      <c r="AI29" s="85"/>
      <c r="AJ29" s="66"/>
      <c r="AK29" s="85"/>
      <c r="AL29" s="66"/>
      <c r="AM29" s="85"/>
      <c r="AN29" s="66"/>
      <c r="AO29" s="85"/>
      <c r="AP29" s="66"/>
      <c r="AQ29" s="85"/>
      <c r="AR29" s="66"/>
      <c r="AS29" s="85"/>
      <c r="AT29" s="66"/>
      <c r="AU29" s="86"/>
    </row>
    <row r="30" spans="1:47" s="20" customFormat="1" ht="12.75" customHeight="1">
      <c r="A30" s="60" t="str">
        <f>Parameters!R29</f>
        <v>C29_C30</v>
      </c>
      <c r="B30" s="31" t="str">
        <f>Parameters!Q29</f>
        <v>C29_C30</v>
      </c>
      <c r="C30" s="24"/>
      <c r="D30" s="715" t="str">
        <f>Parameters!S29</f>
        <v>Manufacture of motor vehicles, trailers, semi-trailers and of other transport equipment</v>
      </c>
      <c r="E30" s="717"/>
      <c r="F30" s="66"/>
      <c r="G30" s="85"/>
      <c r="H30" s="66"/>
      <c r="I30" s="85"/>
      <c r="J30" s="66"/>
      <c r="K30" s="85"/>
      <c r="L30" s="66"/>
      <c r="M30" s="85"/>
      <c r="N30" s="66"/>
      <c r="O30" s="85"/>
      <c r="P30" s="66"/>
      <c r="Q30" s="85"/>
      <c r="R30" s="66"/>
      <c r="S30" s="85"/>
      <c r="T30" s="66"/>
      <c r="U30" s="85"/>
      <c r="V30" s="66"/>
      <c r="W30" s="85"/>
      <c r="X30" s="66"/>
      <c r="Y30" s="85"/>
      <c r="Z30" s="66"/>
      <c r="AA30" s="85"/>
      <c r="AB30" s="66"/>
      <c r="AC30" s="85"/>
      <c r="AD30" s="66"/>
      <c r="AE30" s="85"/>
      <c r="AF30" s="66"/>
      <c r="AG30" s="85"/>
      <c r="AH30" s="66"/>
      <c r="AI30" s="85"/>
      <c r="AJ30" s="66"/>
      <c r="AK30" s="85"/>
      <c r="AL30" s="66"/>
      <c r="AM30" s="85"/>
      <c r="AN30" s="66"/>
      <c r="AO30" s="85"/>
      <c r="AP30" s="66"/>
      <c r="AQ30" s="85"/>
      <c r="AR30" s="66"/>
      <c r="AS30" s="85"/>
      <c r="AT30" s="66"/>
      <c r="AU30" s="86"/>
    </row>
    <row r="31" spans="1:47" s="20" customFormat="1" ht="12.75" customHeight="1">
      <c r="A31" s="58" t="str">
        <f>Parameters!R30</f>
        <v>C29</v>
      </c>
      <c r="B31" s="29" t="str">
        <f>Parameters!Q30</f>
        <v>C29</v>
      </c>
      <c r="C31" s="15"/>
      <c r="D31" s="707" t="str">
        <f>Parameters!S30</f>
        <v>Manufacture of motor vehicles, trailers and semi-trailers</v>
      </c>
      <c r="E31" s="708"/>
      <c r="F31" s="49"/>
      <c r="G31" s="85"/>
      <c r="H31" s="49"/>
      <c r="I31" s="85"/>
      <c r="J31" s="49"/>
      <c r="K31" s="85"/>
      <c r="L31" s="49"/>
      <c r="M31" s="85"/>
      <c r="N31" s="49"/>
      <c r="O31" s="85"/>
      <c r="P31" s="49"/>
      <c r="Q31" s="85"/>
      <c r="R31" s="49"/>
      <c r="S31" s="85"/>
      <c r="T31" s="49"/>
      <c r="U31" s="85"/>
      <c r="V31" s="49"/>
      <c r="W31" s="85"/>
      <c r="X31" s="49"/>
      <c r="Y31" s="85"/>
      <c r="Z31" s="49"/>
      <c r="AA31" s="85"/>
      <c r="AB31" s="49"/>
      <c r="AC31" s="85"/>
      <c r="AD31" s="49"/>
      <c r="AE31" s="85"/>
      <c r="AF31" s="49"/>
      <c r="AG31" s="85"/>
      <c r="AH31" s="49"/>
      <c r="AI31" s="85"/>
      <c r="AJ31" s="49"/>
      <c r="AK31" s="85"/>
      <c r="AL31" s="49"/>
      <c r="AM31" s="85"/>
      <c r="AN31" s="49"/>
      <c r="AO31" s="85"/>
      <c r="AP31" s="49"/>
      <c r="AQ31" s="85"/>
      <c r="AR31" s="49"/>
      <c r="AS31" s="85"/>
      <c r="AT31" s="49"/>
      <c r="AU31" s="86"/>
    </row>
    <row r="32" spans="1:47" s="20" customFormat="1" ht="12.75" customHeight="1">
      <c r="A32" s="58" t="str">
        <f>Parameters!R31</f>
        <v>C30</v>
      </c>
      <c r="B32" s="29" t="str">
        <f>Parameters!Q31</f>
        <v>C30</v>
      </c>
      <c r="C32" s="15"/>
      <c r="D32" s="707" t="str">
        <f>Parameters!S31</f>
        <v>Manufacture of other transport equipment</v>
      </c>
      <c r="E32" s="708"/>
      <c r="F32" s="49"/>
      <c r="G32" s="85"/>
      <c r="H32" s="49"/>
      <c r="I32" s="85"/>
      <c r="J32" s="49"/>
      <c r="K32" s="85"/>
      <c r="L32" s="49"/>
      <c r="M32" s="85"/>
      <c r="N32" s="49"/>
      <c r="O32" s="85"/>
      <c r="P32" s="49"/>
      <c r="Q32" s="85"/>
      <c r="R32" s="49"/>
      <c r="S32" s="85"/>
      <c r="T32" s="49"/>
      <c r="U32" s="85"/>
      <c r="V32" s="49"/>
      <c r="W32" s="85"/>
      <c r="X32" s="49"/>
      <c r="Y32" s="85"/>
      <c r="Z32" s="49"/>
      <c r="AA32" s="85"/>
      <c r="AB32" s="49"/>
      <c r="AC32" s="85"/>
      <c r="AD32" s="49"/>
      <c r="AE32" s="85"/>
      <c r="AF32" s="49"/>
      <c r="AG32" s="85"/>
      <c r="AH32" s="49"/>
      <c r="AI32" s="85"/>
      <c r="AJ32" s="49"/>
      <c r="AK32" s="85"/>
      <c r="AL32" s="49"/>
      <c r="AM32" s="85"/>
      <c r="AN32" s="49"/>
      <c r="AO32" s="85"/>
      <c r="AP32" s="49"/>
      <c r="AQ32" s="85"/>
      <c r="AR32" s="49"/>
      <c r="AS32" s="85"/>
      <c r="AT32" s="49"/>
      <c r="AU32" s="86"/>
    </row>
    <row r="33" spans="1:47" s="20" customFormat="1" ht="25.5" customHeight="1">
      <c r="A33" s="60" t="str">
        <f>Parameters!R32</f>
        <v>C31-C33</v>
      </c>
      <c r="B33" s="31" t="str">
        <f>Parameters!Q32</f>
        <v>C31-C33</v>
      </c>
      <c r="C33" s="24"/>
      <c r="D33" s="715" t="str">
        <f>Parameters!S32</f>
        <v>Manufacture of furniture; jewellery, musical instruments, toys; repair and installation of machinery and equipment</v>
      </c>
      <c r="E33" s="717"/>
      <c r="F33" s="66"/>
      <c r="G33" s="85"/>
      <c r="H33" s="66"/>
      <c r="I33" s="85"/>
      <c r="J33" s="66"/>
      <c r="K33" s="85"/>
      <c r="L33" s="66"/>
      <c r="M33" s="85"/>
      <c r="N33" s="66"/>
      <c r="O33" s="85"/>
      <c r="P33" s="66"/>
      <c r="Q33" s="85"/>
      <c r="R33" s="66"/>
      <c r="S33" s="85"/>
      <c r="T33" s="66"/>
      <c r="U33" s="85"/>
      <c r="V33" s="66"/>
      <c r="W33" s="85"/>
      <c r="X33" s="66"/>
      <c r="Y33" s="85"/>
      <c r="Z33" s="66"/>
      <c r="AA33" s="85"/>
      <c r="AB33" s="66"/>
      <c r="AC33" s="85"/>
      <c r="AD33" s="66"/>
      <c r="AE33" s="85"/>
      <c r="AF33" s="66"/>
      <c r="AG33" s="85"/>
      <c r="AH33" s="66"/>
      <c r="AI33" s="85"/>
      <c r="AJ33" s="66"/>
      <c r="AK33" s="85"/>
      <c r="AL33" s="66"/>
      <c r="AM33" s="85"/>
      <c r="AN33" s="66"/>
      <c r="AO33" s="85"/>
      <c r="AP33" s="66"/>
      <c r="AQ33" s="85"/>
      <c r="AR33" s="66"/>
      <c r="AS33" s="85"/>
      <c r="AT33" s="66"/>
      <c r="AU33" s="86"/>
    </row>
    <row r="34" spans="1:47" s="20" customFormat="1" ht="12.75" customHeight="1">
      <c r="A34" s="58" t="str">
        <f>Parameters!R33</f>
        <v>C31_C32</v>
      </c>
      <c r="B34" s="29" t="str">
        <f>Parameters!Q33</f>
        <v>C31_C32</v>
      </c>
      <c r="C34" s="15"/>
      <c r="D34" s="707" t="str">
        <f>Parameters!S33</f>
        <v>Manufacture of furniture; other manufacturing</v>
      </c>
      <c r="E34" s="708"/>
      <c r="F34" s="49"/>
      <c r="G34" s="85"/>
      <c r="H34" s="49"/>
      <c r="I34" s="85"/>
      <c r="J34" s="49"/>
      <c r="K34" s="85"/>
      <c r="L34" s="49"/>
      <c r="M34" s="85"/>
      <c r="N34" s="49"/>
      <c r="O34" s="85"/>
      <c r="P34" s="49"/>
      <c r="Q34" s="85"/>
      <c r="R34" s="49"/>
      <c r="S34" s="85"/>
      <c r="T34" s="49"/>
      <c r="U34" s="85"/>
      <c r="V34" s="49"/>
      <c r="W34" s="85"/>
      <c r="X34" s="49"/>
      <c r="Y34" s="85"/>
      <c r="Z34" s="49"/>
      <c r="AA34" s="85"/>
      <c r="AB34" s="49"/>
      <c r="AC34" s="85"/>
      <c r="AD34" s="49"/>
      <c r="AE34" s="85"/>
      <c r="AF34" s="49"/>
      <c r="AG34" s="85"/>
      <c r="AH34" s="49"/>
      <c r="AI34" s="85"/>
      <c r="AJ34" s="49"/>
      <c r="AK34" s="85"/>
      <c r="AL34" s="49"/>
      <c r="AM34" s="85"/>
      <c r="AN34" s="49"/>
      <c r="AO34" s="85"/>
      <c r="AP34" s="49"/>
      <c r="AQ34" s="85"/>
      <c r="AR34" s="49"/>
      <c r="AS34" s="85"/>
      <c r="AT34" s="49"/>
      <c r="AU34" s="86"/>
    </row>
    <row r="35" spans="1:47" s="19" customFormat="1" ht="12.75" customHeight="1">
      <c r="A35" s="58" t="str">
        <f>Parameters!R34</f>
        <v>C33</v>
      </c>
      <c r="B35" s="29" t="str">
        <f>Parameters!Q34</f>
        <v>C33</v>
      </c>
      <c r="C35" s="15"/>
      <c r="D35" s="721" t="str">
        <f>Parameters!S34</f>
        <v>Repair and installation of machinery and equipment</v>
      </c>
      <c r="E35" s="722"/>
      <c r="F35" s="49"/>
      <c r="G35" s="85"/>
      <c r="H35" s="49"/>
      <c r="I35" s="85"/>
      <c r="J35" s="49"/>
      <c r="K35" s="85"/>
      <c r="L35" s="49"/>
      <c r="M35" s="85"/>
      <c r="N35" s="49"/>
      <c r="O35" s="85"/>
      <c r="P35" s="49"/>
      <c r="Q35" s="85"/>
      <c r="R35" s="49"/>
      <c r="S35" s="85"/>
      <c r="T35" s="49"/>
      <c r="U35" s="85"/>
      <c r="V35" s="49"/>
      <c r="W35" s="85"/>
      <c r="X35" s="49"/>
      <c r="Y35" s="85"/>
      <c r="Z35" s="49"/>
      <c r="AA35" s="85"/>
      <c r="AB35" s="49"/>
      <c r="AC35" s="85"/>
      <c r="AD35" s="49"/>
      <c r="AE35" s="85"/>
      <c r="AF35" s="49"/>
      <c r="AG35" s="85"/>
      <c r="AH35" s="49"/>
      <c r="AI35" s="85"/>
      <c r="AJ35" s="49"/>
      <c r="AK35" s="85"/>
      <c r="AL35" s="49"/>
      <c r="AM35" s="85"/>
      <c r="AN35" s="49"/>
      <c r="AO35" s="85"/>
      <c r="AP35" s="49"/>
      <c r="AQ35" s="85"/>
      <c r="AR35" s="49"/>
      <c r="AS35" s="85"/>
      <c r="AT35" s="49"/>
      <c r="AU35" s="86"/>
    </row>
    <row r="36" spans="1:47" s="18" customFormat="1" ht="12.75" customHeight="1">
      <c r="A36" s="59" t="str">
        <f>Parameters!R35</f>
        <v>D</v>
      </c>
      <c r="B36" s="30" t="str">
        <f>Parameters!Q35</f>
        <v>D</v>
      </c>
      <c r="C36" s="23"/>
      <c r="D36" s="710" t="str">
        <f>Parameters!S35</f>
        <v>Electricity, gas, steam and air conditioning supply</v>
      </c>
      <c r="E36" s="708"/>
      <c r="F36" s="48"/>
      <c r="G36" s="85"/>
      <c r="H36" s="48"/>
      <c r="I36" s="85"/>
      <c r="J36" s="48"/>
      <c r="K36" s="85"/>
      <c r="L36" s="48"/>
      <c r="M36" s="85"/>
      <c r="N36" s="48"/>
      <c r="O36" s="85"/>
      <c r="P36" s="48"/>
      <c r="Q36" s="85"/>
      <c r="R36" s="48"/>
      <c r="S36" s="85"/>
      <c r="T36" s="48"/>
      <c r="U36" s="85"/>
      <c r="V36" s="48"/>
      <c r="W36" s="85"/>
      <c r="X36" s="48"/>
      <c r="Y36" s="85"/>
      <c r="Z36" s="48"/>
      <c r="AA36" s="85"/>
      <c r="AB36" s="48"/>
      <c r="AC36" s="85"/>
      <c r="AD36" s="48"/>
      <c r="AE36" s="85"/>
      <c r="AF36" s="48"/>
      <c r="AG36" s="85"/>
      <c r="AH36" s="48"/>
      <c r="AI36" s="85"/>
      <c r="AJ36" s="48"/>
      <c r="AK36" s="85"/>
      <c r="AL36" s="48"/>
      <c r="AM36" s="85"/>
      <c r="AN36" s="48"/>
      <c r="AO36" s="85"/>
      <c r="AP36" s="48"/>
      <c r="AQ36" s="85"/>
      <c r="AR36" s="48"/>
      <c r="AS36" s="85"/>
      <c r="AT36" s="48"/>
      <c r="AU36" s="86"/>
    </row>
    <row r="37" spans="1:47" s="18" customFormat="1">
      <c r="A37" s="59" t="str">
        <f>Parameters!R36</f>
        <v>E</v>
      </c>
      <c r="B37" s="30" t="str">
        <f>Parameters!Q36</f>
        <v>E</v>
      </c>
      <c r="C37" s="23"/>
      <c r="D37" s="710" t="str">
        <f>Parameters!S36</f>
        <v>Water supply; sewerage, waste management and remediation activities</v>
      </c>
      <c r="E37" s="711"/>
      <c r="F37" s="48"/>
      <c r="G37" s="85"/>
      <c r="H37" s="48"/>
      <c r="I37" s="85"/>
      <c r="J37" s="48"/>
      <c r="K37" s="85"/>
      <c r="L37" s="48"/>
      <c r="M37" s="85"/>
      <c r="N37" s="48"/>
      <c r="O37" s="85"/>
      <c r="P37" s="48"/>
      <c r="Q37" s="85"/>
      <c r="R37" s="48"/>
      <c r="S37" s="85"/>
      <c r="T37" s="48"/>
      <c r="U37" s="85"/>
      <c r="V37" s="48"/>
      <c r="W37" s="85"/>
      <c r="X37" s="48"/>
      <c r="Y37" s="85"/>
      <c r="Z37" s="48"/>
      <c r="AA37" s="85"/>
      <c r="AB37" s="48"/>
      <c r="AC37" s="85"/>
      <c r="AD37" s="48"/>
      <c r="AE37" s="85"/>
      <c r="AF37" s="48"/>
      <c r="AG37" s="85"/>
      <c r="AH37" s="48"/>
      <c r="AI37" s="85"/>
      <c r="AJ37" s="48"/>
      <c r="AK37" s="85"/>
      <c r="AL37" s="48"/>
      <c r="AM37" s="85"/>
      <c r="AN37" s="48"/>
      <c r="AO37" s="85"/>
      <c r="AP37" s="48"/>
      <c r="AQ37" s="85"/>
      <c r="AR37" s="48"/>
      <c r="AS37" s="85"/>
      <c r="AT37" s="48"/>
      <c r="AU37" s="86"/>
    </row>
    <row r="38" spans="1:47" s="19" customFormat="1" ht="12.75" customHeight="1">
      <c r="A38" s="58" t="str">
        <f>Parameters!R37</f>
        <v>E36</v>
      </c>
      <c r="B38" s="29" t="str">
        <f>Parameters!Q37</f>
        <v>E36</v>
      </c>
      <c r="C38" s="15"/>
      <c r="D38" s="721" t="str">
        <f>Parameters!S37</f>
        <v>Water collection, treatment and supply</v>
      </c>
      <c r="E38" s="722"/>
      <c r="F38" s="49"/>
      <c r="G38" s="85"/>
      <c r="H38" s="49"/>
      <c r="I38" s="85"/>
      <c r="J38" s="49"/>
      <c r="K38" s="85"/>
      <c r="L38" s="49"/>
      <c r="M38" s="85"/>
      <c r="N38" s="49"/>
      <c r="O38" s="85"/>
      <c r="P38" s="49"/>
      <c r="Q38" s="85"/>
      <c r="R38" s="49"/>
      <c r="S38" s="85"/>
      <c r="T38" s="49"/>
      <c r="U38" s="85"/>
      <c r="V38" s="49"/>
      <c r="W38" s="85"/>
      <c r="X38" s="49"/>
      <c r="Y38" s="85"/>
      <c r="Z38" s="49"/>
      <c r="AA38" s="85"/>
      <c r="AB38" s="49"/>
      <c r="AC38" s="85"/>
      <c r="AD38" s="49"/>
      <c r="AE38" s="85"/>
      <c r="AF38" s="49"/>
      <c r="AG38" s="85"/>
      <c r="AH38" s="49"/>
      <c r="AI38" s="85"/>
      <c r="AJ38" s="49"/>
      <c r="AK38" s="85"/>
      <c r="AL38" s="49"/>
      <c r="AM38" s="85"/>
      <c r="AN38" s="49"/>
      <c r="AO38" s="85"/>
      <c r="AP38" s="49"/>
      <c r="AQ38" s="85"/>
      <c r="AR38" s="49"/>
      <c r="AS38" s="85"/>
      <c r="AT38" s="49"/>
      <c r="AU38" s="86"/>
    </row>
    <row r="39" spans="1:47" s="19" customFormat="1" ht="12.75" customHeight="1">
      <c r="A39" s="58" t="str">
        <f>Parameters!R38</f>
        <v>E37-E39</v>
      </c>
      <c r="B39" s="29" t="str">
        <f>Parameters!Q38</f>
        <v>E37-E39</v>
      </c>
      <c r="C39" s="15"/>
      <c r="D39" s="721" t="str">
        <f>Parameters!S38</f>
        <v>Sewerage, waste management, remediation activities</v>
      </c>
      <c r="E39" s="722"/>
      <c r="F39" s="49"/>
      <c r="G39" s="85"/>
      <c r="H39" s="49"/>
      <c r="I39" s="85"/>
      <c r="J39" s="49"/>
      <c r="K39" s="85"/>
      <c r="L39" s="49"/>
      <c r="M39" s="85"/>
      <c r="N39" s="49"/>
      <c r="O39" s="85"/>
      <c r="P39" s="49"/>
      <c r="Q39" s="85"/>
      <c r="R39" s="49"/>
      <c r="S39" s="85"/>
      <c r="T39" s="49"/>
      <c r="U39" s="85"/>
      <c r="V39" s="49"/>
      <c r="W39" s="85"/>
      <c r="X39" s="49"/>
      <c r="Y39" s="85"/>
      <c r="Z39" s="49"/>
      <c r="AA39" s="85"/>
      <c r="AB39" s="49"/>
      <c r="AC39" s="85"/>
      <c r="AD39" s="49"/>
      <c r="AE39" s="85"/>
      <c r="AF39" s="49"/>
      <c r="AG39" s="85"/>
      <c r="AH39" s="49"/>
      <c r="AI39" s="85"/>
      <c r="AJ39" s="49"/>
      <c r="AK39" s="85"/>
      <c r="AL39" s="49"/>
      <c r="AM39" s="85"/>
      <c r="AN39" s="49"/>
      <c r="AO39" s="85"/>
      <c r="AP39" s="49"/>
      <c r="AQ39" s="85"/>
      <c r="AR39" s="49"/>
      <c r="AS39" s="85"/>
      <c r="AT39" s="49"/>
      <c r="AU39" s="86"/>
    </row>
    <row r="40" spans="1:47" s="18" customFormat="1" ht="12.75" customHeight="1">
      <c r="A40" s="61" t="str">
        <f>Parameters!R39</f>
        <v>F</v>
      </c>
      <c r="B40" s="30" t="str">
        <f>Parameters!Q39</f>
        <v>F</v>
      </c>
      <c r="C40" s="23"/>
      <c r="D40" s="710" t="str">
        <f>Parameters!S39</f>
        <v>Construction</v>
      </c>
      <c r="E40" s="708"/>
      <c r="F40" s="48"/>
      <c r="G40" s="85"/>
      <c r="H40" s="48"/>
      <c r="I40" s="85"/>
      <c r="J40" s="48"/>
      <c r="K40" s="85"/>
      <c r="L40" s="48"/>
      <c r="M40" s="85"/>
      <c r="N40" s="48"/>
      <c r="O40" s="85"/>
      <c r="P40" s="48"/>
      <c r="Q40" s="85"/>
      <c r="R40" s="48"/>
      <c r="S40" s="85"/>
      <c r="T40" s="48"/>
      <c r="U40" s="85"/>
      <c r="V40" s="48"/>
      <c r="W40" s="85"/>
      <c r="X40" s="48"/>
      <c r="Y40" s="85"/>
      <c r="Z40" s="48"/>
      <c r="AA40" s="85"/>
      <c r="AB40" s="48"/>
      <c r="AC40" s="85"/>
      <c r="AD40" s="48"/>
      <c r="AE40" s="85"/>
      <c r="AF40" s="48"/>
      <c r="AG40" s="85"/>
      <c r="AH40" s="48"/>
      <c r="AI40" s="85"/>
      <c r="AJ40" s="48"/>
      <c r="AK40" s="85"/>
      <c r="AL40" s="48"/>
      <c r="AM40" s="85"/>
      <c r="AN40" s="48"/>
      <c r="AO40" s="85"/>
      <c r="AP40" s="48"/>
      <c r="AQ40" s="85"/>
      <c r="AR40" s="48"/>
      <c r="AS40" s="85"/>
      <c r="AT40" s="48"/>
      <c r="AU40" s="86"/>
    </row>
    <row r="41" spans="1:47" s="18" customFormat="1">
      <c r="A41" s="59" t="str">
        <f>Parameters!R40</f>
        <v>G</v>
      </c>
      <c r="B41" s="30" t="str">
        <f>Parameters!Q40</f>
        <v>G</v>
      </c>
      <c r="C41" s="23"/>
      <c r="D41" s="710" t="str">
        <f>Parameters!S40</f>
        <v>Wholesale and retail trade; repair of motor vehicles and motorcycles</v>
      </c>
      <c r="E41" s="711"/>
      <c r="F41" s="48"/>
      <c r="G41" s="85"/>
      <c r="H41" s="48"/>
      <c r="I41" s="85"/>
      <c r="J41" s="48"/>
      <c r="K41" s="85"/>
      <c r="L41" s="48"/>
      <c r="M41" s="85"/>
      <c r="N41" s="48"/>
      <c r="O41" s="85"/>
      <c r="P41" s="48"/>
      <c r="Q41" s="85"/>
      <c r="R41" s="48"/>
      <c r="S41" s="85"/>
      <c r="T41" s="48"/>
      <c r="U41" s="85"/>
      <c r="V41" s="48"/>
      <c r="W41" s="85"/>
      <c r="X41" s="48"/>
      <c r="Y41" s="85"/>
      <c r="Z41" s="48"/>
      <c r="AA41" s="85"/>
      <c r="AB41" s="48"/>
      <c r="AC41" s="85"/>
      <c r="AD41" s="48"/>
      <c r="AE41" s="85"/>
      <c r="AF41" s="48"/>
      <c r="AG41" s="85"/>
      <c r="AH41" s="48"/>
      <c r="AI41" s="85"/>
      <c r="AJ41" s="48"/>
      <c r="AK41" s="85"/>
      <c r="AL41" s="48"/>
      <c r="AM41" s="85"/>
      <c r="AN41" s="48"/>
      <c r="AO41" s="85"/>
      <c r="AP41" s="48"/>
      <c r="AQ41" s="85"/>
      <c r="AR41" s="48"/>
      <c r="AS41" s="85"/>
      <c r="AT41" s="48"/>
      <c r="AU41" s="86"/>
    </row>
    <row r="42" spans="1:47" s="18" customFormat="1" ht="12.75" customHeight="1">
      <c r="A42" s="58" t="str">
        <f>Parameters!R41</f>
        <v>G45</v>
      </c>
      <c r="B42" s="29" t="str">
        <f>Parameters!Q41</f>
        <v>G45</v>
      </c>
      <c r="C42" s="15"/>
      <c r="D42" s="707" t="str">
        <f>Parameters!S41</f>
        <v>Wholesale and retail trade and repair of motor vehicles and motorcycles</v>
      </c>
      <c r="E42" s="708"/>
      <c r="F42" s="49"/>
      <c r="G42" s="85"/>
      <c r="H42" s="49"/>
      <c r="I42" s="85"/>
      <c r="J42" s="49"/>
      <c r="K42" s="85"/>
      <c r="L42" s="49"/>
      <c r="M42" s="85"/>
      <c r="N42" s="49"/>
      <c r="O42" s="85"/>
      <c r="P42" s="49"/>
      <c r="Q42" s="85"/>
      <c r="R42" s="49"/>
      <c r="S42" s="85"/>
      <c r="T42" s="49"/>
      <c r="U42" s="85"/>
      <c r="V42" s="49"/>
      <c r="W42" s="85"/>
      <c r="X42" s="49"/>
      <c r="Y42" s="85"/>
      <c r="Z42" s="49"/>
      <c r="AA42" s="85"/>
      <c r="AB42" s="49"/>
      <c r="AC42" s="85"/>
      <c r="AD42" s="49"/>
      <c r="AE42" s="85"/>
      <c r="AF42" s="49"/>
      <c r="AG42" s="85"/>
      <c r="AH42" s="49"/>
      <c r="AI42" s="85"/>
      <c r="AJ42" s="49"/>
      <c r="AK42" s="85"/>
      <c r="AL42" s="49"/>
      <c r="AM42" s="85"/>
      <c r="AN42" s="49"/>
      <c r="AO42" s="85"/>
      <c r="AP42" s="49"/>
      <c r="AQ42" s="85"/>
      <c r="AR42" s="49"/>
      <c r="AS42" s="85"/>
      <c r="AT42" s="49"/>
      <c r="AU42" s="86"/>
    </row>
    <row r="43" spans="1:47" s="19" customFormat="1" ht="12.75" customHeight="1">
      <c r="A43" s="58" t="str">
        <f>Parameters!R42</f>
        <v>G46</v>
      </c>
      <c r="B43" s="29" t="str">
        <f>Parameters!Q42</f>
        <v>G46</v>
      </c>
      <c r="C43" s="15"/>
      <c r="D43" s="707" t="str">
        <f>Parameters!S42</f>
        <v>Wholesale trade, except of motor vehicles and motorcycles</v>
      </c>
      <c r="E43" s="708"/>
      <c r="F43" s="49"/>
      <c r="G43" s="85"/>
      <c r="H43" s="49"/>
      <c r="I43" s="85"/>
      <c r="J43" s="49"/>
      <c r="K43" s="85"/>
      <c r="L43" s="49"/>
      <c r="M43" s="85"/>
      <c r="N43" s="49"/>
      <c r="O43" s="85"/>
      <c r="P43" s="49"/>
      <c r="Q43" s="85"/>
      <c r="R43" s="49"/>
      <c r="S43" s="85"/>
      <c r="T43" s="49"/>
      <c r="U43" s="85"/>
      <c r="V43" s="49"/>
      <c r="W43" s="85"/>
      <c r="X43" s="49"/>
      <c r="Y43" s="85"/>
      <c r="Z43" s="49"/>
      <c r="AA43" s="85"/>
      <c r="AB43" s="49"/>
      <c r="AC43" s="85"/>
      <c r="AD43" s="49"/>
      <c r="AE43" s="85"/>
      <c r="AF43" s="49"/>
      <c r="AG43" s="85"/>
      <c r="AH43" s="49"/>
      <c r="AI43" s="85"/>
      <c r="AJ43" s="49"/>
      <c r="AK43" s="85"/>
      <c r="AL43" s="49"/>
      <c r="AM43" s="85"/>
      <c r="AN43" s="49"/>
      <c r="AO43" s="85"/>
      <c r="AP43" s="49"/>
      <c r="AQ43" s="85"/>
      <c r="AR43" s="49"/>
      <c r="AS43" s="85"/>
      <c r="AT43" s="49"/>
      <c r="AU43" s="86"/>
    </row>
    <row r="44" spans="1:47" s="19" customFormat="1" ht="12.75" customHeight="1">
      <c r="A44" s="58" t="str">
        <f>Parameters!R43</f>
        <v>G47</v>
      </c>
      <c r="B44" s="29" t="str">
        <f>Parameters!Q43</f>
        <v>G47</v>
      </c>
      <c r="C44" s="15"/>
      <c r="D44" s="707" t="str">
        <f>Parameters!S43</f>
        <v>Retail trade, except of motor vehicles and motorcycles</v>
      </c>
      <c r="E44" s="708"/>
      <c r="F44" s="49"/>
      <c r="G44" s="85"/>
      <c r="H44" s="49"/>
      <c r="I44" s="85"/>
      <c r="J44" s="49"/>
      <c r="K44" s="85"/>
      <c r="L44" s="49"/>
      <c r="M44" s="85"/>
      <c r="N44" s="49"/>
      <c r="O44" s="85"/>
      <c r="P44" s="49"/>
      <c r="Q44" s="85"/>
      <c r="R44" s="49"/>
      <c r="S44" s="85"/>
      <c r="T44" s="49"/>
      <c r="U44" s="85"/>
      <c r="V44" s="49"/>
      <c r="W44" s="85"/>
      <c r="X44" s="49"/>
      <c r="Y44" s="85"/>
      <c r="Z44" s="49"/>
      <c r="AA44" s="85"/>
      <c r="AB44" s="49"/>
      <c r="AC44" s="85"/>
      <c r="AD44" s="49"/>
      <c r="AE44" s="85"/>
      <c r="AF44" s="49"/>
      <c r="AG44" s="85"/>
      <c r="AH44" s="49"/>
      <c r="AI44" s="85"/>
      <c r="AJ44" s="49"/>
      <c r="AK44" s="85"/>
      <c r="AL44" s="49"/>
      <c r="AM44" s="85"/>
      <c r="AN44" s="49"/>
      <c r="AO44" s="85"/>
      <c r="AP44" s="49"/>
      <c r="AQ44" s="85"/>
      <c r="AR44" s="49"/>
      <c r="AS44" s="85"/>
      <c r="AT44" s="49"/>
      <c r="AU44" s="86"/>
    </row>
    <row r="45" spans="1:47" s="19" customFormat="1" ht="12.75" customHeight="1">
      <c r="A45" s="59" t="str">
        <f>Parameters!R44</f>
        <v>H</v>
      </c>
      <c r="B45" s="30" t="str">
        <f>Parameters!Q44</f>
        <v>H</v>
      </c>
      <c r="C45" s="23"/>
      <c r="D45" s="710" t="str">
        <f>Parameters!S44</f>
        <v>Transportation and storage</v>
      </c>
      <c r="E45" s="711"/>
      <c r="F45" s="48"/>
      <c r="G45" s="85"/>
      <c r="H45" s="48"/>
      <c r="I45" s="85"/>
      <c r="J45" s="48"/>
      <c r="K45" s="85"/>
      <c r="L45" s="48"/>
      <c r="M45" s="85"/>
      <c r="N45" s="48"/>
      <c r="O45" s="85"/>
      <c r="P45" s="48"/>
      <c r="Q45" s="85"/>
      <c r="R45" s="48"/>
      <c r="S45" s="85"/>
      <c r="T45" s="48"/>
      <c r="U45" s="85"/>
      <c r="V45" s="48"/>
      <c r="W45" s="85"/>
      <c r="X45" s="48"/>
      <c r="Y45" s="85"/>
      <c r="Z45" s="48"/>
      <c r="AA45" s="85"/>
      <c r="AB45" s="48"/>
      <c r="AC45" s="85"/>
      <c r="AD45" s="48"/>
      <c r="AE45" s="85"/>
      <c r="AF45" s="48"/>
      <c r="AG45" s="85"/>
      <c r="AH45" s="48"/>
      <c r="AI45" s="85"/>
      <c r="AJ45" s="48"/>
      <c r="AK45" s="85"/>
      <c r="AL45" s="48"/>
      <c r="AM45" s="85"/>
      <c r="AN45" s="48"/>
      <c r="AO45" s="85"/>
      <c r="AP45" s="48"/>
      <c r="AQ45" s="85"/>
      <c r="AR45" s="48"/>
      <c r="AS45" s="85"/>
      <c r="AT45" s="48"/>
      <c r="AU45" s="86"/>
    </row>
    <row r="46" spans="1:47" s="18" customFormat="1" ht="12.75" customHeight="1">
      <c r="A46" s="58" t="str">
        <f>Parameters!R45</f>
        <v>H49</v>
      </c>
      <c r="B46" s="29" t="str">
        <f>Parameters!Q45</f>
        <v>H49</v>
      </c>
      <c r="C46" s="15"/>
      <c r="D46" s="707" t="str">
        <f>Parameters!S45</f>
        <v>Land transport and transport via pipelines</v>
      </c>
      <c r="E46" s="708"/>
      <c r="F46" s="49"/>
      <c r="G46" s="85"/>
      <c r="H46" s="49"/>
      <c r="I46" s="85"/>
      <c r="J46" s="49"/>
      <c r="K46" s="85"/>
      <c r="L46" s="49"/>
      <c r="M46" s="85"/>
      <c r="N46" s="49"/>
      <c r="O46" s="85"/>
      <c r="P46" s="49"/>
      <c r="Q46" s="85"/>
      <c r="R46" s="49"/>
      <c r="S46" s="85"/>
      <c r="T46" s="49"/>
      <c r="U46" s="85"/>
      <c r="V46" s="49"/>
      <c r="W46" s="85"/>
      <c r="X46" s="49"/>
      <c r="Y46" s="85"/>
      <c r="Z46" s="49"/>
      <c r="AA46" s="85"/>
      <c r="AB46" s="49"/>
      <c r="AC46" s="85"/>
      <c r="AD46" s="49"/>
      <c r="AE46" s="85"/>
      <c r="AF46" s="49"/>
      <c r="AG46" s="85"/>
      <c r="AH46" s="49"/>
      <c r="AI46" s="85"/>
      <c r="AJ46" s="49"/>
      <c r="AK46" s="85"/>
      <c r="AL46" s="49"/>
      <c r="AM46" s="85"/>
      <c r="AN46" s="49"/>
      <c r="AO46" s="85"/>
      <c r="AP46" s="49"/>
      <c r="AQ46" s="85"/>
      <c r="AR46" s="49"/>
      <c r="AS46" s="85"/>
      <c r="AT46" s="49"/>
      <c r="AU46" s="86"/>
    </row>
    <row r="47" spans="1:47" s="18" customFormat="1" ht="12.75" customHeight="1">
      <c r="A47" s="58" t="str">
        <f>Parameters!R46</f>
        <v>H50</v>
      </c>
      <c r="B47" s="29" t="str">
        <f>Parameters!Q46</f>
        <v>H50</v>
      </c>
      <c r="C47" s="15"/>
      <c r="D47" s="707" t="str">
        <f>Parameters!S46</f>
        <v>Water transport</v>
      </c>
      <c r="E47" s="709"/>
      <c r="F47" s="49"/>
      <c r="G47" s="85"/>
      <c r="H47" s="49"/>
      <c r="I47" s="85"/>
      <c r="J47" s="49"/>
      <c r="K47" s="85"/>
      <c r="L47" s="49"/>
      <c r="M47" s="85"/>
      <c r="N47" s="49"/>
      <c r="O47" s="85"/>
      <c r="P47" s="49"/>
      <c r="Q47" s="85"/>
      <c r="R47" s="49"/>
      <c r="S47" s="85"/>
      <c r="T47" s="49"/>
      <c r="U47" s="85"/>
      <c r="V47" s="49"/>
      <c r="W47" s="85"/>
      <c r="X47" s="49"/>
      <c r="Y47" s="85"/>
      <c r="Z47" s="49"/>
      <c r="AA47" s="85"/>
      <c r="AB47" s="49"/>
      <c r="AC47" s="85"/>
      <c r="AD47" s="49"/>
      <c r="AE47" s="85"/>
      <c r="AF47" s="49"/>
      <c r="AG47" s="85"/>
      <c r="AH47" s="49"/>
      <c r="AI47" s="85"/>
      <c r="AJ47" s="49"/>
      <c r="AK47" s="85"/>
      <c r="AL47" s="49"/>
      <c r="AM47" s="85"/>
      <c r="AN47" s="49"/>
      <c r="AO47" s="85"/>
      <c r="AP47" s="49"/>
      <c r="AQ47" s="85"/>
      <c r="AR47" s="49"/>
      <c r="AS47" s="85"/>
      <c r="AT47" s="49"/>
      <c r="AU47" s="86"/>
    </row>
    <row r="48" spans="1:47" s="19" customFormat="1" ht="12.75" customHeight="1">
      <c r="A48" s="58" t="str">
        <f>Parameters!R47</f>
        <v>H51</v>
      </c>
      <c r="B48" s="29" t="str">
        <f>Parameters!Q47</f>
        <v>H51</v>
      </c>
      <c r="C48" s="15"/>
      <c r="D48" s="721" t="str">
        <f>Parameters!S47</f>
        <v>Air transport</v>
      </c>
      <c r="E48" s="722"/>
      <c r="F48" s="49"/>
      <c r="G48" s="85"/>
      <c r="H48" s="49"/>
      <c r="I48" s="85"/>
      <c r="J48" s="49"/>
      <c r="K48" s="85"/>
      <c r="L48" s="49"/>
      <c r="M48" s="85"/>
      <c r="N48" s="49"/>
      <c r="O48" s="85"/>
      <c r="P48" s="49"/>
      <c r="Q48" s="85"/>
      <c r="R48" s="49"/>
      <c r="S48" s="85"/>
      <c r="T48" s="49"/>
      <c r="U48" s="85"/>
      <c r="V48" s="49"/>
      <c r="W48" s="85"/>
      <c r="X48" s="49"/>
      <c r="Y48" s="85"/>
      <c r="Z48" s="49"/>
      <c r="AA48" s="85"/>
      <c r="AB48" s="49"/>
      <c r="AC48" s="85"/>
      <c r="AD48" s="49"/>
      <c r="AE48" s="85"/>
      <c r="AF48" s="49"/>
      <c r="AG48" s="85"/>
      <c r="AH48" s="49"/>
      <c r="AI48" s="85"/>
      <c r="AJ48" s="49"/>
      <c r="AK48" s="85"/>
      <c r="AL48" s="49"/>
      <c r="AM48" s="85"/>
      <c r="AN48" s="49"/>
      <c r="AO48" s="85"/>
      <c r="AP48" s="49"/>
      <c r="AQ48" s="85"/>
      <c r="AR48" s="49"/>
      <c r="AS48" s="85"/>
      <c r="AT48" s="49"/>
      <c r="AU48" s="86"/>
    </row>
    <row r="49" spans="1:47" s="19" customFormat="1" ht="12.75" customHeight="1">
      <c r="A49" s="58" t="str">
        <f>Parameters!R48</f>
        <v>H52</v>
      </c>
      <c r="B49" s="29" t="str">
        <f>Parameters!Q48</f>
        <v>H52</v>
      </c>
      <c r="C49" s="15"/>
      <c r="D49" s="721" t="str">
        <f>Parameters!S48</f>
        <v>Warehousing and support activities for transportation</v>
      </c>
      <c r="E49" s="722"/>
      <c r="F49" s="49"/>
      <c r="G49" s="85"/>
      <c r="H49" s="49"/>
      <c r="I49" s="85"/>
      <c r="J49" s="49"/>
      <c r="K49" s="85"/>
      <c r="L49" s="49"/>
      <c r="M49" s="85"/>
      <c r="N49" s="49"/>
      <c r="O49" s="85"/>
      <c r="P49" s="49"/>
      <c r="Q49" s="85"/>
      <c r="R49" s="49"/>
      <c r="S49" s="85"/>
      <c r="T49" s="49"/>
      <c r="U49" s="85"/>
      <c r="V49" s="49"/>
      <c r="W49" s="85"/>
      <c r="X49" s="49"/>
      <c r="Y49" s="85"/>
      <c r="Z49" s="49"/>
      <c r="AA49" s="85"/>
      <c r="AB49" s="49"/>
      <c r="AC49" s="85"/>
      <c r="AD49" s="49"/>
      <c r="AE49" s="85"/>
      <c r="AF49" s="49"/>
      <c r="AG49" s="85"/>
      <c r="AH49" s="49"/>
      <c r="AI49" s="85"/>
      <c r="AJ49" s="49"/>
      <c r="AK49" s="85"/>
      <c r="AL49" s="49"/>
      <c r="AM49" s="85"/>
      <c r="AN49" s="49"/>
      <c r="AO49" s="85"/>
      <c r="AP49" s="49"/>
      <c r="AQ49" s="85"/>
      <c r="AR49" s="49"/>
      <c r="AS49" s="85"/>
      <c r="AT49" s="49"/>
      <c r="AU49" s="86"/>
    </row>
    <row r="50" spans="1:47" s="19" customFormat="1" ht="12.75" customHeight="1">
      <c r="A50" s="58" t="str">
        <f>Parameters!R49</f>
        <v>H53</v>
      </c>
      <c r="B50" s="29" t="str">
        <f>Parameters!Q49</f>
        <v>H53</v>
      </c>
      <c r="C50" s="15"/>
      <c r="D50" s="721" t="str">
        <f>Parameters!S49</f>
        <v>Postal and courier activities</v>
      </c>
      <c r="E50" s="722"/>
      <c r="F50" s="49"/>
      <c r="G50" s="85"/>
      <c r="H50" s="49"/>
      <c r="I50" s="85"/>
      <c r="J50" s="49"/>
      <c r="K50" s="85"/>
      <c r="L50" s="49"/>
      <c r="M50" s="85"/>
      <c r="N50" s="49"/>
      <c r="O50" s="85"/>
      <c r="P50" s="49"/>
      <c r="Q50" s="85"/>
      <c r="R50" s="49"/>
      <c r="S50" s="85"/>
      <c r="T50" s="49"/>
      <c r="U50" s="85"/>
      <c r="V50" s="49"/>
      <c r="W50" s="85"/>
      <c r="X50" s="49"/>
      <c r="Y50" s="85"/>
      <c r="Z50" s="49"/>
      <c r="AA50" s="85"/>
      <c r="AB50" s="49"/>
      <c r="AC50" s="85"/>
      <c r="AD50" s="49"/>
      <c r="AE50" s="85"/>
      <c r="AF50" s="49"/>
      <c r="AG50" s="85"/>
      <c r="AH50" s="49"/>
      <c r="AI50" s="85"/>
      <c r="AJ50" s="49"/>
      <c r="AK50" s="85"/>
      <c r="AL50" s="49"/>
      <c r="AM50" s="85"/>
      <c r="AN50" s="49"/>
      <c r="AO50" s="85"/>
      <c r="AP50" s="49"/>
      <c r="AQ50" s="85"/>
      <c r="AR50" s="49"/>
      <c r="AS50" s="85"/>
      <c r="AT50" s="49"/>
      <c r="AU50" s="86"/>
    </row>
    <row r="51" spans="1:47" s="18" customFormat="1" ht="12.75" customHeight="1">
      <c r="A51" s="59" t="str">
        <f>Parameters!R50</f>
        <v>I</v>
      </c>
      <c r="B51" s="30" t="str">
        <f>Parameters!Q50</f>
        <v>I</v>
      </c>
      <c r="C51" s="23"/>
      <c r="D51" s="710" t="str">
        <f>Parameters!S50</f>
        <v>Accommodation and food service activities</v>
      </c>
      <c r="E51" s="708"/>
      <c r="F51" s="48"/>
      <c r="G51" s="85"/>
      <c r="H51" s="48"/>
      <c r="I51" s="85"/>
      <c r="J51" s="48"/>
      <c r="K51" s="85"/>
      <c r="L51" s="48"/>
      <c r="M51" s="85"/>
      <c r="N51" s="48"/>
      <c r="O51" s="85"/>
      <c r="P51" s="48"/>
      <c r="Q51" s="85"/>
      <c r="R51" s="48"/>
      <c r="S51" s="85"/>
      <c r="T51" s="48"/>
      <c r="U51" s="85"/>
      <c r="V51" s="48"/>
      <c r="W51" s="85"/>
      <c r="X51" s="48"/>
      <c r="Y51" s="85"/>
      <c r="Z51" s="48"/>
      <c r="AA51" s="85"/>
      <c r="AB51" s="48"/>
      <c r="AC51" s="85"/>
      <c r="AD51" s="48"/>
      <c r="AE51" s="85"/>
      <c r="AF51" s="48"/>
      <c r="AG51" s="85"/>
      <c r="AH51" s="48"/>
      <c r="AI51" s="85"/>
      <c r="AJ51" s="48"/>
      <c r="AK51" s="85"/>
      <c r="AL51" s="48"/>
      <c r="AM51" s="85"/>
      <c r="AN51" s="48"/>
      <c r="AO51" s="85"/>
      <c r="AP51" s="48"/>
      <c r="AQ51" s="85"/>
      <c r="AR51" s="48"/>
      <c r="AS51" s="85"/>
      <c r="AT51" s="48"/>
      <c r="AU51" s="86"/>
    </row>
    <row r="52" spans="1:47" s="18" customFormat="1" ht="12.75" customHeight="1">
      <c r="A52" s="59" t="str">
        <f>Parameters!R51</f>
        <v>J</v>
      </c>
      <c r="B52" s="30" t="str">
        <f>Parameters!Q51</f>
        <v>J</v>
      </c>
      <c r="C52" s="23"/>
      <c r="D52" s="710" t="str">
        <f>Parameters!S51</f>
        <v>Information and communication</v>
      </c>
      <c r="E52" s="711"/>
      <c r="F52" s="48"/>
      <c r="G52" s="85"/>
      <c r="H52" s="48"/>
      <c r="I52" s="85"/>
      <c r="J52" s="48"/>
      <c r="K52" s="85"/>
      <c r="L52" s="48"/>
      <c r="M52" s="85"/>
      <c r="N52" s="48"/>
      <c r="O52" s="85"/>
      <c r="P52" s="48"/>
      <c r="Q52" s="85"/>
      <c r="R52" s="48"/>
      <c r="S52" s="85"/>
      <c r="T52" s="48"/>
      <c r="U52" s="85"/>
      <c r="V52" s="48"/>
      <c r="W52" s="85"/>
      <c r="X52" s="48"/>
      <c r="Y52" s="85"/>
      <c r="Z52" s="48"/>
      <c r="AA52" s="85"/>
      <c r="AB52" s="48"/>
      <c r="AC52" s="85"/>
      <c r="AD52" s="48"/>
      <c r="AE52" s="85"/>
      <c r="AF52" s="48"/>
      <c r="AG52" s="85"/>
      <c r="AH52" s="48"/>
      <c r="AI52" s="85"/>
      <c r="AJ52" s="48"/>
      <c r="AK52" s="85"/>
      <c r="AL52" s="48"/>
      <c r="AM52" s="85"/>
      <c r="AN52" s="48"/>
      <c r="AO52" s="85"/>
      <c r="AP52" s="48"/>
      <c r="AQ52" s="85"/>
      <c r="AR52" s="48"/>
      <c r="AS52" s="85"/>
      <c r="AT52" s="48"/>
      <c r="AU52" s="86"/>
    </row>
    <row r="53" spans="1:47" s="18" customFormat="1" ht="27" customHeight="1">
      <c r="A53" s="60" t="str">
        <f>Parameters!R52</f>
        <v>J58-J60</v>
      </c>
      <c r="B53" s="31" t="str">
        <f>Parameters!Q52</f>
        <v>J58-J60</v>
      </c>
      <c r="C53" s="24"/>
      <c r="D53" s="715" t="str">
        <f>Parameters!S52</f>
        <v>Publishing, motion picture, video, television programme production; sound recording, programming and broadcasting activities</v>
      </c>
      <c r="E53" s="717"/>
      <c r="F53" s="66"/>
      <c r="G53" s="85"/>
      <c r="H53" s="66"/>
      <c r="I53" s="85"/>
      <c r="J53" s="66"/>
      <c r="K53" s="85"/>
      <c r="L53" s="66"/>
      <c r="M53" s="85"/>
      <c r="N53" s="66"/>
      <c r="O53" s="85"/>
      <c r="P53" s="66"/>
      <c r="Q53" s="85"/>
      <c r="R53" s="66"/>
      <c r="S53" s="85"/>
      <c r="T53" s="66"/>
      <c r="U53" s="85"/>
      <c r="V53" s="66"/>
      <c r="W53" s="85"/>
      <c r="X53" s="66"/>
      <c r="Y53" s="85"/>
      <c r="Z53" s="66"/>
      <c r="AA53" s="85"/>
      <c r="AB53" s="66"/>
      <c r="AC53" s="85"/>
      <c r="AD53" s="66"/>
      <c r="AE53" s="85"/>
      <c r="AF53" s="66"/>
      <c r="AG53" s="85"/>
      <c r="AH53" s="66"/>
      <c r="AI53" s="85"/>
      <c r="AJ53" s="66"/>
      <c r="AK53" s="85"/>
      <c r="AL53" s="66"/>
      <c r="AM53" s="85"/>
      <c r="AN53" s="66"/>
      <c r="AO53" s="85"/>
      <c r="AP53" s="66"/>
      <c r="AQ53" s="85"/>
      <c r="AR53" s="66"/>
      <c r="AS53" s="85"/>
      <c r="AT53" s="66"/>
      <c r="AU53" s="86"/>
    </row>
    <row r="54" spans="1:47" s="19" customFormat="1" ht="12.75" customHeight="1">
      <c r="A54" s="58" t="str">
        <f>Parameters!R53</f>
        <v>J58</v>
      </c>
      <c r="B54" s="29" t="str">
        <f>Parameters!Q53</f>
        <v>J58</v>
      </c>
      <c r="C54" s="15"/>
      <c r="D54" s="721" t="str">
        <f>Parameters!S53</f>
        <v>Publishing activities</v>
      </c>
      <c r="E54" s="722"/>
      <c r="F54" s="49"/>
      <c r="G54" s="85"/>
      <c r="H54" s="49"/>
      <c r="I54" s="85"/>
      <c r="J54" s="49"/>
      <c r="K54" s="85"/>
      <c r="L54" s="49"/>
      <c r="M54" s="85"/>
      <c r="N54" s="49"/>
      <c r="O54" s="85"/>
      <c r="P54" s="49"/>
      <c r="Q54" s="85"/>
      <c r="R54" s="49"/>
      <c r="S54" s="85"/>
      <c r="T54" s="49"/>
      <c r="U54" s="85"/>
      <c r="V54" s="49"/>
      <c r="W54" s="85"/>
      <c r="X54" s="49"/>
      <c r="Y54" s="85"/>
      <c r="Z54" s="49"/>
      <c r="AA54" s="85"/>
      <c r="AB54" s="49"/>
      <c r="AC54" s="85"/>
      <c r="AD54" s="49"/>
      <c r="AE54" s="85"/>
      <c r="AF54" s="49"/>
      <c r="AG54" s="85"/>
      <c r="AH54" s="49"/>
      <c r="AI54" s="85"/>
      <c r="AJ54" s="49"/>
      <c r="AK54" s="85"/>
      <c r="AL54" s="49"/>
      <c r="AM54" s="85"/>
      <c r="AN54" s="49"/>
      <c r="AO54" s="85"/>
      <c r="AP54" s="49"/>
      <c r="AQ54" s="85"/>
      <c r="AR54" s="49"/>
      <c r="AS54" s="85"/>
      <c r="AT54" s="49"/>
      <c r="AU54" s="86"/>
    </row>
    <row r="55" spans="1:47" s="19" customFormat="1">
      <c r="A55" s="58" t="str">
        <f>Parameters!R54</f>
        <v>J59_J60</v>
      </c>
      <c r="B55" s="29" t="str">
        <f>Parameters!Q54</f>
        <v>J59_J60</v>
      </c>
      <c r="C55" s="15"/>
      <c r="D55" s="721" t="str">
        <f>Parameters!S54</f>
        <v>Motion picture, video, television programme production; programming and broadcasting activities</v>
      </c>
      <c r="E55" s="722"/>
      <c r="F55" s="49"/>
      <c r="G55" s="85"/>
      <c r="H55" s="49"/>
      <c r="I55" s="85"/>
      <c r="J55" s="49"/>
      <c r="K55" s="85"/>
      <c r="L55" s="49"/>
      <c r="M55" s="85"/>
      <c r="N55" s="49"/>
      <c r="O55" s="85"/>
      <c r="P55" s="49"/>
      <c r="Q55" s="85"/>
      <c r="R55" s="49"/>
      <c r="S55" s="85"/>
      <c r="T55" s="49"/>
      <c r="U55" s="85"/>
      <c r="V55" s="49"/>
      <c r="W55" s="85"/>
      <c r="X55" s="49"/>
      <c r="Y55" s="85"/>
      <c r="Z55" s="49"/>
      <c r="AA55" s="85"/>
      <c r="AB55" s="49"/>
      <c r="AC55" s="85"/>
      <c r="AD55" s="49"/>
      <c r="AE55" s="85"/>
      <c r="AF55" s="49"/>
      <c r="AG55" s="85"/>
      <c r="AH55" s="49"/>
      <c r="AI55" s="85"/>
      <c r="AJ55" s="49"/>
      <c r="AK55" s="85"/>
      <c r="AL55" s="49"/>
      <c r="AM55" s="85"/>
      <c r="AN55" s="49"/>
      <c r="AO55" s="85"/>
      <c r="AP55" s="49"/>
      <c r="AQ55" s="85"/>
      <c r="AR55" s="49"/>
      <c r="AS55" s="85"/>
      <c r="AT55" s="49"/>
      <c r="AU55" s="86"/>
    </row>
    <row r="56" spans="1:47" s="19" customFormat="1" ht="12.75" customHeight="1">
      <c r="A56" s="60" t="str">
        <f>Parameters!R55</f>
        <v>J61</v>
      </c>
      <c r="B56" s="31" t="str">
        <f>Parameters!Q55</f>
        <v>J61</v>
      </c>
      <c r="C56" s="24"/>
      <c r="D56" s="715" t="str">
        <f>Parameters!S55</f>
        <v>Telecommunications</v>
      </c>
      <c r="E56" s="716"/>
      <c r="F56" s="66"/>
      <c r="G56" s="85"/>
      <c r="H56" s="66"/>
      <c r="I56" s="85"/>
      <c r="J56" s="66"/>
      <c r="K56" s="85"/>
      <c r="L56" s="66"/>
      <c r="M56" s="85"/>
      <c r="N56" s="66"/>
      <c r="O56" s="85"/>
      <c r="P56" s="66"/>
      <c r="Q56" s="85"/>
      <c r="R56" s="66"/>
      <c r="S56" s="85"/>
      <c r="T56" s="66"/>
      <c r="U56" s="85"/>
      <c r="V56" s="66"/>
      <c r="W56" s="85"/>
      <c r="X56" s="66"/>
      <c r="Y56" s="85"/>
      <c r="Z56" s="66"/>
      <c r="AA56" s="85"/>
      <c r="AB56" s="66"/>
      <c r="AC56" s="85"/>
      <c r="AD56" s="66"/>
      <c r="AE56" s="85"/>
      <c r="AF56" s="66"/>
      <c r="AG56" s="85"/>
      <c r="AH56" s="66"/>
      <c r="AI56" s="85"/>
      <c r="AJ56" s="66"/>
      <c r="AK56" s="85"/>
      <c r="AL56" s="66"/>
      <c r="AM56" s="85"/>
      <c r="AN56" s="66"/>
      <c r="AO56" s="85"/>
      <c r="AP56" s="66"/>
      <c r="AQ56" s="85"/>
      <c r="AR56" s="66"/>
      <c r="AS56" s="85"/>
      <c r="AT56" s="66"/>
      <c r="AU56" s="86"/>
    </row>
    <row r="57" spans="1:47" s="18" customFormat="1" ht="12.75" customHeight="1">
      <c r="A57" s="60" t="str">
        <f>Parameters!R56</f>
        <v>J62_J63</v>
      </c>
      <c r="B57" s="31" t="str">
        <f>Parameters!Q56</f>
        <v>J62_J63</v>
      </c>
      <c r="C57" s="24"/>
      <c r="D57" s="715" t="str">
        <f>Parameters!S56</f>
        <v>Computer programming, consultancy, and information service activities</v>
      </c>
      <c r="E57" s="716"/>
      <c r="F57" s="66"/>
      <c r="G57" s="85"/>
      <c r="H57" s="66"/>
      <c r="I57" s="85"/>
      <c r="J57" s="66"/>
      <c r="K57" s="85"/>
      <c r="L57" s="66"/>
      <c r="M57" s="85"/>
      <c r="N57" s="66"/>
      <c r="O57" s="85"/>
      <c r="P57" s="66"/>
      <c r="Q57" s="85"/>
      <c r="R57" s="66"/>
      <c r="S57" s="85"/>
      <c r="T57" s="66"/>
      <c r="U57" s="85"/>
      <c r="V57" s="66"/>
      <c r="W57" s="85"/>
      <c r="X57" s="66"/>
      <c r="Y57" s="85"/>
      <c r="Z57" s="66"/>
      <c r="AA57" s="85"/>
      <c r="AB57" s="66"/>
      <c r="AC57" s="85"/>
      <c r="AD57" s="66"/>
      <c r="AE57" s="85"/>
      <c r="AF57" s="66"/>
      <c r="AG57" s="85"/>
      <c r="AH57" s="66"/>
      <c r="AI57" s="85"/>
      <c r="AJ57" s="66"/>
      <c r="AK57" s="85"/>
      <c r="AL57" s="66"/>
      <c r="AM57" s="85"/>
      <c r="AN57" s="66"/>
      <c r="AO57" s="85"/>
      <c r="AP57" s="66"/>
      <c r="AQ57" s="85"/>
      <c r="AR57" s="66"/>
      <c r="AS57" s="85"/>
      <c r="AT57" s="66"/>
      <c r="AU57" s="86"/>
    </row>
    <row r="58" spans="1:47" s="18" customFormat="1" ht="12.75" customHeight="1">
      <c r="A58" s="59" t="str">
        <f>Parameters!R57</f>
        <v>K</v>
      </c>
      <c r="B58" s="30" t="str">
        <f>Parameters!Q57</f>
        <v>K</v>
      </c>
      <c r="C58" s="23"/>
      <c r="D58" s="710" t="str">
        <f>Parameters!S57</f>
        <v>Financial and insurance activities</v>
      </c>
      <c r="E58" s="711"/>
      <c r="F58" s="48"/>
      <c r="G58" s="85"/>
      <c r="H58" s="48"/>
      <c r="I58" s="85"/>
      <c r="J58" s="48"/>
      <c r="K58" s="85"/>
      <c r="L58" s="48"/>
      <c r="M58" s="85"/>
      <c r="N58" s="48"/>
      <c r="O58" s="85"/>
      <c r="P58" s="48"/>
      <c r="Q58" s="85"/>
      <c r="R58" s="48"/>
      <c r="S58" s="85"/>
      <c r="T58" s="48"/>
      <c r="U58" s="85"/>
      <c r="V58" s="48"/>
      <c r="W58" s="85"/>
      <c r="X58" s="48"/>
      <c r="Y58" s="85"/>
      <c r="Z58" s="48"/>
      <c r="AA58" s="85"/>
      <c r="AB58" s="48"/>
      <c r="AC58" s="85"/>
      <c r="AD58" s="48"/>
      <c r="AE58" s="85"/>
      <c r="AF58" s="48"/>
      <c r="AG58" s="85"/>
      <c r="AH58" s="48"/>
      <c r="AI58" s="85"/>
      <c r="AJ58" s="48"/>
      <c r="AK58" s="85"/>
      <c r="AL58" s="48"/>
      <c r="AM58" s="85"/>
      <c r="AN58" s="48"/>
      <c r="AO58" s="85"/>
      <c r="AP58" s="48"/>
      <c r="AQ58" s="85"/>
      <c r="AR58" s="48"/>
      <c r="AS58" s="85"/>
      <c r="AT58" s="48"/>
      <c r="AU58" s="86"/>
    </row>
    <row r="59" spans="1:47" s="19" customFormat="1" ht="12.75" customHeight="1">
      <c r="A59" s="58" t="str">
        <f>Parameters!R58</f>
        <v>K64</v>
      </c>
      <c r="B59" s="29" t="str">
        <f>Parameters!Q58</f>
        <v>K64</v>
      </c>
      <c r="C59" s="15"/>
      <c r="D59" s="707" t="str">
        <f>Parameters!S58</f>
        <v>Financial service activities, except insurance and pension funding</v>
      </c>
      <c r="E59" s="708"/>
      <c r="F59" s="49"/>
      <c r="G59" s="85"/>
      <c r="H59" s="49"/>
      <c r="I59" s="85"/>
      <c r="J59" s="49"/>
      <c r="K59" s="85"/>
      <c r="L59" s="49"/>
      <c r="M59" s="85"/>
      <c r="N59" s="49"/>
      <c r="O59" s="85"/>
      <c r="P59" s="49"/>
      <c r="Q59" s="85"/>
      <c r="R59" s="49"/>
      <c r="S59" s="85"/>
      <c r="T59" s="49"/>
      <c r="U59" s="85"/>
      <c r="V59" s="49"/>
      <c r="W59" s="85"/>
      <c r="X59" s="49"/>
      <c r="Y59" s="85"/>
      <c r="Z59" s="49"/>
      <c r="AA59" s="85"/>
      <c r="AB59" s="49"/>
      <c r="AC59" s="85"/>
      <c r="AD59" s="49"/>
      <c r="AE59" s="85"/>
      <c r="AF59" s="49"/>
      <c r="AG59" s="85"/>
      <c r="AH59" s="49"/>
      <c r="AI59" s="85"/>
      <c r="AJ59" s="49"/>
      <c r="AK59" s="85"/>
      <c r="AL59" s="49"/>
      <c r="AM59" s="85"/>
      <c r="AN59" s="49"/>
      <c r="AO59" s="85"/>
      <c r="AP59" s="49"/>
      <c r="AQ59" s="85"/>
      <c r="AR59" s="49"/>
      <c r="AS59" s="85"/>
      <c r="AT59" s="49"/>
      <c r="AU59" s="86"/>
    </row>
    <row r="60" spans="1:47" s="19" customFormat="1" ht="12.75" customHeight="1">
      <c r="A60" s="58" t="str">
        <f>Parameters!R59</f>
        <v>K65</v>
      </c>
      <c r="B60" s="29" t="str">
        <f>Parameters!Q59</f>
        <v>K65</v>
      </c>
      <c r="C60" s="15"/>
      <c r="D60" s="707" t="str">
        <f>Parameters!S59</f>
        <v>Insurance, reinsurance and pension funding, except compulsory social security</v>
      </c>
      <c r="E60" s="708"/>
      <c r="F60" s="49"/>
      <c r="G60" s="85"/>
      <c r="H60" s="49"/>
      <c r="I60" s="85"/>
      <c r="J60" s="49"/>
      <c r="K60" s="85"/>
      <c r="L60" s="49"/>
      <c r="M60" s="85"/>
      <c r="N60" s="49"/>
      <c r="O60" s="85"/>
      <c r="P60" s="49"/>
      <c r="Q60" s="85"/>
      <c r="R60" s="49"/>
      <c r="S60" s="85"/>
      <c r="T60" s="49"/>
      <c r="U60" s="85"/>
      <c r="V60" s="49"/>
      <c r="W60" s="85"/>
      <c r="X60" s="49"/>
      <c r="Y60" s="85"/>
      <c r="Z60" s="49"/>
      <c r="AA60" s="85"/>
      <c r="AB60" s="49"/>
      <c r="AC60" s="85"/>
      <c r="AD60" s="49"/>
      <c r="AE60" s="85"/>
      <c r="AF60" s="49"/>
      <c r="AG60" s="85"/>
      <c r="AH60" s="49"/>
      <c r="AI60" s="85"/>
      <c r="AJ60" s="49"/>
      <c r="AK60" s="85"/>
      <c r="AL60" s="49"/>
      <c r="AM60" s="85"/>
      <c r="AN60" s="49"/>
      <c r="AO60" s="85"/>
      <c r="AP60" s="49"/>
      <c r="AQ60" s="85"/>
      <c r="AR60" s="49"/>
      <c r="AS60" s="85"/>
      <c r="AT60" s="49"/>
      <c r="AU60" s="86"/>
    </row>
    <row r="61" spans="1:47" s="19" customFormat="1" ht="12.75" customHeight="1">
      <c r="A61" s="58" t="str">
        <f>Parameters!R60</f>
        <v>K66</v>
      </c>
      <c r="B61" s="29" t="str">
        <f>Parameters!Q60</f>
        <v>K66</v>
      </c>
      <c r="C61" s="15"/>
      <c r="D61" s="721" t="str">
        <f>Parameters!S60</f>
        <v>Activities auxiliary to financial services and insurance activities</v>
      </c>
      <c r="E61" s="722"/>
      <c r="F61" s="49"/>
      <c r="G61" s="85"/>
      <c r="H61" s="49"/>
      <c r="I61" s="85"/>
      <c r="J61" s="49"/>
      <c r="K61" s="85"/>
      <c r="L61" s="49"/>
      <c r="M61" s="85"/>
      <c r="N61" s="49"/>
      <c r="O61" s="85"/>
      <c r="P61" s="49"/>
      <c r="Q61" s="85"/>
      <c r="R61" s="49"/>
      <c r="S61" s="85"/>
      <c r="T61" s="49"/>
      <c r="U61" s="85"/>
      <c r="V61" s="49"/>
      <c r="W61" s="85"/>
      <c r="X61" s="49"/>
      <c r="Y61" s="85"/>
      <c r="Z61" s="49"/>
      <c r="AA61" s="85"/>
      <c r="AB61" s="49"/>
      <c r="AC61" s="85"/>
      <c r="AD61" s="49"/>
      <c r="AE61" s="85"/>
      <c r="AF61" s="49"/>
      <c r="AG61" s="85"/>
      <c r="AH61" s="49"/>
      <c r="AI61" s="85"/>
      <c r="AJ61" s="49"/>
      <c r="AK61" s="85"/>
      <c r="AL61" s="49"/>
      <c r="AM61" s="85"/>
      <c r="AN61" s="49"/>
      <c r="AO61" s="85"/>
      <c r="AP61" s="49"/>
      <c r="AQ61" s="85"/>
      <c r="AR61" s="49"/>
      <c r="AS61" s="85"/>
      <c r="AT61" s="49"/>
      <c r="AU61" s="86"/>
    </row>
    <row r="62" spans="1:47" s="19" customFormat="1" ht="12.75" customHeight="1">
      <c r="A62" s="59" t="str">
        <f>Parameters!R61</f>
        <v>L</v>
      </c>
      <c r="B62" s="30" t="str">
        <f>Parameters!Q61</f>
        <v>L</v>
      </c>
      <c r="C62" s="23"/>
      <c r="D62" s="710" t="str">
        <f>Parameters!S61</f>
        <v>Real estate activities</v>
      </c>
      <c r="E62" s="718"/>
      <c r="F62" s="48"/>
      <c r="G62" s="85"/>
      <c r="H62" s="48"/>
      <c r="I62" s="85"/>
      <c r="J62" s="48"/>
      <c r="K62" s="85"/>
      <c r="L62" s="48"/>
      <c r="M62" s="85"/>
      <c r="N62" s="48"/>
      <c r="O62" s="85"/>
      <c r="P62" s="48"/>
      <c r="Q62" s="85"/>
      <c r="R62" s="48"/>
      <c r="S62" s="85"/>
      <c r="T62" s="48"/>
      <c r="U62" s="85"/>
      <c r="V62" s="48"/>
      <c r="W62" s="85"/>
      <c r="X62" s="48"/>
      <c r="Y62" s="85"/>
      <c r="Z62" s="48"/>
      <c r="AA62" s="85"/>
      <c r="AB62" s="48"/>
      <c r="AC62" s="85"/>
      <c r="AD62" s="48"/>
      <c r="AE62" s="85"/>
      <c r="AF62" s="48"/>
      <c r="AG62" s="85"/>
      <c r="AH62" s="48"/>
      <c r="AI62" s="85"/>
      <c r="AJ62" s="48"/>
      <c r="AK62" s="85"/>
      <c r="AL62" s="48"/>
      <c r="AM62" s="85"/>
      <c r="AN62" s="48"/>
      <c r="AO62" s="85"/>
      <c r="AP62" s="48"/>
      <c r="AQ62" s="85"/>
      <c r="AR62" s="48"/>
      <c r="AS62" s="85"/>
      <c r="AT62" s="48"/>
      <c r="AU62" s="86"/>
    </row>
    <row r="63" spans="1:47" s="19" customFormat="1" ht="12.75" customHeight="1">
      <c r="A63" s="58" t="str">
        <f>Parameters!R62</f>
        <v>L68A</v>
      </c>
      <c r="B63" s="29" t="str">
        <f>Parameters!Q62</f>
        <v>L68A</v>
      </c>
      <c r="C63" s="15"/>
      <c r="D63" s="719" t="str">
        <f>Parameters!S62</f>
        <v>Imputed rents of owner-occupied dwellings</v>
      </c>
      <c r="E63" s="720"/>
      <c r="F63" s="50"/>
      <c r="G63" s="85"/>
      <c r="H63" s="50"/>
      <c r="I63" s="85"/>
      <c r="J63" s="50"/>
      <c r="K63" s="85"/>
      <c r="L63" s="50"/>
      <c r="M63" s="85"/>
      <c r="N63" s="50"/>
      <c r="O63" s="85"/>
      <c r="P63" s="50"/>
      <c r="Q63" s="85"/>
      <c r="R63" s="50"/>
      <c r="S63" s="85"/>
      <c r="T63" s="50"/>
      <c r="U63" s="85"/>
      <c r="V63" s="50"/>
      <c r="W63" s="85"/>
      <c r="X63" s="50"/>
      <c r="Y63" s="85"/>
      <c r="Z63" s="50"/>
      <c r="AA63" s="85"/>
      <c r="AB63" s="50"/>
      <c r="AC63" s="85"/>
      <c r="AD63" s="50"/>
      <c r="AE63" s="85"/>
      <c r="AF63" s="50"/>
      <c r="AG63" s="85"/>
      <c r="AH63" s="50"/>
      <c r="AI63" s="85"/>
      <c r="AJ63" s="50"/>
      <c r="AK63" s="85"/>
      <c r="AL63" s="50"/>
      <c r="AM63" s="85"/>
      <c r="AN63" s="50"/>
      <c r="AO63" s="85"/>
      <c r="AP63" s="50"/>
      <c r="AQ63" s="85"/>
      <c r="AR63" s="50"/>
      <c r="AS63" s="85"/>
      <c r="AT63" s="50"/>
      <c r="AU63" s="86"/>
    </row>
    <row r="64" spans="1:47" s="19" customFormat="1" ht="12.75" customHeight="1">
      <c r="A64" s="59" t="str">
        <f>Parameters!R63</f>
        <v>M</v>
      </c>
      <c r="B64" s="30" t="str">
        <f>Parameters!Q63</f>
        <v>M</v>
      </c>
      <c r="C64" s="23"/>
      <c r="D64" s="710" t="str">
        <f>Parameters!S63</f>
        <v>Professional, scientific and technical activities</v>
      </c>
      <c r="E64" s="711"/>
      <c r="F64" s="48"/>
      <c r="G64" s="85"/>
      <c r="H64" s="48"/>
      <c r="I64" s="85"/>
      <c r="J64" s="48"/>
      <c r="K64" s="85"/>
      <c r="L64" s="48"/>
      <c r="M64" s="85"/>
      <c r="N64" s="48"/>
      <c r="O64" s="85"/>
      <c r="P64" s="48"/>
      <c r="Q64" s="85"/>
      <c r="R64" s="48"/>
      <c r="S64" s="85"/>
      <c r="T64" s="48"/>
      <c r="U64" s="85"/>
      <c r="V64" s="48"/>
      <c r="W64" s="85"/>
      <c r="X64" s="48"/>
      <c r="Y64" s="85"/>
      <c r="Z64" s="48"/>
      <c r="AA64" s="85"/>
      <c r="AB64" s="48"/>
      <c r="AC64" s="85"/>
      <c r="AD64" s="48"/>
      <c r="AE64" s="85"/>
      <c r="AF64" s="48"/>
      <c r="AG64" s="85"/>
      <c r="AH64" s="48"/>
      <c r="AI64" s="85"/>
      <c r="AJ64" s="48"/>
      <c r="AK64" s="85"/>
      <c r="AL64" s="48"/>
      <c r="AM64" s="85"/>
      <c r="AN64" s="48"/>
      <c r="AO64" s="85"/>
      <c r="AP64" s="48"/>
      <c r="AQ64" s="85"/>
      <c r="AR64" s="48"/>
      <c r="AS64" s="85"/>
      <c r="AT64" s="48"/>
      <c r="AU64" s="86"/>
    </row>
    <row r="65" spans="1:47" s="19" customFormat="1" ht="26.25" customHeight="1">
      <c r="A65" s="60" t="str">
        <f>Parameters!R64</f>
        <v>M69-M71</v>
      </c>
      <c r="B65" s="31" t="str">
        <f>Parameters!Q64</f>
        <v>M69-M71</v>
      </c>
      <c r="C65" s="24"/>
      <c r="D65" s="715" t="str">
        <f>Parameters!S64</f>
        <v>Legal and accounting activities; activities of head offices; management consultancy activities; architectural and engineering activities; technical testing and analysis</v>
      </c>
      <c r="E65" s="717"/>
      <c r="F65" s="66"/>
      <c r="G65" s="85"/>
      <c r="H65" s="66"/>
      <c r="I65" s="85"/>
      <c r="J65" s="66"/>
      <c r="K65" s="85"/>
      <c r="L65" s="66"/>
      <c r="M65" s="85"/>
      <c r="N65" s="66"/>
      <c r="O65" s="85"/>
      <c r="P65" s="66"/>
      <c r="Q65" s="85"/>
      <c r="R65" s="66"/>
      <c r="S65" s="85"/>
      <c r="T65" s="66"/>
      <c r="U65" s="85"/>
      <c r="V65" s="66"/>
      <c r="W65" s="85"/>
      <c r="X65" s="66"/>
      <c r="Y65" s="85"/>
      <c r="Z65" s="66"/>
      <c r="AA65" s="85"/>
      <c r="AB65" s="66"/>
      <c r="AC65" s="85"/>
      <c r="AD65" s="66"/>
      <c r="AE65" s="85"/>
      <c r="AF65" s="66"/>
      <c r="AG65" s="85"/>
      <c r="AH65" s="66"/>
      <c r="AI65" s="85"/>
      <c r="AJ65" s="66"/>
      <c r="AK65" s="85"/>
      <c r="AL65" s="66"/>
      <c r="AM65" s="85"/>
      <c r="AN65" s="66"/>
      <c r="AO65" s="85"/>
      <c r="AP65" s="66"/>
      <c r="AQ65" s="85"/>
      <c r="AR65" s="66"/>
      <c r="AS65" s="85"/>
      <c r="AT65" s="66"/>
      <c r="AU65" s="86"/>
    </row>
    <row r="66" spans="1:47" s="18" customFormat="1">
      <c r="A66" s="58" t="str">
        <f>Parameters!R65</f>
        <v>M69_M70</v>
      </c>
      <c r="B66" s="29" t="str">
        <f>Parameters!Q65</f>
        <v>M69_M70</v>
      </c>
      <c r="C66" s="15"/>
      <c r="D66" s="707" t="str">
        <f>Parameters!S65</f>
        <v>Legal and accounting activities; activities of head offices; management consultancy activities</v>
      </c>
      <c r="E66" s="708"/>
      <c r="F66" s="49"/>
      <c r="G66" s="85"/>
      <c r="H66" s="49"/>
      <c r="I66" s="85"/>
      <c r="J66" s="49"/>
      <c r="K66" s="85"/>
      <c r="L66" s="49"/>
      <c r="M66" s="85"/>
      <c r="N66" s="49"/>
      <c r="O66" s="85"/>
      <c r="P66" s="49"/>
      <c r="Q66" s="85"/>
      <c r="R66" s="49"/>
      <c r="S66" s="85"/>
      <c r="T66" s="49"/>
      <c r="U66" s="85"/>
      <c r="V66" s="49"/>
      <c r="W66" s="85"/>
      <c r="X66" s="49"/>
      <c r="Y66" s="85"/>
      <c r="Z66" s="49"/>
      <c r="AA66" s="85"/>
      <c r="AB66" s="49"/>
      <c r="AC66" s="85"/>
      <c r="AD66" s="49"/>
      <c r="AE66" s="85"/>
      <c r="AF66" s="49"/>
      <c r="AG66" s="85"/>
      <c r="AH66" s="49"/>
      <c r="AI66" s="85"/>
      <c r="AJ66" s="49"/>
      <c r="AK66" s="85"/>
      <c r="AL66" s="49"/>
      <c r="AM66" s="85"/>
      <c r="AN66" s="49"/>
      <c r="AO66" s="85"/>
      <c r="AP66" s="49"/>
      <c r="AQ66" s="85"/>
      <c r="AR66" s="49"/>
      <c r="AS66" s="85"/>
      <c r="AT66" s="49"/>
      <c r="AU66" s="86"/>
    </row>
    <row r="67" spans="1:47" s="18" customFormat="1" ht="12.75" customHeight="1">
      <c r="A67" s="58" t="str">
        <f>Parameters!R66</f>
        <v>M71</v>
      </c>
      <c r="B67" s="29" t="str">
        <f>Parameters!Q66</f>
        <v>M71</v>
      </c>
      <c r="C67" s="15"/>
      <c r="D67" s="707" t="str">
        <f>Parameters!S66</f>
        <v>Architectural and engineering activities; technical testing and analysis</v>
      </c>
      <c r="E67" s="708"/>
      <c r="F67" s="49"/>
      <c r="G67" s="85"/>
      <c r="H67" s="49"/>
      <c r="I67" s="85"/>
      <c r="J67" s="49"/>
      <c r="K67" s="85"/>
      <c r="L67" s="49"/>
      <c r="M67" s="85"/>
      <c r="N67" s="49"/>
      <c r="O67" s="85"/>
      <c r="P67" s="49"/>
      <c r="Q67" s="85"/>
      <c r="R67" s="49"/>
      <c r="S67" s="85"/>
      <c r="T67" s="49"/>
      <c r="U67" s="85"/>
      <c r="V67" s="49"/>
      <c r="W67" s="85"/>
      <c r="X67" s="49"/>
      <c r="Y67" s="85"/>
      <c r="Z67" s="49"/>
      <c r="AA67" s="85"/>
      <c r="AB67" s="49"/>
      <c r="AC67" s="85"/>
      <c r="AD67" s="49"/>
      <c r="AE67" s="85"/>
      <c r="AF67" s="49"/>
      <c r="AG67" s="85"/>
      <c r="AH67" s="49"/>
      <c r="AI67" s="85"/>
      <c r="AJ67" s="49"/>
      <c r="AK67" s="85"/>
      <c r="AL67" s="49"/>
      <c r="AM67" s="85"/>
      <c r="AN67" s="49"/>
      <c r="AO67" s="85"/>
      <c r="AP67" s="49"/>
      <c r="AQ67" s="85"/>
      <c r="AR67" s="49"/>
      <c r="AS67" s="85"/>
      <c r="AT67" s="49"/>
      <c r="AU67" s="86"/>
    </row>
    <row r="68" spans="1:47" s="18" customFormat="1" ht="12.75" customHeight="1">
      <c r="A68" s="60" t="str">
        <f>Parameters!R67</f>
        <v>M72</v>
      </c>
      <c r="B68" s="31" t="str">
        <f>Parameters!Q67</f>
        <v>M72</v>
      </c>
      <c r="C68" s="24"/>
      <c r="D68" s="715" t="str">
        <f>Parameters!S67</f>
        <v>Scientific research and development</v>
      </c>
      <c r="E68" s="716"/>
      <c r="F68" s="66"/>
      <c r="G68" s="85"/>
      <c r="H68" s="66"/>
      <c r="I68" s="85"/>
      <c r="J68" s="66"/>
      <c r="K68" s="85"/>
      <c r="L68" s="66"/>
      <c r="M68" s="85"/>
      <c r="N68" s="66"/>
      <c r="O68" s="85"/>
      <c r="P68" s="66"/>
      <c r="Q68" s="85"/>
      <c r="R68" s="66"/>
      <c r="S68" s="85"/>
      <c r="T68" s="66"/>
      <c r="U68" s="85"/>
      <c r="V68" s="66"/>
      <c r="W68" s="85"/>
      <c r="X68" s="66"/>
      <c r="Y68" s="85"/>
      <c r="Z68" s="66"/>
      <c r="AA68" s="85"/>
      <c r="AB68" s="66"/>
      <c r="AC68" s="85"/>
      <c r="AD68" s="66"/>
      <c r="AE68" s="85"/>
      <c r="AF68" s="66"/>
      <c r="AG68" s="85"/>
      <c r="AH68" s="66"/>
      <c r="AI68" s="85"/>
      <c r="AJ68" s="66"/>
      <c r="AK68" s="85"/>
      <c r="AL68" s="66"/>
      <c r="AM68" s="85"/>
      <c r="AN68" s="66"/>
      <c r="AO68" s="85"/>
      <c r="AP68" s="66"/>
      <c r="AQ68" s="85"/>
      <c r="AR68" s="66"/>
      <c r="AS68" s="85"/>
      <c r="AT68" s="66"/>
      <c r="AU68" s="86"/>
    </row>
    <row r="69" spans="1:47" s="18" customFormat="1" ht="24" customHeight="1">
      <c r="A69" s="60" t="str">
        <f>Parameters!R68</f>
        <v>M73-M75</v>
      </c>
      <c r="B69" s="31" t="str">
        <f>Parameters!Q68</f>
        <v>M73-M75</v>
      </c>
      <c r="C69" s="24"/>
      <c r="D69" s="715" t="str">
        <f>Parameters!S68</f>
        <v>Advertising and market research; other professional, scientific and technical activities; veterinary activities</v>
      </c>
      <c r="E69" s="717"/>
      <c r="F69" s="66"/>
      <c r="G69" s="85"/>
      <c r="H69" s="66"/>
      <c r="I69" s="85"/>
      <c r="J69" s="66"/>
      <c r="K69" s="85"/>
      <c r="L69" s="66"/>
      <c r="M69" s="85"/>
      <c r="N69" s="66"/>
      <c r="O69" s="85"/>
      <c r="P69" s="66"/>
      <c r="Q69" s="85"/>
      <c r="R69" s="66"/>
      <c r="S69" s="85"/>
      <c r="T69" s="66"/>
      <c r="U69" s="85"/>
      <c r="V69" s="66"/>
      <c r="W69" s="85"/>
      <c r="X69" s="66"/>
      <c r="Y69" s="85"/>
      <c r="Z69" s="66"/>
      <c r="AA69" s="85"/>
      <c r="AB69" s="66"/>
      <c r="AC69" s="85"/>
      <c r="AD69" s="66"/>
      <c r="AE69" s="85"/>
      <c r="AF69" s="66"/>
      <c r="AG69" s="85"/>
      <c r="AH69" s="66"/>
      <c r="AI69" s="85"/>
      <c r="AJ69" s="66"/>
      <c r="AK69" s="85"/>
      <c r="AL69" s="66"/>
      <c r="AM69" s="85"/>
      <c r="AN69" s="66"/>
      <c r="AO69" s="85"/>
      <c r="AP69" s="66"/>
      <c r="AQ69" s="85"/>
      <c r="AR69" s="66"/>
      <c r="AS69" s="85"/>
      <c r="AT69" s="66"/>
      <c r="AU69" s="86"/>
    </row>
    <row r="70" spans="1:47" s="18" customFormat="1" ht="12.75" customHeight="1">
      <c r="A70" s="58" t="str">
        <f>Parameters!R69</f>
        <v>M73</v>
      </c>
      <c r="B70" s="29" t="str">
        <f>Parameters!Q69</f>
        <v>M73</v>
      </c>
      <c r="C70" s="15"/>
      <c r="D70" s="707" t="str">
        <f>Parameters!S69</f>
        <v>Advertising and market research</v>
      </c>
      <c r="E70" s="708"/>
      <c r="F70" s="49"/>
      <c r="G70" s="85"/>
      <c r="H70" s="49"/>
      <c r="I70" s="85"/>
      <c r="J70" s="49"/>
      <c r="K70" s="85"/>
      <c r="L70" s="49"/>
      <c r="M70" s="85"/>
      <c r="N70" s="49"/>
      <c r="O70" s="85"/>
      <c r="P70" s="49"/>
      <c r="Q70" s="85"/>
      <c r="R70" s="49"/>
      <c r="S70" s="85"/>
      <c r="T70" s="49"/>
      <c r="U70" s="85"/>
      <c r="V70" s="49"/>
      <c r="W70" s="85"/>
      <c r="X70" s="49"/>
      <c r="Y70" s="85"/>
      <c r="Z70" s="49"/>
      <c r="AA70" s="85"/>
      <c r="AB70" s="49"/>
      <c r="AC70" s="85"/>
      <c r="AD70" s="49"/>
      <c r="AE70" s="85"/>
      <c r="AF70" s="49"/>
      <c r="AG70" s="85"/>
      <c r="AH70" s="49"/>
      <c r="AI70" s="85"/>
      <c r="AJ70" s="49"/>
      <c r="AK70" s="85"/>
      <c r="AL70" s="49"/>
      <c r="AM70" s="85"/>
      <c r="AN70" s="49"/>
      <c r="AO70" s="85"/>
      <c r="AP70" s="49"/>
      <c r="AQ70" s="85"/>
      <c r="AR70" s="49"/>
      <c r="AS70" s="85"/>
      <c r="AT70" s="49"/>
      <c r="AU70" s="86"/>
    </row>
    <row r="71" spans="1:47" s="19" customFormat="1" ht="12.75" customHeight="1">
      <c r="A71" s="58" t="str">
        <f>Parameters!R70</f>
        <v>M74_M75</v>
      </c>
      <c r="B71" s="29" t="str">
        <f>Parameters!Q70</f>
        <v>M74_M75</v>
      </c>
      <c r="C71" s="15"/>
      <c r="D71" s="707" t="str">
        <f>Parameters!S70</f>
        <v>Other professional, scientific and technical activities; veterinary activities</v>
      </c>
      <c r="E71" s="708"/>
      <c r="F71" s="49"/>
      <c r="G71" s="85"/>
      <c r="H71" s="49"/>
      <c r="I71" s="85"/>
      <c r="J71" s="49"/>
      <c r="K71" s="85"/>
      <c r="L71" s="49"/>
      <c r="M71" s="85"/>
      <c r="N71" s="49"/>
      <c r="O71" s="85"/>
      <c r="P71" s="49"/>
      <c r="Q71" s="85"/>
      <c r="R71" s="49"/>
      <c r="S71" s="85"/>
      <c r="T71" s="49"/>
      <c r="U71" s="85"/>
      <c r="V71" s="49"/>
      <c r="W71" s="85"/>
      <c r="X71" s="49"/>
      <c r="Y71" s="85"/>
      <c r="Z71" s="49"/>
      <c r="AA71" s="85"/>
      <c r="AB71" s="49"/>
      <c r="AC71" s="85"/>
      <c r="AD71" s="49"/>
      <c r="AE71" s="85"/>
      <c r="AF71" s="49"/>
      <c r="AG71" s="85"/>
      <c r="AH71" s="49"/>
      <c r="AI71" s="85"/>
      <c r="AJ71" s="49"/>
      <c r="AK71" s="85"/>
      <c r="AL71" s="49"/>
      <c r="AM71" s="85"/>
      <c r="AN71" s="49"/>
      <c r="AO71" s="85"/>
      <c r="AP71" s="49"/>
      <c r="AQ71" s="85"/>
      <c r="AR71" s="49"/>
      <c r="AS71" s="85"/>
      <c r="AT71" s="49"/>
      <c r="AU71" s="86"/>
    </row>
    <row r="72" spans="1:47" s="19" customFormat="1" ht="12.75" customHeight="1">
      <c r="A72" s="59" t="str">
        <f>Parameters!R71</f>
        <v>N</v>
      </c>
      <c r="B72" s="30" t="str">
        <f>Parameters!Q71</f>
        <v>N</v>
      </c>
      <c r="C72" s="23"/>
      <c r="D72" s="710" t="str">
        <f>Parameters!S71</f>
        <v>Administrative and support service activities</v>
      </c>
      <c r="E72" s="711"/>
      <c r="F72" s="48"/>
      <c r="G72" s="85"/>
      <c r="H72" s="48"/>
      <c r="I72" s="85"/>
      <c r="J72" s="48"/>
      <c r="K72" s="85"/>
      <c r="L72" s="48"/>
      <c r="M72" s="85"/>
      <c r="N72" s="48"/>
      <c r="O72" s="85"/>
      <c r="P72" s="48"/>
      <c r="Q72" s="85"/>
      <c r="R72" s="48"/>
      <c r="S72" s="85"/>
      <c r="T72" s="48"/>
      <c r="U72" s="85"/>
      <c r="V72" s="48"/>
      <c r="W72" s="85"/>
      <c r="X72" s="48"/>
      <c r="Y72" s="85"/>
      <c r="Z72" s="48"/>
      <c r="AA72" s="85"/>
      <c r="AB72" s="48"/>
      <c r="AC72" s="85"/>
      <c r="AD72" s="48"/>
      <c r="AE72" s="85"/>
      <c r="AF72" s="48"/>
      <c r="AG72" s="85"/>
      <c r="AH72" s="48"/>
      <c r="AI72" s="85"/>
      <c r="AJ72" s="48"/>
      <c r="AK72" s="85"/>
      <c r="AL72" s="48"/>
      <c r="AM72" s="85"/>
      <c r="AN72" s="48"/>
      <c r="AO72" s="85"/>
      <c r="AP72" s="48"/>
      <c r="AQ72" s="85"/>
      <c r="AR72" s="48"/>
      <c r="AS72" s="85"/>
      <c r="AT72" s="48"/>
      <c r="AU72" s="86"/>
    </row>
    <row r="73" spans="1:47" s="19" customFormat="1" ht="12.75" customHeight="1">
      <c r="A73" s="58" t="str">
        <f>Parameters!R72</f>
        <v>N77</v>
      </c>
      <c r="B73" s="29" t="str">
        <f>Parameters!Q72</f>
        <v>N77</v>
      </c>
      <c r="C73" s="15"/>
      <c r="D73" s="707" t="str">
        <f>Parameters!S72</f>
        <v>Rental and leasing activities</v>
      </c>
      <c r="E73" s="708"/>
      <c r="F73" s="49"/>
      <c r="G73" s="85"/>
      <c r="H73" s="49"/>
      <c r="I73" s="85"/>
      <c r="J73" s="49"/>
      <c r="K73" s="85"/>
      <c r="L73" s="49"/>
      <c r="M73" s="85"/>
      <c r="N73" s="49"/>
      <c r="O73" s="85"/>
      <c r="P73" s="49"/>
      <c r="Q73" s="85"/>
      <c r="R73" s="49"/>
      <c r="S73" s="85"/>
      <c r="T73" s="49"/>
      <c r="U73" s="85"/>
      <c r="V73" s="49"/>
      <c r="W73" s="85"/>
      <c r="X73" s="49"/>
      <c r="Y73" s="85"/>
      <c r="Z73" s="49"/>
      <c r="AA73" s="85"/>
      <c r="AB73" s="49"/>
      <c r="AC73" s="85"/>
      <c r="AD73" s="49"/>
      <c r="AE73" s="85"/>
      <c r="AF73" s="49"/>
      <c r="AG73" s="85"/>
      <c r="AH73" s="49"/>
      <c r="AI73" s="85"/>
      <c r="AJ73" s="49"/>
      <c r="AK73" s="85"/>
      <c r="AL73" s="49"/>
      <c r="AM73" s="85"/>
      <c r="AN73" s="49"/>
      <c r="AO73" s="85"/>
      <c r="AP73" s="49"/>
      <c r="AQ73" s="85"/>
      <c r="AR73" s="49"/>
      <c r="AS73" s="85"/>
      <c r="AT73" s="49"/>
      <c r="AU73" s="86"/>
    </row>
    <row r="74" spans="1:47" s="19" customFormat="1" ht="12.75" customHeight="1">
      <c r="A74" s="58" t="str">
        <f>Parameters!R73</f>
        <v>N78</v>
      </c>
      <c r="B74" s="29" t="str">
        <f>Parameters!Q73</f>
        <v>N78</v>
      </c>
      <c r="C74" s="15"/>
      <c r="D74" s="707" t="str">
        <f>Parameters!S73</f>
        <v>Employment activities</v>
      </c>
      <c r="E74" s="708"/>
      <c r="F74" s="49"/>
      <c r="G74" s="85"/>
      <c r="H74" s="49"/>
      <c r="I74" s="85"/>
      <c r="J74" s="49"/>
      <c r="K74" s="85"/>
      <c r="L74" s="49"/>
      <c r="M74" s="85"/>
      <c r="N74" s="49"/>
      <c r="O74" s="85"/>
      <c r="P74" s="49"/>
      <c r="Q74" s="85"/>
      <c r="R74" s="49"/>
      <c r="S74" s="85"/>
      <c r="T74" s="49"/>
      <c r="U74" s="85"/>
      <c r="V74" s="49"/>
      <c r="W74" s="85"/>
      <c r="X74" s="49"/>
      <c r="Y74" s="85"/>
      <c r="Z74" s="49"/>
      <c r="AA74" s="85"/>
      <c r="AB74" s="49"/>
      <c r="AC74" s="85"/>
      <c r="AD74" s="49"/>
      <c r="AE74" s="85"/>
      <c r="AF74" s="49"/>
      <c r="AG74" s="85"/>
      <c r="AH74" s="49"/>
      <c r="AI74" s="85"/>
      <c r="AJ74" s="49"/>
      <c r="AK74" s="85"/>
      <c r="AL74" s="49"/>
      <c r="AM74" s="85"/>
      <c r="AN74" s="49"/>
      <c r="AO74" s="85"/>
      <c r="AP74" s="49"/>
      <c r="AQ74" s="85"/>
      <c r="AR74" s="49"/>
      <c r="AS74" s="85"/>
      <c r="AT74" s="49"/>
      <c r="AU74" s="86"/>
    </row>
    <row r="75" spans="1:47" s="19" customFormat="1" ht="12.75" customHeight="1">
      <c r="A75" s="58" t="str">
        <f>Parameters!R74</f>
        <v>N79</v>
      </c>
      <c r="B75" s="29" t="str">
        <f>Parameters!Q74</f>
        <v>N79</v>
      </c>
      <c r="C75" s="15"/>
      <c r="D75" s="707" t="str">
        <f>Parameters!S74</f>
        <v>Travel agency, tour operator reservation service and related activities</v>
      </c>
      <c r="E75" s="708"/>
      <c r="F75" s="49"/>
      <c r="G75" s="85"/>
      <c r="H75" s="49"/>
      <c r="I75" s="85"/>
      <c r="J75" s="49"/>
      <c r="K75" s="85"/>
      <c r="L75" s="49"/>
      <c r="M75" s="85"/>
      <c r="N75" s="49"/>
      <c r="O75" s="85"/>
      <c r="P75" s="49"/>
      <c r="Q75" s="85"/>
      <c r="R75" s="49"/>
      <c r="S75" s="85"/>
      <c r="T75" s="49"/>
      <c r="U75" s="85"/>
      <c r="V75" s="49"/>
      <c r="W75" s="85"/>
      <c r="X75" s="49"/>
      <c r="Y75" s="85"/>
      <c r="Z75" s="49"/>
      <c r="AA75" s="85"/>
      <c r="AB75" s="49"/>
      <c r="AC75" s="85"/>
      <c r="AD75" s="49"/>
      <c r="AE75" s="85"/>
      <c r="AF75" s="49"/>
      <c r="AG75" s="85"/>
      <c r="AH75" s="49"/>
      <c r="AI75" s="85"/>
      <c r="AJ75" s="49"/>
      <c r="AK75" s="85"/>
      <c r="AL75" s="49"/>
      <c r="AM75" s="85"/>
      <c r="AN75" s="49"/>
      <c r="AO75" s="85"/>
      <c r="AP75" s="49"/>
      <c r="AQ75" s="85"/>
      <c r="AR75" s="49"/>
      <c r="AS75" s="85"/>
      <c r="AT75" s="49"/>
      <c r="AU75" s="86"/>
    </row>
    <row r="76" spans="1:47" s="19" customFormat="1">
      <c r="A76" s="58" t="str">
        <f>Parameters!R75</f>
        <v>N80-N82</v>
      </c>
      <c r="B76" s="29" t="str">
        <f>Parameters!Q75</f>
        <v>N80-N82</v>
      </c>
      <c r="C76" s="15"/>
      <c r="D76" s="707" t="str">
        <f>Parameters!S75</f>
        <v>Security and investigation, service and landscape, office administrative and support activities</v>
      </c>
      <c r="E76" s="709"/>
      <c r="F76" s="49"/>
      <c r="G76" s="85"/>
      <c r="H76" s="49"/>
      <c r="I76" s="85"/>
      <c r="J76" s="49"/>
      <c r="K76" s="85"/>
      <c r="L76" s="49"/>
      <c r="M76" s="85"/>
      <c r="N76" s="49"/>
      <c r="O76" s="85"/>
      <c r="P76" s="49"/>
      <c r="Q76" s="85"/>
      <c r="R76" s="49"/>
      <c r="S76" s="85"/>
      <c r="T76" s="49"/>
      <c r="U76" s="85"/>
      <c r="V76" s="49"/>
      <c r="W76" s="85"/>
      <c r="X76" s="49"/>
      <c r="Y76" s="85"/>
      <c r="Z76" s="49"/>
      <c r="AA76" s="85"/>
      <c r="AB76" s="49"/>
      <c r="AC76" s="85"/>
      <c r="AD76" s="49"/>
      <c r="AE76" s="85"/>
      <c r="AF76" s="49"/>
      <c r="AG76" s="85"/>
      <c r="AH76" s="49"/>
      <c r="AI76" s="85"/>
      <c r="AJ76" s="49"/>
      <c r="AK76" s="85"/>
      <c r="AL76" s="49"/>
      <c r="AM76" s="85"/>
      <c r="AN76" s="49"/>
      <c r="AO76" s="85"/>
      <c r="AP76" s="49"/>
      <c r="AQ76" s="85"/>
      <c r="AR76" s="49"/>
      <c r="AS76" s="85"/>
      <c r="AT76" s="49"/>
      <c r="AU76" s="86"/>
    </row>
    <row r="77" spans="1:47" s="19" customFormat="1" ht="12.75" customHeight="1">
      <c r="A77" s="59" t="str">
        <f>Parameters!R76</f>
        <v>O</v>
      </c>
      <c r="B77" s="30" t="str">
        <f>Parameters!Q76</f>
        <v>O</v>
      </c>
      <c r="C77" s="23"/>
      <c r="D77" s="710" t="str">
        <f>Parameters!S76</f>
        <v>Public administration and defence; compulsory social security</v>
      </c>
      <c r="E77" s="711"/>
      <c r="F77" s="48"/>
      <c r="G77" s="85"/>
      <c r="H77" s="48"/>
      <c r="I77" s="85"/>
      <c r="J77" s="48"/>
      <c r="K77" s="85"/>
      <c r="L77" s="48"/>
      <c r="M77" s="85"/>
      <c r="N77" s="48"/>
      <c r="O77" s="85"/>
      <c r="P77" s="48"/>
      <c r="Q77" s="85"/>
      <c r="R77" s="48"/>
      <c r="S77" s="85"/>
      <c r="T77" s="48"/>
      <c r="U77" s="85"/>
      <c r="V77" s="48"/>
      <c r="W77" s="85"/>
      <c r="X77" s="48"/>
      <c r="Y77" s="85"/>
      <c r="Z77" s="48"/>
      <c r="AA77" s="85"/>
      <c r="AB77" s="48"/>
      <c r="AC77" s="85"/>
      <c r="AD77" s="48"/>
      <c r="AE77" s="85"/>
      <c r="AF77" s="48"/>
      <c r="AG77" s="85"/>
      <c r="AH77" s="48"/>
      <c r="AI77" s="85"/>
      <c r="AJ77" s="48"/>
      <c r="AK77" s="85"/>
      <c r="AL77" s="48"/>
      <c r="AM77" s="85"/>
      <c r="AN77" s="48"/>
      <c r="AO77" s="85"/>
      <c r="AP77" s="48"/>
      <c r="AQ77" s="85"/>
      <c r="AR77" s="48"/>
      <c r="AS77" s="85"/>
      <c r="AT77" s="48"/>
      <c r="AU77" s="86"/>
    </row>
    <row r="78" spans="1:47" s="19" customFormat="1" ht="12.75" customHeight="1">
      <c r="A78" s="59" t="str">
        <f>Parameters!R77</f>
        <v>P</v>
      </c>
      <c r="B78" s="30" t="str">
        <f>Parameters!Q77</f>
        <v>P</v>
      </c>
      <c r="C78" s="23"/>
      <c r="D78" s="710" t="str">
        <f>Parameters!S77</f>
        <v>Education</v>
      </c>
      <c r="E78" s="711"/>
      <c r="F78" s="48"/>
      <c r="G78" s="85"/>
      <c r="H78" s="48"/>
      <c r="I78" s="85"/>
      <c r="J78" s="48"/>
      <c r="K78" s="85"/>
      <c r="L78" s="48"/>
      <c r="M78" s="85"/>
      <c r="N78" s="48"/>
      <c r="O78" s="85"/>
      <c r="P78" s="48"/>
      <c r="Q78" s="85"/>
      <c r="R78" s="48"/>
      <c r="S78" s="85"/>
      <c r="T78" s="48"/>
      <c r="U78" s="85"/>
      <c r="V78" s="48"/>
      <c r="W78" s="85"/>
      <c r="X78" s="48"/>
      <c r="Y78" s="85"/>
      <c r="Z78" s="48"/>
      <c r="AA78" s="85"/>
      <c r="AB78" s="48"/>
      <c r="AC78" s="85"/>
      <c r="AD78" s="48"/>
      <c r="AE78" s="85"/>
      <c r="AF78" s="48"/>
      <c r="AG78" s="85"/>
      <c r="AH78" s="48"/>
      <c r="AI78" s="85"/>
      <c r="AJ78" s="48"/>
      <c r="AK78" s="85"/>
      <c r="AL78" s="48"/>
      <c r="AM78" s="85"/>
      <c r="AN78" s="48"/>
      <c r="AO78" s="85"/>
      <c r="AP78" s="48"/>
      <c r="AQ78" s="85"/>
      <c r="AR78" s="48"/>
      <c r="AS78" s="85"/>
      <c r="AT78" s="48"/>
      <c r="AU78" s="86"/>
    </row>
    <row r="79" spans="1:47" s="19" customFormat="1" ht="12.75" customHeight="1">
      <c r="A79" s="59" t="str">
        <f>Parameters!R78</f>
        <v>Q</v>
      </c>
      <c r="B79" s="30" t="str">
        <f>Parameters!Q78</f>
        <v>Q</v>
      </c>
      <c r="C79" s="23"/>
      <c r="D79" s="710" t="str">
        <f>Parameters!S78</f>
        <v>Human health and social work activities</v>
      </c>
      <c r="E79" s="711"/>
      <c r="F79" s="48"/>
      <c r="G79" s="85"/>
      <c r="H79" s="48"/>
      <c r="I79" s="85"/>
      <c r="J79" s="48"/>
      <c r="K79" s="85"/>
      <c r="L79" s="48"/>
      <c r="M79" s="85"/>
      <c r="N79" s="48"/>
      <c r="O79" s="85"/>
      <c r="P79" s="48"/>
      <c r="Q79" s="85"/>
      <c r="R79" s="48"/>
      <c r="S79" s="85"/>
      <c r="T79" s="48"/>
      <c r="U79" s="85"/>
      <c r="V79" s="48"/>
      <c r="W79" s="85"/>
      <c r="X79" s="48"/>
      <c r="Y79" s="85"/>
      <c r="Z79" s="48"/>
      <c r="AA79" s="85"/>
      <c r="AB79" s="48"/>
      <c r="AC79" s="85"/>
      <c r="AD79" s="48"/>
      <c r="AE79" s="85"/>
      <c r="AF79" s="48"/>
      <c r="AG79" s="85"/>
      <c r="AH79" s="48"/>
      <c r="AI79" s="85"/>
      <c r="AJ79" s="48"/>
      <c r="AK79" s="85"/>
      <c r="AL79" s="48"/>
      <c r="AM79" s="85"/>
      <c r="AN79" s="48"/>
      <c r="AO79" s="85"/>
      <c r="AP79" s="48"/>
      <c r="AQ79" s="85"/>
      <c r="AR79" s="48"/>
      <c r="AS79" s="85"/>
      <c r="AT79" s="48"/>
      <c r="AU79" s="86"/>
    </row>
    <row r="80" spans="1:47" s="19" customFormat="1" ht="12.75" customHeight="1">
      <c r="A80" s="58" t="str">
        <f>Parameters!R79</f>
        <v>Q86</v>
      </c>
      <c r="B80" s="29" t="str">
        <f>Parameters!Q79</f>
        <v>Q86</v>
      </c>
      <c r="C80" s="15"/>
      <c r="D80" s="707" t="str">
        <f>Parameters!S79</f>
        <v>Human health activities</v>
      </c>
      <c r="E80" s="709"/>
      <c r="F80" s="49"/>
      <c r="G80" s="85"/>
      <c r="H80" s="49"/>
      <c r="I80" s="85"/>
      <c r="J80" s="49"/>
      <c r="K80" s="85"/>
      <c r="L80" s="49"/>
      <c r="M80" s="85"/>
      <c r="N80" s="49"/>
      <c r="O80" s="85"/>
      <c r="P80" s="49"/>
      <c r="Q80" s="85"/>
      <c r="R80" s="49"/>
      <c r="S80" s="85"/>
      <c r="T80" s="49"/>
      <c r="U80" s="85"/>
      <c r="V80" s="49"/>
      <c r="W80" s="85"/>
      <c r="X80" s="49"/>
      <c r="Y80" s="85"/>
      <c r="Z80" s="49"/>
      <c r="AA80" s="85"/>
      <c r="AB80" s="49"/>
      <c r="AC80" s="85"/>
      <c r="AD80" s="49"/>
      <c r="AE80" s="85"/>
      <c r="AF80" s="49"/>
      <c r="AG80" s="85"/>
      <c r="AH80" s="49"/>
      <c r="AI80" s="85"/>
      <c r="AJ80" s="49"/>
      <c r="AK80" s="85"/>
      <c r="AL80" s="49"/>
      <c r="AM80" s="85"/>
      <c r="AN80" s="49"/>
      <c r="AO80" s="85"/>
      <c r="AP80" s="49"/>
      <c r="AQ80" s="85"/>
      <c r="AR80" s="49"/>
      <c r="AS80" s="85"/>
      <c r="AT80" s="49"/>
      <c r="AU80" s="86"/>
    </row>
    <row r="81" spans="1:47" s="19" customFormat="1" ht="12.75" customHeight="1">
      <c r="A81" s="58" t="str">
        <f>Parameters!R80</f>
        <v>Q87_Q88</v>
      </c>
      <c r="B81" s="29" t="str">
        <f>Parameters!Q80</f>
        <v>Q87_Q88</v>
      </c>
      <c r="C81" s="15"/>
      <c r="D81" s="707" t="str">
        <f>Parameters!S80</f>
        <v>Residential care activities and social work activities without accommodation</v>
      </c>
      <c r="E81" s="709"/>
      <c r="F81" s="49"/>
      <c r="G81" s="85"/>
      <c r="H81" s="49"/>
      <c r="I81" s="85"/>
      <c r="J81" s="49"/>
      <c r="K81" s="85"/>
      <c r="L81" s="49"/>
      <c r="M81" s="85"/>
      <c r="N81" s="49"/>
      <c r="O81" s="85"/>
      <c r="P81" s="49"/>
      <c r="Q81" s="85"/>
      <c r="R81" s="49"/>
      <c r="S81" s="85"/>
      <c r="T81" s="49"/>
      <c r="U81" s="85"/>
      <c r="V81" s="49"/>
      <c r="W81" s="85"/>
      <c r="X81" s="49"/>
      <c r="Y81" s="85"/>
      <c r="Z81" s="49"/>
      <c r="AA81" s="85"/>
      <c r="AB81" s="49"/>
      <c r="AC81" s="85"/>
      <c r="AD81" s="49"/>
      <c r="AE81" s="85"/>
      <c r="AF81" s="49"/>
      <c r="AG81" s="85"/>
      <c r="AH81" s="49"/>
      <c r="AI81" s="85"/>
      <c r="AJ81" s="49"/>
      <c r="AK81" s="85"/>
      <c r="AL81" s="49"/>
      <c r="AM81" s="85"/>
      <c r="AN81" s="49"/>
      <c r="AO81" s="85"/>
      <c r="AP81" s="49"/>
      <c r="AQ81" s="85"/>
      <c r="AR81" s="49"/>
      <c r="AS81" s="85"/>
      <c r="AT81" s="49"/>
      <c r="AU81" s="86"/>
    </row>
    <row r="82" spans="1:47" s="19" customFormat="1" ht="12.75" customHeight="1">
      <c r="A82" s="59" t="str">
        <f>Parameters!R81</f>
        <v>R</v>
      </c>
      <c r="B82" s="30" t="str">
        <f>Parameters!Q81</f>
        <v>R</v>
      </c>
      <c r="C82" s="23"/>
      <c r="D82" s="710" t="str">
        <f>Parameters!S81</f>
        <v>Arts, entertainment and recreation</v>
      </c>
      <c r="E82" s="711"/>
      <c r="F82" s="48"/>
      <c r="G82" s="85"/>
      <c r="H82" s="48"/>
      <c r="I82" s="85"/>
      <c r="J82" s="48"/>
      <c r="K82" s="85"/>
      <c r="L82" s="48"/>
      <c r="M82" s="85"/>
      <c r="N82" s="48"/>
      <c r="O82" s="85"/>
      <c r="P82" s="48"/>
      <c r="Q82" s="85"/>
      <c r="R82" s="48"/>
      <c r="S82" s="85"/>
      <c r="T82" s="48"/>
      <c r="U82" s="85"/>
      <c r="V82" s="48"/>
      <c r="W82" s="85"/>
      <c r="X82" s="48"/>
      <c r="Y82" s="85"/>
      <c r="Z82" s="48"/>
      <c r="AA82" s="85"/>
      <c r="AB82" s="48"/>
      <c r="AC82" s="85"/>
      <c r="AD82" s="48"/>
      <c r="AE82" s="85"/>
      <c r="AF82" s="48"/>
      <c r="AG82" s="85"/>
      <c r="AH82" s="48"/>
      <c r="AI82" s="85"/>
      <c r="AJ82" s="48"/>
      <c r="AK82" s="85"/>
      <c r="AL82" s="48"/>
      <c r="AM82" s="85"/>
      <c r="AN82" s="48"/>
      <c r="AO82" s="85"/>
      <c r="AP82" s="48"/>
      <c r="AQ82" s="85"/>
      <c r="AR82" s="48"/>
      <c r="AS82" s="85"/>
      <c r="AT82" s="48"/>
      <c r="AU82" s="86"/>
    </row>
    <row r="83" spans="1:47" s="19" customFormat="1" ht="25.5" customHeight="1">
      <c r="A83" s="58" t="str">
        <f>Parameters!R82</f>
        <v>R90-R92</v>
      </c>
      <c r="B83" s="29" t="str">
        <f>Parameters!Q82</f>
        <v>R90-R92</v>
      </c>
      <c r="C83" s="15"/>
      <c r="D83" s="707" t="str">
        <f>Parameters!S82</f>
        <v>Creative, arts and entertainment activities; libraries, archives, museums and other cultural activities; gambling and betting activities</v>
      </c>
      <c r="E83" s="709"/>
      <c r="F83" s="49"/>
      <c r="G83" s="85"/>
      <c r="H83" s="49"/>
      <c r="I83" s="85"/>
      <c r="J83" s="49"/>
      <c r="K83" s="85"/>
      <c r="L83" s="49"/>
      <c r="M83" s="85"/>
      <c r="N83" s="49"/>
      <c r="O83" s="85"/>
      <c r="P83" s="49"/>
      <c r="Q83" s="85"/>
      <c r="R83" s="49"/>
      <c r="S83" s="85"/>
      <c r="T83" s="49"/>
      <c r="U83" s="85"/>
      <c r="V83" s="49"/>
      <c r="W83" s="85"/>
      <c r="X83" s="49"/>
      <c r="Y83" s="85"/>
      <c r="Z83" s="49"/>
      <c r="AA83" s="85"/>
      <c r="AB83" s="49"/>
      <c r="AC83" s="85"/>
      <c r="AD83" s="49"/>
      <c r="AE83" s="85"/>
      <c r="AF83" s="49"/>
      <c r="AG83" s="85"/>
      <c r="AH83" s="49"/>
      <c r="AI83" s="85"/>
      <c r="AJ83" s="49"/>
      <c r="AK83" s="85"/>
      <c r="AL83" s="49"/>
      <c r="AM83" s="85"/>
      <c r="AN83" s="49"/>
      <c r="AO83" s="85"/>
      <c r="AP83" s="49"/>
      <c r="AQ83" s="85"/>
      <c r="AR83" s="49"/>
      <c r="AS83" s="85"/>
      <c r="AT83" s="49"/>
      <c r="AU83" s="86"/>
    </row>
    <row r="84" spans="1:47" s="19" customFormat="1" ht="12.75" customHeight="1">
      <c r="A84" s="58" t="str">
        <f>Parameters!R83</f>
        <v>R93</v>
      </c>
      <c r="B84" s="29" t="str">
        <f>Parameters!Q83</f>
        <v>R93</v>
      </c>
      <c r="C84" s="15"/>
      <c r="D84" s="707" t="str">
        <f>Parameters!S83</f>
        <v>Sports activities and amusement and recreation activities</v>
      </c>
      <c r="E84" s="709"/>
      <c r="F84" s="49"/>
      <c r="G84" s="85"/>
      <c r="H84" s="49"/>
      <c r="I84" s="85"/>
      <c r="J84" s="49"/>
      <c r="K84" s="85"/>
      <c r="L84" s="49"/>
      <c r="M84" s="85"/>
      <c r="N84" s="49"/>
      <c r="O84" s="85"/>
      <c r="P84" s="49"/>
      <c r="Q84" s="85"/>
      <c r="R84" s="49"/>
      <c r="S84" s="85"/>
      <c r="T84" s="49"/>
      <c r="U84" s="85"/>
      <c r="V84" s="49"/>
      <c r="W84" s="85"/>
      <c r="X84" s="49"/>
      <c r="Y84" s="85"/>
      <c r="Z84" s="49"/>
      <c r="AA84" s="85"/>
      <c r="AB84" s="49"/>
      <c r="AC84" s="85"/>
      <c r="AD84" s="49"/>
      <c r="AE84" s="85"/>
      <c r="AF84" s="49"/>
      <c r="AG84" s="85"/>
      <c r="AH84" s="49"/>
      <c r="AI84" s="85"/>
      <c r="AJ84" s="49"/>
      <c r="AK84" s="85"/>
      <c r="AL84" s="49"/>
      <c r="AM84" s="85"/>
      <c r="AN84" s="49"/>
      <c r="AO84" s="85"/>
      <c r="AP84" s="49"/>
      <c r="AQ84" s="85"/>
      <c r="AR84" s="49"/>
      <c r="AS84" s="85"/>
      <c r="AT84" s="49"/>
      <c r="AU84" s="86"/>
    </row>
    <row r="85" spans="1:47" s="19" customFormat="1" ht="12.75" customHeight="1">
      <c r="A85" s="59" t="str">
        <f>Parameters!R84</f>
        <v>S</v>
      </c>
      <c r="B85" s="30" t="str">
        <f>Parameters!Q84</f>
        <v>S</v>
      </c>
      <c r="C85" s="23"/>
      <c r="D85" s="710" t="str">
        <f>Parameters!S84</f>
        <v>Other service activities</v>
      </c>
      <c r="E85" s="711"/>
      <c r="F85" s="48"/>
      <c r="G85" s="85"/>
      <c r="H85" s="48"/>
      <c r="I85" s="85"/>
      <c r="J85" s="48"/>
      <c r="K85" s="85"/>
      <c r="L85" s="48"/>
      <c r="M85" s="85"/>
      <c r="N85" s="48"/>
      <c r="O85" s="85"/>
      <c r="P85" s="48"/>
      <c r="Q85" s="85"/>
      <c r="R85" s="48"/>
      <c r="S85" s="85"/>
      <c r="T85" s="48"/>
      <c r="U85" s="85"/>
      <c r="V85" s="48"/>
      <c r="W85" s="85"/>
      <c r="X85" s="48"/>
      <c r="Y85" s="85"/>
      <c r="Z85" s="48"/>
      <c r="AA85" s="85"/>
      <c r="AB85" s="48"/>
      <c r="AC85" s="85"/>
      <c r="AD85" s="48"/>
      <c r="AE85" s="85"/>
      <c r="AF85" s="48"/>
      <c r="AG85" s="85"/>
      <c r="AH85" s="48"/>
      <c r="AI85" s="85"/>
      <c r="AJ85" s="48"/>
      <c r="AK85" s="85"/>
      <c r="AL85" s="48"/>
      <c r="AM85" s="85"/>
      <c r="AN85" s="48"/>
      <c r="AO85" s="85"/>
      <c r="AP85" s="48"/>
      <c r="AQ85" s="85"/>
      <c r="AR85" s="48"/>
      <c r="AS85" s="85"/>
      <c r="AT85" s="48"/>
      <c r="AU85" s="86"/>
    </row>
    <row r="86" spans="1:47" s="18" customFormat="1" ht="12.75" customHeight="1">
      <c r="A86" s="58" t="str">
        <f>Parameters!R85</f>
        <v>S94</v>
      </c>
      <c r="B86" s="29" t="str">
        <f>Parameters!Q85</f>
        <v>S94</v>
      </c>
      <c r="C86" s="15"/>
      <c r="D86" s="707" t="str">
        <f>Parameters!S85</f>
        <v>Activities of membership organisations</v>
      </c>
      <c r="E86" s="708"/>
      <c r="F86" s="49"/>
      <c r="G86" s="85"/>
      <c r="H86" s="49"/>
      <c r="I86" s="85"/>
      <c r="J86" s="49"/>
      <c r="K86" s="85"/>
      <c r="L86" s="49"/>
      <c r="M86" s="85"/>
      <c r="N86" s="49"/>
      <c r="O86" s="85"/>
      <c r="P86" s="49"/>
      <c r="Q86" s="85"/>
      <c r="R86" s="49"/>
      <c r="S86" s="85"/>
      <c r="T86" s="49"/>
      <c r="U86" s="85"/>
      <c r="V86" s="49"/>
      <c r="W86" s="85"/>
      <c r="X86" s="49"/>
      <c r="Y86" s="85"/>
      <c r="Z86" s="49"/>
      <c r="AA86" s="85"/>
      <c r="AB86" s="49"/>
      <c r="AC86" s="85"/>
      <c r="AD86" s="49"/>
      <c r="AE86" s="85"/>
      <c r="AF86" s="49"/>
      <c r="AG86" s="85"/>
      <c r="AH86" s="49"/>
      <c r="AI86" s="85"/>
      <c r="AJ86" s="49"/>
      <c r="AK86" s="85"/>
      <c r="AL86" s="49"/>
      <c r="AM86" s="85"/>
      <c r="AN86" s="49"/>
      <c r="AO86" s="85"/>
      <c r="AP86" s="49"/>
      <c r="AQ86" s="85"/>
      <c r="AR86" s="49"/>
      <c r="AS86" s="85"/>
      <c r="AT86" s="49"/>
      <c r="AU86" s="86"/>
    </row>
    <row r="87" spans="1:47" s="18" customFormat="1" ht="12.75" customHeight="1">
      <c r="A87" s="58" t="str">
        <f>Parameters!R86</f>
        <v>S95</v>
      </c>
      <c r="B87" s="29" t="str">
        <f>Parameters!Q86</f>
        <v>S95</v>
      </c>
      <c r="C87" s="15"/>
      <c r="D87" s="707" t="str">
        <f>Parameters!S86</f>
        <v>Repair of computers and personal and household goods</v>
      </c>
      <c r="E87" s="709"/>
      <c r="F87" s="49"/>
      <c r="G87" s="85"/>
      <c r="H87" s="49"/>
      <c r="I87" s="85"/>
      <c r="J87" s="49"/>
      <c r="K87" s="85"/>
      <c r="L87" s="49"/>
      <c r="M87" s="85"/>
      <c r="N87" s="49"/>
      <c r="O87" s="85"/>
      <c r="P87" s="49"/>
      <c r="Q87" s="85"/>
      <c r="R87" s="49"/>
      <c r="S87" s="85"/>
      <c r="T87" s="49"/>
      <c r="U87" s="85"/>
      <c r="V87" s="49"/>
      <c r="W87" s="85"/>
      <c r="X87" s="49"/>
      <c r="Y87" s="85"/>
      <c r="Z87" s="49"/>
      <c r="AA87" s="85"/>
      <c r="AB87" s="49"/>
      <c r="AC87" s="85"/>
      <c r="AD87" s="49"/>
      <c r="AE87" s="85"/>
      <c r="AF87" s="49"/>
      <c r="AG87" s="85"/>
      <c r="AH87" s="49"/>
      <c r="AI87" s="85"/>
      <c r="AJ87" s="49"/>
      <c r="AK87" s="85"/>
      <c r="AL87" s="49"/>
      <c r="AM87" s="85"/>
      <c r="AN87" s="49"/>
      <c r="AO87" s="85"/>
      <c r="AP87" s="49"/>
      <c r="AQ87" s="85"/>
      <c r="AR87" s="49"/>
      <c r="AS87" s="85"/>
      <c r="AT87" s="49"/>
      <c r="AU87" s="86"/>
    </row>
    <row r="88" spans="1:47" s="18" customFormat="1" ht="12.75" customHeight="1">
      <c r="A88" s="58" t="str">
        <f>Parameters!R87</f>
        <v>S96</v>
      </c>
      <c r="B88" s="29" t="str">
        <f>Parameters!Q87</f>
        <v>S96</v>
      </c>
      <c r="C88" s="15"/>
      <c r="D88" s="707" t="str">
        <f>Parameters!S87</f>
        <v>Other personal service activities</v>
      </c>
      <c r="E88" s="709"/>
      <c r="F88" s="49"/>
      <c r="G88" s="85"/>
      <c r="H88" s="49"/>
      <c r="I88" s="85"/>
      <c r="J88" s="49"/>
      <c r="K88" s="85"/>
      <c r="L88" s="49"/>
      <c r="M88" s="85"/>
      <c r="N88" s="49"/>
      <c r="O88" s="85"/>
      <c r="P88" s="49"/>
      <c r="Q88" s="85"/>
      <c r="R88" s="49"/>
      <c r="S88" s="85"/>
      <c r="T88" s="49"/>
      <c r="U88" s="85"/>
      <c r="V88" s="49"/>
      <c r="W88" s="85"/>
      <c r="X88" s="49"/>
      <c r="Y88" s="85"/>
      <c r="Z88" s="49"/>
      <c r="AA88" s="85"/>
      <c r="AB88" s="49"/>
      <c r="AC88" s="85"/>
      <c r="AD88" s="49"/>
      <c r="AE88" s="85"/>
      <c r="AF88" s="49"/>
      <c r="AG88" s="85"/>
      <c r="AH88" s="49"/>
      <c r="AI88" s="85"/>
      <c r="AJ88" s="49"/>
      <c r="AK88" s="85"/>
      <c r="AL88" s="49"/>
      <c r="AM88" s="85"/>
      <c r="AN88" s="49"/>
      <c r="AO88" s="85"/>
      <c r="AP88" s="49"/>
      <c r="AQ88" s="85"/>
      <c r="AR88" s="49"/>
      <c r="AS88" s="85"/>
      <c r="AT88" s="49"/>
      <c r="AU88" s="86"/>
    </row>
    <row r="89" spans="1:47" s="18" customFormat="1" ht="30.75" customHeight="1">
      <c r="A89" s="59" t="str">
        <f>Parameters!R88</f>
        <v>T</v>
      </c>
      <c r="B89" s="30" t="str">
        <f>Parameters!Q88</f>
        <v>T</v>
      </c>
      <c r="C89" s="23"/>
      <c r="D89" s="710" t="str">
        <f>Parameters!S88</f>
        <v>Activities of households as employers; undifferentiated goods- and services-producing activities of households for own use</v>
      </c>
      <c r="E89" s="711"/>
      <c r="F89" s="73"/>
      <c r="G89" s="85"/>
      <c r="H89" s="73"/>
      <c r="I89" s="85"/>
      <c r="J89" s="73"/>
      <c r="K89" s="85"/>
      <c r="L89" s="73"/>
      <c r="M89" s="85"/>
      <c r="N89" s="73"/>
      <c r="O89" s="85"/>
      <c r="P89" s="73"/>
      <c r="Q89" s="85"/>
      <c r="R89" s="73"/>
      <c r="S89" s="85"/>
      <c r="T89" s="73"/>
      <c r="U89" s="85"/>
      <c r="V89" s="73"/>
      <c r="W89" s="85"/>
      <c r="X89" s="73"/>
      <c r="Y89" s="85"/>
      <c r="Z89" s="73"/>
      <c r="AA89" s="85"/>
      <c r="AB89" s="73"/>
      <c r="AC89" s="85"/>
      <c r="AD89" s="73"/>
      <c r="AE89" s="85"/>
      <c r="AF89" s="73"/>
      <c r="AG89" s="85"/>
      <c r="AH89" s="73"/>
      <c r="AI89" s="85"/>
      <c r="AJ89" s="73"/>
      <c r="AK89" s="85"/>
      <c r="AL89" s="73"/>
      <c r="AM89" s="85"/>
      <c r="AN89" s="73"/>
      <c r="AO89" s="85"/>
      <c r="AP89" s="73"/>
      <c r="AQ89" s="85"/>
      <c r="AR89" s="73"/>
      <c r="AS89" s="85"/>
      <c r="AT89" s="48"/>
      <c r="AU89" s="86"/>
    </row>
    <row r="90" spans="1:47" s="18" customFormat="1" ht="17.25" customHeight="1" thickBot="1">
      <c r="A90" s="59" t="str">
        <f>Parameters!R89</f>
        <v>U</v>
      </c>
      <c r="B90" s="32" t="str">
        <f>Parameters!Q89</f>
        <v>U</v>
      </c>
      <c r="C90" s="33"/>
      <c r="D90" s="712" t="str">
        <f>Parameters!S89</f>
        <v>Activities of extraterritorial organisations and bodies</v>
      </c>
      <c r="E90" s="713"/>
      <c r="F90" s="48"/>
      <c r="G90" s="85"/>
      <c r="H90" s="48"/>
      <c r="I90" s="85"/>
      <c r="J90" s="48"/>
      <c r="K90" s="85"/>
      <c r="L90" s="48"/>
      <c r="M90" s="85"/>
      <c r="N90" s="48"/>
      <c r="O90" s="85"/>
      <c r="P90" s="48"/>
      <c r="Q90" s="85"/>
      <c r="R90" s="48"/>
      <c r="S90" s="85"/>
      <c r="T90" s="48"/>
      <c r="U90" s="85"/>
      <c r="V90" s="48"/>
      <c r="W90" s="85"/>
      <c r="X90" s="48"/>
      <c r="Y90" s="85"/>
      <c r="Z90" s="48"/>
      <c r="AA90" s="85"/>
      <c r="AB90" s="48"/>
      <c r="AC90" s="85"/>
      <c r="AD90" s="48"/>
      <c r="AE90" s="85"/>
      <c r="AF90" s="48"/>
      <c r="AG90" s="85"/>
      <c r="AH90" s="48"/>
      <c r="AI90" s="85"/>
      <c r="AJ90" s="48"/>
      <c r="AK90" s="85"/>
      <c r="AL90" s="48"/>
      <c r="AM90" s="85"/>
      <c r="AN90" s="48"/>
      <c r="AO90" s="85"/>
      <c r="AP90" s="48"/>
      <c r="AQ90" s="85"/>
      <c r="AR90" s="48"/>
      <c r="AS90" s="85"/>
      <c r="AT90" s="48"/>
      <c r="AU90" s="86"/>
    </row>
    <row r="91" spans="1:47" ht="45" customHeight="1">
      <c r="A91" s="68" t="str">
        <f>Parameters!R90</f>
        <v>HH</v>
      </c>
      <c r="B91" s="704" t="s">
        <v>297</v>
      </c>
      <c r="C91" s="714"/>
      <c r="D91" s="714"/>
      <c r="E91" s="714"/>
      <c r="F91" s="74"/>
      <c r="G91" s="80"/>
      <c r="H91" s="74"/>
      <c r="I91" s="80"/>
      <c r="J91" s="74"/>
      <c r="K91" s="81"/>
      <c r="L91" s="74"/>
      <c r="M91" s="81"/>
      <c r="N91" s="74"/>
      <c r="O91" s="81"/>
      <c r="P91" s="74"/>
      <c r="Q91" s="81"/>
      <c r="R91" s="74"/>
      <c r="S91" s="81"/>
      <c r="T91" s="74"/>
      <c r="U91" s="80"/>
      <c r="V91" s="74"/>
      <c r="W91" s="80"/>
      <c r="X91" s="74"/>
      <c r="Y91" s="80"/>
      <c r="Z91" s="74"/>
      <c r="AA91" s="80"/>
      <c r="AB91" s="74"/>
      <c r="AC91" s="80"/>
      <c r="AD91" s="74"/>
      <c r="AE91" s="80"/>
      <c r="AF91" s="74"/>
      <c r="AG91" s="80"/>
      <c r="AH91" s="74"/>
      <c r="AI91" s="80"/>
      <c r="AJ91" s="74"/>
      <c r="AK91" s="80"/>
      <c r="AL91" s="74"/>
      <c r="AM91" s="80"/>
      <c r="AN91" s="74"/>
      <c r="AO91" s="80"/>
      <c r="AP91" s="74"/>
      <c r="AQ91" s="80"/>
      <c r="AR91" s="74"/>
      <c r="AS91" s="80"/>
      <c r="AT91" s="77"/>
      <c r="AU91" s="87"/>
    </row>
    <row r="92" spans="1:47">
      <c r="A92" s="68" t="str">
        <f>Parameters!R91</f>
        <v>HH_TRA</v>
      </c>
      <c r="B92" s="4"/>
      <c r="C92" s="2"/>
      <c r="D92" s="699" t="s">
        <v>126</v>
      </c>
      <c r="E92" s="700"/>
      <c r="F92" s="75"/>
      <c r="G92" s="85"/>
      <c r="H92" s="75"/>
      <c r="I92" s="85"/>
      <c r="J92" s="75"/>
      <c r="K92" s="85"/>
      <c r="L92" s="75"/>
      <c r="M92" s="85"/>
      <c r="N92" s="75"/>
      <c r="O92" s="85"/>
      <c r="P92" s="75"/>
      <c r="Q92" s="85"/>
      <c r="R92" s="75"/>
      <c r="S92" s="85"/>
      <c r="T92" s="75"/>
      <c r="U92" s="85"/>
      <c r="V92" s="75"/>
      <c r="W92" s="85"/>
      <c r="X92" s="75"/>
      <c r="Y92" s="85"/>
      <c r="Z92" s="75"/>
      <c r="AA92" s="85"/>
      <c r="AB92" s="75"/>
      <c r="AC92" s="85"/>
      <c r="AD92" s="75"/>
      <c r="AE92" s="85"/>
      <c r="AF92" s="75"/>
      <c r="AG92" s="85"/>
      <c r="AH92" s="75"/>
      <c r="AI92" s="85"/>
      <c r="AJ92" s="75"/>
      <c r="AK92" s="85"/>
      <c r="AL92" s="75"/>
      <c r="AM92" s="85"/>
      <c r="AN92" s="75"/>
      <c r="AO92" s="85"/>
      <c r="AP92" s="75"/>
      <c r="AQ92" s="85"/>
      <c r="AR92" s="75"/>
      <c r="AS92" s="85"/>
      <c r="AT92" s="78"/>
      <c r="AU92" s="86"/>
    </row>
    <row r="93" spans="1:47">
      <c r="A93" s="62" t="str">
        <f>Parameters!R92</f>
        <v>HH_HEAT</v>
      </c>
      <c r="B93" s="4"/>
      <c r="C93" s="2"/>
      <c r="D93" s="701" t="s">
        <v>392</v>
      </c>
      <c r="E93" s="700"/>
      <c r="F93" s="75"/>
      <c r="G93" s="85"/>
      <c r="H93" s="75"/>
      <c r="I93" s="85"/>
      <c r="J93" s="75"/>
      <c r="K93" s="85"/>
      <c r="L93" s="75"/>
      <c r="M93" s="85"/>
      <c r="N93" s="75"/>
      <c r="O93" s="85"/>
      <c r="P93" s="75"/>
      <c r="Q93" s="85"/>
      <c r="R93" s="75"/>
      <c r="S93" s="85"/>
      <c r="T93" s="75"/>
      <c r="U93" s="85"/>
      <c r="V93" s="75"/>
      <c r="W93" s="85"/>
      <c r="X93" s="75"/>
      <c r="Y93" s="85"/>
      <c r="Z93" s="75"/>
      <c r="AA93" s="85"/>
      <c r="AB93" s="75"/>
      <c r="AC93" s="85"/>
      <c r="AD93" s="75"/>
      <c r="AE93" s="85"/>
      <c r="AF93" s="75"/>
      <c r="AG93" s="85"/>
      <c r="AH93" s="75"/>
      <c r="AI93" s="85"/>
      <c r="AJ93" s="75"/>
      <c r="AK93" s="85"/>
      <c r="AL93" s="75"/>
      <c r="AM93" s="85"/>
      <c r="AN93" s="75"/>
      <c r="AO93" s="85"/>
      <c r="AP93" s="75"/>
      <c r="AQ93" s="85"/>
      <c r="AR93" s="75"/>
      <c r="AS93" s="85"/>
      <c r="AT93" s="78"/>
      <c r="AU93" s="86"/>
    </row>
    <row r="94" spans="1:47" ht="15" customHeight="1" thickBot="1">
      <c r="A94" s="62" t="str">
        <f>Parameters!R93</f>
        <v>HH_OTH</v>
      </c>
      <c r="B94" s="5"/>
      <c r="C94" s="3"/>
      <c r="D94" s="702" t="s">
        <v>127</v>
      </c>
      <c r="E94" s="703"/>
      <c r="F94" s="76"/>
      <c r="G94" s="88"/>
      <c r="H94" s="76"/>
      <c r="I94" s="88"/>
      <c r="J94" s="76"/>
      <c r="K94" s="85"/>
      <c r="L94" s="76"/>
      <c r="M94" s="85"/>
      <c r="N94" s="76"/>
      <c r="O94" s="85"/>
      <c r="P94" s="76"/>
      <c r="Q94" s="85"/>
      <c r="R94" s="76"/>
      <c r="S94" s="85"/>
      <c r="T94" s="76"/>
      <c r="U94" s="88"/>
      <c r="V94" s="76"/>
      <c r="W94" s="88"/>
      <c r="X94" s="76"/>
      <c r="Y94" s="88"/>
      <c r="Z94" s="76"/>
      <c r="AA94" s="88"/>
      <c r="AB94" s="76"/>
      <c r="AC94" s="88"/>
      <c r="AD94" s="76"/>
      <c r="AE94" s="88"/>
      <c r="AF94" s="76"/>
      <c r="AG94" s="88"/>
      <c r="AH94" s="76"/>
      <c r="AI94" s="88"/>
      <c r="AJ94" s="76"/>
      <c r="AK94" s="88"/>
      <c r="AL94" s="76"/>
      <c r="AM94" s="88"/>
      <c r="AN94" s="76"/>
      <c r="AO94" s="88"/>
      <c r="AP94" s="76"/>
      <c r="AQ94" s="88"/>
      <c r="AR94" s="76"/>
      <c r="AS94" s="88"/>
      <c r="AT94" s="79"/>
      <c r="AU94" s="89"/>
    </row>
    <row r="95" spans="1:47" ht="55.5" customHeight="1">
      <c r="A95" s="62" t="str">
        <f>Parameters!R94</f>
        <v>TOT_NACE_HH</v>
      </c>
      <c r="B95" s="704" t="s">
        <v>74</v>
      </c>
      <c r="C95" s="705"/>
      <c r="D95" s="705"/>
      <c r="E95" s="706"/>
      <c r="F95" s="75"/>
      <c r="G95" s="85"/>
      <c r="H95" s="75"/>
      <c r="I95" s="85"/>
      <c r="J95" s="75"/>
      <c r="K95" s="81"/>
      <c r="L95" s="75"/>
      <c r="M95" s="81"/>
      <c r="N95" s="75"/>
      <c r="O95" s="81"/>
      <c r="P95" s="75"/>
      <c r="Q95" s="81"/>
      <c r="R95" s="75"/>
      <c r="S95" s="81"/>
      <c r="T95" s="75"/>
      <c r="U95" s="85"/>
      <c r="V95" s="75"/>
      <c r="W95" s="85"/>
      <c r="X95" s="75"/>
      <c r="Y95" s="85"/>
      <c r="Z95" s="75"/>
      <c r="AA95" s="85"/>
      <c r="AB95" s="75"/>
      <c r="AC95" s="85"/>
      <c r="AD95" s="75"/>
      <c r="AE95" s="85"/>
      <c r="AF95" s="75"/>
      <c r="AG95" s="85"/>
      <c r="AH95" s="75"/>
      <c r="AI95" s="85"/>
      <c r="AJ95" s="75"/>
      <c r="AK95" s="85"/>
      <c r="AL95" s="75"/>
      <c r="AM95" s="85"/>
      <c r="AN95" s="75"/>
      <c r="AO95" s="85"/>
      <c r="AP95" s="75"/>
      <c r="AQ95" s="85"/>
      <c r="AR95" s="75"/>
      <c r="AS95" s="85"/>
      <c r="AT95" s="78"/>
      <c r="AU95" s="86"/>
    </row>
    <row r="96" spans="1:47" ht="17.25" customHeight="1">
      <c r="A96" s="63" t="str">
        <f>Parameters!R95</f>
        <v>TOT_NRA</v>
      </c>
      <c r="B96" s="6"/>
      <c r="C96" s="7"/>
      <c r="D96" s="689" t="s">
        <v>139</v>
      </c>
      <c r="E96" s="690"/>
      <c r="F96" s="75"/>
      <c r="G96" s="85"/>
      <c r="H96" s="75"/>
      <c r="I96" s="85"/>
      <c r="J96" s="75"/>
      <c r="K96" s="85"/>
      <c r="L96" s="75"/>
      <c r="M96" s="85"/>
      <c r="N96" s="75"/>
      <c r="O96" s="85"/>
      <c r="P96" s="75"/>
      <c r="Q96" s="85"/>
      <c r="R96" s="75"/>
      <c r="S96" s="85"/>
      <c r="T96" s="75"/>
      <c r="U96" s="85"/>
      <c r="V96" s="75"/>
      <c r="W96" s="85"/>
      <c r="X96" s="75"/>
      <c r="Y96" s="85"/>
      <c r="Z96" s="75"/>
      <c r="AA96" s="85"/>
      <c r="AB96" s="75"/>
      <c r="AC96" s="85"/>
      <c r="AD96" s="75"/>
      <c r="AE96" s="85"/>
      <c r="AF96" s="75"/>
      <c r="AG96" s="85"/>
      <c r="AH96" s="75"/>
      <c r="AI96" s="85"/>
      <c r="AJ96" s="75"/>
      <c r="AK96" s="85"/>
      <c r="AL96" s="75"/>
      <c r="AM96" s="85"/>
      <c r="AN96" s="75"/>
      <c r="AO96" s="85"/>
      <c r="AP96" s="75"/>
      <c r="AQ96" s="85"/>
      <c r="AR96" s="75"/>
      <c r="AS96" s="85"/>
      <c r="AT96" s="78"/>
      <c r="AU96" s="86"/>
    </row>
    <row r="97" spans="1:47" ht="12.75" customHeight="1">
      <c r="A97" s="63" t="str">
        <f>Parameters!R96</f>
        <v>NRA_FISH</v>
      </c>
      <c r="B97" s="8"/>
      <c r="C97" s="9"/>
      <c r="D97" s="687" t="s">
        <v>141</v>
      </c>
      <c r="E97" s="688"/>
      <c r="F97" s="51"/>
      <c r="G97" s="85"/>
      <c r="H97" s="51"/>
      <c r="I97" s="85"/>
      <c r="J97" s="51"/>
      <c r="K97" s="85"/>
      <c r="L97" s="51"/>
      <c r="M97" s="85"/>
      <c r="N97" s="51"/>
      <c r="O97" s="85"/>
      <c r="P97" s="51"/>
      <c r="Q97" s="85"/>
      <c r="R97" s="51"/>
      <c r="S97" s="85"/>
      <c r="T97" s="51"/>
      <c r="U97" s="85"/>
      <c r="V97" s="51"/>
      <c r="W97" s="85"/>
      <c r="X97" s="51"/>
      <c r="Y97" s="85"/>
      <c r="Z97" s="51"/>
      <c r="AA97" s="85"/>
      <c r="AB97" s="51"/>
      <c r="AC97" s="85"/>
      <c r="AD97" s="51"/>
      <c r="AE97" s="85"/>
      <c r="AF97" s="51"/>
      <c r="AG97" s="85"/>
      <c r="AH97" s="51"/>
      <c r="AI97" s="85"/>
      <c r="AJ97" s="51"/>
      <c r="AK97" s="85"/>
      <c r="AL97" s="51"/>
      <c r="AM97" s="85"/>
      <c r="AN97" s="51"/>
      <c r="AO97" s="85"/>
      <c r="AP97" s="51"/>
      <c r="AQ97" s="85"/>
      <c r="AR97" s="51"/>
      <c r="AS97" s="85"/>
      <c r="AT97" s="49"/>
      <c r="AU97" s="86"/>
    </row>
    <row r="98" spans="1:47" ht="12.75" customHeight="1">
      <c r="A98" s="63" t="str">
        <f>Parameters!R97</f>
        <v>NRA_LAND</v>
      </c>
      <c r="B98" s="8"/>
      <c r="C98" s="9"/>
      <c r="D98" s="687" t="s">
        <v>142</v>
      </c>
      <c r="E98" s="688"/>
      <c r="F98" s="51"/>
      <c r="G98" s="85"/>
      <c r="H98" s="51"/>
      <c r="I98" s="85"/>
      <c r="J98" s="51"/>
      <c r="K98" s="85"/>
      <c r="L98" s="51"/>
      <c r="M98" s="85"/>
      <c r="N98" s="51"/>
      <c r="O98" s="85"/>
      <c r="P98" s="51"/>
      <c r="Q98" s="85"/>
      <c r="R98" s="51"/>
      <c r="S98" s="85"/>
      <c r="T98" s="51"/>
      <c r="U98" s="85"/>
      <c r="V98" s="51"/>
      <c r="W98" s="85"/>
      <c r="X98" s="51"/>
      <c r="Y98" s="85"/>
      <c r="Z98" s="51"/>
      <c r="AA98" s="85"/>
      <c r="AB98" s="51"/>
      <c r="AC98" s="85"/>
      <c r="AD98" s="51"/>
      <c r="AE98" s="85"/>
      <c r="AF98" s="51"/>
      <c r="AG98" s="85"/>
      <c r="AH98" s="51"/>
      <c r="AI98" s="85"/>
      <c r="AJ98" s="51"/>
      <c r="AK98" s="85"/>
      <c r="AL98" s="51"/>
      <c r="AM98" s="85"/>
      <c r="AN98" s="51"/>
      <c r="AO98" s="85"/>
      <c r="AP98" s="51"/>
      <c r="AQ98" s="85"/>
      <c r="AR98" s="51"/>
      <c r="AS98" s="85"/>
      <c r="AT98" s="49"/>
      <c r="AU98" s="86"/>
    </row>
    <row r="99" spans="1:47" ht="12.75" customHeight="1">
      <c r="A99" s="63" t="str">
        <f>Parameters!R98</f>
        <v>NRA_WATER</v>
      </c>
      <c r="B99" s="8"/>
      <c r="C99" s="9"/>
      <c r="D99" s="687" t="s">
        <v>143</v>
      </c>
      <c r="E99" s="688"/>
      <c r="F99" s="51"/>
      <c r="G99" s="85"/>
      <c r="H99" s="51"/>
      <c r="I99" s="85"/>
      <c r="J99" s="51"/>
      <c r="K99" s="85"/>
      <c r="L99" s="51"/>
      <c r="M99" s="85"/>
      <c r="N99" s="51"/>
      <c r="O99" s="85"/>
      <c r="P99" s="51"/>
      <c r="Q99" s="85"/>
      <c r="R99" s="51"/>
      <c r="S99" s="85"/>
      <c r="T99" s="51"/>
      <c r="U99" s="85"/>
      <c r="V99" s="51"/>
      <c r="W99" s="85"/>
      <c r="X99" s="51"/>
      <c r="Y99" s="85"/>
      <c r="Z99" s="51"/>
      <c r="AA99" s="85"/>
      <c r="AB99" s="51"/>
      <c r="AC99" s="85"/>
      <c r="AD99" s="51"/>
      <c r="AE99" s="85"/>
      <c r="AF99" s="51"/>
      <c r="AG99" s="85"/>
      <c r="AH99" s="51"/>
      <c r="AI99" s="85"/>
      <c r="AJ99" s="51"/>
      <c r="AK99" s="85"/>
      <c r="AL99" s="51"/>
      <c r="AM99" s="85"/>
      <c r="AN99" s="51"/>
      <c r="AO99" s="85"/>
      <c r="AP99" s="51"/>
      <c r="AQ99" s="85"/>
      <c r="AR99" s="51"/>
      <c r="AS99" s="85"/>
      <c r="AT99" s="49"/>
      <c r="AU99" s="86"/>
    </row>
    <row r="100" spans="1:47" ht="12.75" customHeight="1">
      <c r="A100" s="63" t="str">
        <f>Parameters!R99</f>
        <v>NRA_AIR</v>
      </c>
      <c r="B100" s="8"/>
      <c r="C100" s="9"/>
      <c r="D100" s="687" t="s">
        <v>144</v>
      </c>
      <c r="E100" s="688"/>
      <c r="F100" s="51"/>
      <c r="G100" s="85"/>
      <c r="H100" s="51"/>
      <c r="I100" s="85"/>
      <c r="J100" s="51"/>
      <c r="K100" s="85"/>
      <c r="L100" s="51"/>
      <c r="M100" s="85"/>
      <c r="N100" s="51"/>
      <c r="O100" s="85"/>
      <c r="P100" s="51"/>
      <c r="Q100" s="85"/>
      <c r="R100" s="51"/>
      <c r="S100" s="85"/>
      <c r="T100" s="51"/>
      <c r="U100" s="85"/>
      <c r="V100" s="51"/>
      <c r="W100" s="85"/>
      <c r="X100" s="51"/>
      <c r="Y100" s="85"/>
      <c r="Z100" s="51"/>
      <c r="AA100" s="85"/>
      <c r="AB100" s="51"/>
      <c r="AC100" s="85"/>
      <c r="AD100" s="51"/>
      <c r="AE100" s="85"/>
      <c r="AF100" s="51"/>
      <c r="AG100" s="85"/>
      <c r="AH100" s="51"/>
      <c r="AI100" s="85"/>
      <c r="AJ100" s="51"/>
      <c r="AK100" s="85"/>
      <c r="AL100" s="51"/>
      <c r="AM100" s="85"/>
      <c r="AN100" s="51"/>
      <c r="AO100" s="85"/>
      <c r="AP100" s="51"/>
      <c r="AQ100" s="85"/>
      <c r="AR100" s="51"/>
      <c r="AS100" s="85"/>
      <c r="AT100" s="49"/>
      <c r="AU100" s="86"/>
    </row>
    <row r="101" spans="1:47" ht="19.5" customHeight="1">
      <c r="A101" s="63" t="str">
        <f>Parameters!R100</f>
        <v>TOT_NRES</v>
      </c>
      <c r="B101" s="6"/>
      <c r="C101" s="7"/>
      <c r="D101" s="689" t="s">
        <v>140</v>
      </c>
      <c r="E101" s="690"/>
      <c r="F101" s="75"/>
      <c r="G101" s="85"/>
      <c r="H101" s="75"/>
      <c r="I101" s="85"/>
      <c r="J101" s="75"/>
      <c r="K101" s="85"/>
      <c r="L101" s="75"/>
      <c r="M101" s="85"/>
      <c r="N101" s="75"/>
      <c r="O101" s="85"/>
      <c r="P101" s="75"/>
      <c r="Q101" s="85"/>
      <c r="R101" s="75"/>
      <c r="S101" s="85"/>
      <c r="T101" s="75"/>
      <c r="U101" s="85"/>
      <c r="V101" s="75"/>
      <c r="W101" s="85"/>
      <c r="X101" s="75"/>
      <c r="Y101" s="85"/>
      <c r="Z101" s="75"/>
      <c r="AA101" s="85"/>
      <c r="AB101" s="75"/>
      <c r="AC101" s="85"/>
      <c r="AD101" s="75"/>
      <c r="AE101" s="85"/>
      <c r="AF101" s="75"/>
      <c r="AG101" s="85"/>
      <c r="AH101" s="75"/>
      <c r="AI101" s="85"/>
      <c r="AJ101" s="75"/>
      <c r="AK101" s="85"/>
      <c r="AL101" s="75"/>
      <c r="AM101" s="85"/>
      <c r="AN101" s="75"/>
      <c r="AO101" s="85"/>
      <c r="AP101" s="75"/>
      <c r="AQ101" s="85"/>
      <c r="AR101" s="75"/>
      <c r="AS101" s="85"/>
      <c r="AT101" s="78"/>
      <c r="AU101" s="86"/>
    </row>
    <row r="102" spans="1:47" ht="12.75" customHeight="1">
      <c r="A102" s="63" t="str">
        <f>Parameters!R101</f>
        <v>NRES_LAND</v>
      </c>
      <c r="B102" s="8"/>
      <c r="C102" s="9"/>
      <c r="D102" s="687" t="s">
        <v>389</v>
      </c>
      <c r="E102" s="688"/>
      <c r="F102" s="51"/>
      <c r="G102" s="85"/>
      <c r="H102" s="51"/>
      <c r="I102" s="85"/>
      <c r="J102" s="51"/>
      <c r="K102" s="85"/>
      <c r="L102" s="51"/>
      <c r="M102" s="85"/>
      <c r="N102" s="51"/>
      <c r="O102" s="85"/>
      <c r="P102" s="51"/>
      <c r="Q102" s="85"/>
      <c r="R102" s="51"/>
      <c r="S102" s="85"/>
      <c r="T102" s="51"/>
      <c r="U102" s="85"/>
      <c r="V102" s="51"/>
      <c r="W102" s="85"/>
      <c r="X102" s="51"/>
      <c r="Y102" s="85"/>
      <c r="Z102" s="51"/>
      <c r="AA102" s="85"/>
      <c r="AB102" s="51"/>
      <c r="AC102" s="85"/>
      <c r="AD102" s="51"/>
      <c r="AE102" s="85"/>
      <c r="AF102" s="51"/>
      <c r="AG102" s="85"/>
      <c r="AH102" s="51"/>
      <c r="AI102" s="85"/>
      <c r="AJ102" s="51"/>
      <c r="AK102" s="85"/>
      <c r="AL102" s="51"/>
      <c r="AM102" s="85"/>
      <c r="AN102" s="51"/>
      <c r="AO102" s="85"/>
      <c r="AP102" s="51"/>
      <c r="AQ102" s="85"/>
      <c r="AR102" s="51"/>
      <c r="AS102" s="85"/>
      <c r="AT102" s="49"/>
      <c r="AU102" s="86"/>
    </row>
    <row r="103" spans="1:47" ht="12.75" customHeight="1">
      <c r="A103" s="63" t="str">
        <f>Parameters!R102</f>
        <v>NRES_WATER</v>
      </c>
      <c r="B103" s="8"/>
      <c r="C103" s="9"/>
      <c r="D103" s="687" t="s">
        <v>390</v>
      </c>
      <c r="E103" s="688"/>
      <c r="F103" s="51"/>
      <c r="G103" s="85"/>
      <c r="H103" s="51"/>
      <c r="I103" s="85"/>
      <c r="J103" s="51"/>
      <c r="K103" s="85"/>
      <c r="L103" s="51"/>
      <c r="M103" s="85"/>
      <c r="N103" s="51"/>
      <c r="O103" s="85"/>
      <c r="P103" s="51"/>
      <c r="Q103" s="85"/>
      <c r="R103" s="51"/>
      <c r="S103" s="85"/>
      <c r="T103" s="51"/>
      <c r="U103" s="85"/>
      <c r="V103" s="51"/>
      <c r="W103" s="85"/>
      <c r="X103" s="51"/>
      <c r="Y103" s="85"/>
      <c r="Z103" s="51"/>
      <c r="AA103" s="85"/>
      <c r="AB103" s="51"/>
      <c r="AC103" s="85"/>
      <c r="AD103" s="51"/>
      <c r="AE103" s="85"/>
      <c r="AF103" s="51"/>
      <c r="AG103" s="85"/>
      <c r="AH103" s="51"/>
      <c r="AI103" s="85"/>
      <c r="AJ103" s="51"/>
      <c r="AK103" s="85"/>
      <c r="AL103" s="51"/>
      <c r="AM103" s="85"/>
      <c r="AN103" s="51"/>
      <c r="AO103" s="85"/>
      <c r="AP103" s="51"/>
      <c r="AQ103" s="85"/>
      <c r="AR103" s="51"/>
      <c r="AS103" s="85"/>
      <c r="AT103" s="49"/>
      <c r="AU103" s="86"/>
    </row>
    <row r="104" spans="1:47" ht="12.75" customHeight="1">
      <c r="A104" s="63" t="str">
        <f>Parameters!R103</f>
        <v>NRES_AIR</v>
      </c>
      <c r="B104" s="8"/>
      <c r="C104" s="9"/>
      <c r="D104" s="687" t="s">
        <v>391</v>
      </c>
      <c r="E104" s="688"/>
      <c r="F104" s="51"/>
      <c r="G104" s="85"/>
      <c r="H104" s="51"/>
      <c r="I104" s="85"/>
      <c r="J104" s="51"/>
      <c r="K104" s="85"/>
      <c r="L104" s="51"/>
      <c r="M104" s="85"/>
      <c r="N104" s="51"/>
      <c r="O104" s="85"/>
      <c r="P104" s="51"/>
      <c r="Q104" s="85"/>
      <c r="R104" s="51"/>
      <c r="S104" s="85"/>
      <c r="T104" s="51"/>
      <c r="U104" s="85"/>
      <c r="V104" s="51"/>
      <c r="W104" s="85"/>
      <c r="X104" s="51"/>
      <c r="Y104" s="85"/>
      <c r="Z104" s="51"/>
      <c r="AA104" s="85"/>
      <c r="AB104" s="51"/>
      <c r="AC104" s="85"/>
      <c r="AD104" s="51"/>
      <c r="AE104" s="85"/>
      <c r="AF104" s="51"/>
      <c r="AG104" s="85"/>
      <c r="AH104" s="51"/>
      <c r="AI104" s="85"/>
      <c r="AJ104" s="51"/>
      <c r="AK104" s="85"/>
      <c r="AL104" s="51"/>
      <c r="AM104" s="85"/>
      <c r="AN104" s="51"/>
      <c r="AO104" s="85"/>
      <c r="AP104" s="51"/>
      <c r="AQ104" s="85"/>
      <c r="AR104" s="51"/>
      <c r="AS104" s="85"/>
      <c r="AT104" s="49"/>
      <c r="AU104" s="86"/>
    </row>
    <row r="105" spans="1:47" ht="17.25" customHeight="1">
      <c r="A105" s="63" t="str">
        <f>Parameters!R104</f>
        <v>ADJ_OTH</v>
      </c>
      <c r="B105" s="6"/>
      <c r="C105" s="7"/>
      <c r="D105" s="689" t="s">
        <v>117</v>
      </c>
      <c r="E105" s="690"/>
      <c r="F105" s="75"/>
      <c r="G105" s="85"/>
      <c r="H105" s="75"/>
      <c r="I105" s="85"/>
      <c r="J105" s="75"/>
      <c r="K105" s="85"/>
      <c r="L105" s="75"/>
      <c r="M105" s="85"/>
      <c r="N105" s="75"/>
      <c r="O105" s="85"/>
      <c r="P105" s="75"/>
      <c r="Q105" s="85"/>
      <c r="R105" s="75"/>
      <c r="S105" s="85"/>
      <c r="T105" s="75"/>
      <c r="U105" s="85"/>
      <c r="V105" s="75"/>
      <c r="W105" s="85"/>
      <c r="X105" s="75"/>
      <c r="Y105" s="85"/>
      <c r="Z105" s="75"/>
      <c r="AA105" s="85"/>
      <c r="AB105" s="75"/>
      <c r="AC105" s="85"/>
      <c r="AD105" s="75"/>
      <c r="AE105" s="85"/>
      <c r="AF105" s="75"/>
      <c r="AG105" s="85"/>
      <c r="AH105" s="75"/>
      <c r="AI105" s="85"/>
      <c r="AJ105" s="75"/>
      <c r="AK105" s="85"/>
      <c r="AL105" s="75"/>
      <c r="AM105" s="85"/>
      <c r="AN105" s="75"/>
      <c r="AO105" s="85"/>
      <c r="AP105" s="75"/>
      <c r="AQ105" s="85"/>
      <c r="AR105" s="75"/>
      <c r="AS105" s="85"/>
      <c r="AT105" s="78"/>
      <c r="AU105" s="86"/>
    </row>
    <row r="106" spans="1:47" ht="32.25" customHeight="1">
      <c r="A106" s="63" t="str">
        <f>Parameters!R105</f>
        <v>TOT_CONV</v>
      </c>
      <c r="B106" s="6"/>
      <c r="C106" s="7"/>
      <c r="D106" s="691" t="s">
        <v>213</v>
      </c>
      <c r="E106" s="692"/>
      <c r="F106" s="75"/>
      <c r="G106" s="85"/>
      <c r="H106" s="75"/>
      <c r="I106" s="85"/>
      <c r="J106" s="75"/>
      <c r="K106" s="85"/>
      <c r="L106" s="75"/>
      <c r="M106" s="85"/>
      <c r="N106" s="75"/>
      <c r="O106" s="85"/>
      <c r="P106" s="75"/>
      <c r="Q106" s="85"/>
      <c r="R106" s="75"/>
      <c r="S106" s="85"/>
      <c r="T106" s="75"/>
      <c r="U106" s="85"/>
      <c r="V106" s="75"/>
      <c r="W106" s="85"/>
      <c r="X106" s="75"/>
      <c r="Y106" s="85"/>
      <c r="Z106" s="75"/>
      <c r="AA106" s="85"/>
      <c r="AB106" s="75"/>
      <c r="AC106" s="85"/>
      <c r="AD106" s="75"/>
      <c r="AE106" s="85"/>
      <c r="AF106" s="75"/>
      <c r="AG106" s="85"/>
      <c r="AH106" s="75"/>
      <c r="AI106" s="85"/>
      <c r="AJ106" s="75"/>
      <c r="AK106" s="85"/>
      <c r="AL106" s="75"/>
      <c r="AM106" s="85"/>
      <c r="AN106" s="75"/>
      <c r="AO106" s="85"/>
      <c r="AP106" s="75"/>
      <c r="AQ106" s="85"/>
      <c r="AR106" s="75"/>
      <c r="AS106" s="85"/>
      <c r="AT106" s="78"/>
      <c r="AU106" s="86"/>
    </row>
    <row r="107" spans="1:47" ht="21" customHeight="1" thickBot="1">
      <c r="A107" s="63" t="str">
        <f>Parameters!R106</f>
        <v>0_TOT_YR_SUBM</v>
      </c>
      <c r="B107" s="10"/>
      <c r="C107" s="11"/>
      <c r="D107" s="693" t="s">
        <v>298</v>
      </c>
      <c r="E107" s="694"/>
      <c r="F107" s="47"/>
      <c r="G107" s="88"/>
      <c r="H107" s="47"/>
      <c r="I107" s="88"/>
      <c r="J107" s="47"/>
      <c r="K107" s="88"/>
      <c r="L107" s="47"/>
      <c r="M107" s="88"/>
      <c r="N107" s="47"/>
      <c r="O107" s="88"/>
      <c r="P107" s="47"/>
      <c r="Q107" s="88"/>
      <c r="R107" s="47"/>
      <c r="S107" s="88"/>
      <c r="T107" s="47"/>
      <c r="U107" s="88"/>
      <c r="V107" s="47"/>
      <c r="W107" s="88"/>
      <c r="X107" s="47"/>
      <c r="Y107" s="88"/>
      <c r="Z107" s="47"/>
      <c r="AA107" s="88"/>
      <c r="AB107" s="47"/>
      <c r="AC107" s="88"/>
      <c r="AD107" s="47"/>
      <c r="AE107" s="88"/>
      <c r="AF107" s="47"/>
      <c r="AG107" s="88"/>
      <c r="AH107" s="47"/>
      <c r="AI107" s="88"/>
      <c r="AJ107" s="47"/>
      <c r="AK107" s="88"/>
      <c r="AL107" s="47"/>
      <c r="AM107" s="88"/>
      <c r="AN107" s="47"/>
      <c r="AO107" s="88"/>
      <c r="AP107" s="47"/>
      <c r="AQ107" s="88"/>
      <c r="AR107" s="47"/>
      <c r="AS107" s="88"/>
      <c r="AT107" s="47"/>
      <c r="AU107" s="89"/>
    </row>
    <row r="108" spans="1:47" ht="12.75" customHeight="1">
      <c r="A108" s="52" t="str">
        <f>F108&amp;" "&amp;G108</f>
        <v>b) Break in series</v>
      </c>
      <c r="B108" s="695" t="s">
        <v>113</v>
      </c>
      <c r="C108" s="696"/>
      <c r="D108" s="696"/>
      <c r="E108" s="696"/>
      <c r="F108" s="35" t="s">
        <v>109</v>
      </c>
      <c r="G108" s="697" t="s">
        <v>44</v>
      </c>
      <c r="H108" s="697"/>
      <c r="I108" s="697"/>
      <c r="J108" s="697"/>
      <c r="K108" s="697"/>
      <c r="L108" s="697"/>
      <c r="M108" s="697"/>
      <c r="N108" s="697"/>
      <c r="O108" s="697"/>
      <c r="P108" s="697"/>
      <c r="Q108" s="697"/>
      <c r="R108" s="697"/>
      <c r="S108" s="697"/>
      <c r="T108" s="697"/>
      <c r="U108" s="697"/>
      <c r="V108" s="697"/>
      <c r="W108" s="697"/>
      <c r="X108" s="697"/>
      <c r="Y108" s="697"/>
      <c r="Z108" s="697"/>
      <c r="AA108" s="697"/>
      <c r="AB108" s="697"/>
      <c r="AC108" s="697"/>
      <c r="AD108" s="697"/>
      <c r="AE108" s="697"/>
      <c r="AF108" s="697"/>
      <c r="AG108" s="697"/>
      <c r="AH108" s="697"/>
      <c r="AI108" s="697"/>
      <c r="AJ108" s="697"/>
      <c r="AK108" s="697"/>
      <c r="AL108" s="697"/>
      <c r="AM108" s="697"/>
      <c r="AN108" s="697"/>
      <c r="AO108" s="697"/>
      <c r="AP108" s="697"/>
      <c r="AQ108" s="697"/>
      <c r="AR108" s="697"/>
      <c r="AS108" s="697"/>
      <c r="AT108" s="697"/>
      <c r="AU108" s="698"/>
    </row>
    <row r="109" spans="1:47" ht="12.75" customHeight="1">
      <c r="A109" s="52" t="str">
        <f t="shared" ref="A109:A134" si="0">F109&amp;" "&amp;G109</f>
        <v>c) Confidential</v>
      </c>
      <c r="B109" s="680" t="s">
        <v>107</v>
      </c>
      <c r="C109" s="681"/>
      <c r="D109" s="681"/>
      <c r="E109" s="681"/>
      <c r="F109" s="36" t="s">
        <v>110</v>
      </c>
      <c r="G109" s="678" t="s">
        <v>43</v>
      </c>
      <c r="H109" s="678"/>
      <c r="I109" s="678"/>
      <c r="J109" s="678"/>
      <c r="K109" s="678"/>
      <c r="L109" s="678"/>
      <c r="M109" s="678"/>
      <c r="N109" s="678"/>
      <c r="O109" s="678"/>
      <c r="P109" s="678"/>
      <c r="Q109" s="678"/>
      <c r="R109" s="678"/>
      <c r="S109" s="678"/>
      <c r="T109" s="678"/>
      <c r="U109" s="678"/>
      <c r="V109" s="678"/>
      <c r="W109" s="678"/>
      <c r="X109" s="678"/>
      <c r="Y109" s="678"/>
      <c r="Z109" s="678"/>
      <c r="AA109" s="678"/>
      <c r="AB109" s="678"/>
      <c r="AC109" s="678"/>
      <c r="AD109" s="678"/>
      <c r="AE109" s="678"/>
      <c r="AF109" s="678"/>
      <c r="AG109" s="678"/>
      <c r="AH109" s="678"/>
      <c r="AI109" s="678"/>
      <c r="AJ109" s="678"/>
      <c r="AK109" s="678"/>
      <c r="AL109" s="678"/>
      <c r="AM109" s="678"/>
      <c r="AN109" s="678"/>
      <c r="AO109" s="678"/>
      <c r="AP109" s="678"/>
      <c r="AQ109" s="678"/>
      <c r="AR109" s="678"/>
      <c r="AS109" s="678"/>
      <c r="AT109" s="678"/>
      <c r="AU109" s="682"/>
    </row>
    <row r="110" spans="1:47" ht="12.75" customHeight="1">
      <c r="A110" s="52" t="str">
        <f t="shared" si="0"/>
        <v>d) Secondary confidentiality</v>
      </c>
      <c r="B110" s="683" t="s">
        <v>108</v>
      </c>
      <c r="C110" s="684"/>
      <c r="D110" s="684"/>
      <c r="E110" s="684"/>
      <c r="F110" s="36" t="s">
        <v>393</v>
      </c>
      <c r="G110" s="678" t="s">
        <v>394</v>
      </c>
      <c r="H110" s="678"/>
      <c r="I110" s="678"/>
      <c r="J110" s="678"/>
      <c r="K110" s="678"/>
      <c r="L110" s="678"/>
      <c r="M110" s="678"/>
      <c r="N110" s="678"/>
      <c r="O110" s="678"/>
      <c r="P110" s="678"/>
      <c r="Q110" s="678"/>
      <c r="R110" s="678"/>
      <c r="S110" s="678"/>
      <c r="T110" s="678"/>
      <c r="U110" s="678"/>
      <c r="V110" s="678"/>
      <c r="W110" s="678"/>
      <c r="X110" s="678"/>
      <c r="Y110" s="678"/>
      <c r="Z110" s="678"/>
      <c r="AA110" s="678"/>
      <c r="AB110" s="678"/>
      <c r="AC110" s="678"/>
      <c r="AD110" s="678"/>
      <c r="AE110" s="678"/>
      <c r="AF110" s="678"/>
      <c r="AG110" s="678"/>
      <c r="AH110" s="678"/>
      <c r="AI110" s="678"/>
      <c r="AJ110" s="678"/>
      <c r="AK110" s="678"/>
      <c r="AL110" s="678"/>
      <c r="AM110" s="678"/>
      <c r="AN110" s="678"/>
      <c r="AO110" s="678"/>
      <c r="AP110" s="678"/>
      <c r="AQ110" s="678"/>
      <c r="AR110" s="678"/>
      <c r="AS110" s="678"/>
      <c r="AT110" s="678"/>
      <c r="AU110" s="682"/>
    </row>
    <row r="111" spans="1:47">
      <c r="A111" s="52" t="str">
        <f t="shared" si="0"/>
        <v>e) Estimated data</v>
      </c>
      <c r="B111" s="685" t="s">
        <v>576</v>
      </c>
      <c r="C111" s="686"/>
      <c r="D111" s="686"/>
      <c r="E111" s="686"/>
      <c r="F111" s="36" t="s">
        <v>9</v>
      </c>
      <c r="G111" s="678" t="s">
        <v>312</v>
      </c>
      <c r="H111" s="678"/>
      <c r="I111" s="678"/>
      <c r="J111" s="678"/>
      <c r="K111" s="678"/>
      <c r="L111" s="678"/>
      <c r="M111" s="678"/>
      <c r="N111" s="678"/>
      <c r="O111" s="678"/>
      <c r="P111" s="678"/>
      <c r="Q111" s="678"/>
      <c r="R111" s="678"/>
      <c r="S111" s="678"/>
      <c r="T111" s="678"/>
      <c r="U111" s="678"/>
      <c r="V111" s="678"/>
      <c r="W111" s="678"/>
      <c r="X111" s="678"/>
      <c r="Y111" s="678"/>
      <c r="Z111" s="678"/>
      <c r="AA111" s="678"/>
      <c r="AB111" s="678"/>
      <c r="AC111" s="678"/>
      <c r="AD111" s="678"/>
      <c r="AE111" s="678"/>
      <c r="AF111" s="678"/>
      <c r="AG111" s="678"/>
      <c r="AH111" s="678"/>
      <c r="AI111" s="678"/>
      <c r="AJ111" s="678"/>
      <c r="AK111" s="678"/>
      <c r="AL111" s="678"/>
      <c r="AM111" s="678"/>
      <c r="AN111" s="678"/>
      <c r="AO111" s="678"/>
      <c r="AP111" s="678"/>
      <c r="AQ111" s="678"/>
      <c r="AR111" s="678"/>
      <c r="AS111" s="678"/>
      <c r="AT111" s="678"/>
      <c r="AU111" s="682"/>
    </row>
    <row r="112" spans="1:47" ht="13.2" customHeight="1">
      <c r="A112" s="52" t="str">
        <f t="shared" si="0"/>
        <v xml:space="preserve">p) Provisional </v>
      </c>
      <c r="B112" s="674" t="s">
        <v>397</v>
      </c>
      <c r="C112" s="675"/>
      <c r="D112" s="675"/>
      <c r="E112" s="675"/>
      <c r="F112" s="36" t="s">
        <v>45</v>
      </c>
      <c r="G112" s="678" t="s">
        <v>395</v>
      </c>
      <c r="H112" s="678"/>
      <c r="I112" s="678"/>
      <c r="J112" s="678"/>
      <c r="K112" s="678"/>
      <c r="L112" s="678"/>
      <c r="M112" s="678"/>
      <c r="N112" s="678"/>
      <c r="O112" s="678"/>
      <c r="P112" s="678"/>
      <c r="Q112" s="678"/>
      <c r="R112" s="678"/>
      <c r="S112" s="678"/>
      <c r="T112" s="678"/>
      <c r="U112" s="678"/>
      <c r="V112" s="678"/>
      <c r="W112" s="678"/>
      <c r="X112" s="678"/>
      <c r="Y112" s="678"/>
      <c r="Z112" s="678"/>
      <c r="AA112" s="678"/>
      <c r="AB112" s="678"/>
      <c r="AC112" s="678"/>
      <c r="AD112" s="678"/>
      <c r="AE112" s="678"/>
      <c r="AF112" s="678"/>
      <c r="AG112" s="678"/>
      <c r="AH112" s="678"/>
      <c r="AI112" s="678"/>
      <c r="AJ112" s="678"/>
      <c r="AK112" s="678"/>
      <c r="AL112" s="678"/>
      <c r="AM112" s="678"/>
      <c r="AN112" s="678"/>
      <c r="AO112" s="678"/>
      <c r="AP112" s="678"/>
      <c r="AQ112" s="678"/>
      <c r="AR112" s="678"/>
      <c r="AS112" s="678"/>
      <c r="AT112" s="678"/>
      <c r="AU112" s="679"/>
    </row>
    <row r="113" spans="1:47" ht="13.2" customHeight="1">
      <c r="A113" s="52" t="str">
        <f t="shared" si="0"/>
        <v>s) Eurostat estimate</v>
      </c>
      <c r="B113" s="674" t="s">
        <v>574</v>
      </c>
      <c r="C113" s="675"/>
      <c r="D113" s="675"/>
      <c r="E113" s="675"/>
      <c r="F113" s="36" t="s">
        <v>46</v>
      </c>
      <c r="G113" s="678" t="s">
        <v>396</v>
      </c>
      <c r="H113" s="678"/>
      <c r="I113" s="678"/>
      <c r="J113" s="678"/>
      <c r="K113" s="678"/>
      <c r="L113" s="678"/>
      <c r="M113" s="678"/>
      <c r="N113" s="678"/>
      <c r="O113" s="678"/>
      <c r="P113" s="678"/>
      <c r="Q113" s="678"/>
      <c r="R113" s="678"/>
      <c r="S113" s="678"/>
      <c r="T113" s="678"/>
      <c r="U113" s="678"/>
      <c r="V113" s="678"/>
      <c r="W113" s="678"/>
      <c r="X113" s="678"/>
      <c r="Y113" s="678"/>
      <c r="Z113" s="678"/>
      <c r="AA113" s="678"/>
      <c r="AB113" s="678"/>
      <c r="AC113" s="678"/>
      <c r="AD113" s="678"/>
      <c r="AE113" s="678"/>
      <c r="AF113" s="678"/>
      <c r="AG113" s="678"/>
      <c r="AH113" s="678"/>
      <c r="AI113" s="678"/>
      <c r="AJ113" s="678"/>
      <c r="AK113" s="678"/>
      <c r="AL113" s="678"/>
      <c r="AM113" s="678"/>
      <c r="AN113" s="678"/>
      <c r="AO113" s="678"/>
      <c r="AP113" s="678"/>
      <c r="AQ113" s="678"/>
      <c r="AR113" s="678"/>
      <c r="AS113" s="678"/>
      <c r="AT113" s="678"/>
      <c r="AU113" s="679"/>
    </row>
    <row r="114" spans="1:47" ht="12.75" customHeight="1">
      <c r="A114" s="52" t="str">
        <f t="shared" si="0"/>
        <v xml:space="preserve">1) </v>
      </c>
      <c r="B114" s="674" t="s">
        <v>547</v>
      </c>
      <c r="C114" s="675"/>
      <c r="D114" s="675"/>
      <c r="E114" s="675"/>
      <c r="F114" s="36" t="s">
        <v>313</v>
      </c>
      <c r="G114" s="665"/>
      <c r="H114" s="665"/>
      <c r="I114" s="665"/>
      <c r="J114" s="665"/>
      <c r="K114" s="665"/>
      <c r="L114" s="665"/>
      <c r="M114" s="665"/>
      <c r="N114" s="665"/>
      <c r="O114" s="665"/>
      <c r="P114" s="665"/>
      <c r="Q114" s="665"/>
      <c r="R114" s="665"/>
      <c r="S114" s="665"/>
      <c r="T114" s="665"/>
      <c r="U114" s="665"/>
      <c r="V114" s="665"/>
      <c r="W114" s="665"/>
      <c r="X114" s="665"/>
      <c r="Y114" s="665"/>
      <c r="Z114" s="665"/>
      <c r="AA114" s="665"/>
      <c r="AB114" s="665"/>
      <c r="AC114" s="665"/>
      <c r="AD114" s="665"/>
      <c r="AE114" s="665"/>
      <c r="AF114" s="665"/>
      <c r="AG114" s="665"/>
      <c r="AH114" s="665"/>
      <c r="AI114" s="665"/>
      <c r="AJ114" s="665"/>
      <c r="AK114" s="665"/>
      <c r="AL114" s="665"/>
      <c r="AM114" s="665"/>
      <c r="AN114" s="665"/>
      <c r="AO114" s="665"/>
      <c r="AP114" s="665"/>
      <c r="AQ114" s="665"/>
      <c r="AR114" s="665"/>
      <c r="AS114" s="665"/>
      <c r="AT114" s="665"/>
      <c r="AU114" s="666"/>
    </row>
    <row r="115" spans="1:47" ht="13.2" customHeight="1">
      <c r="A115" s="52" t="str">
        <f t="shared" si="0"/>
        <v xml:space="preserve">2) </v>
      </c>
      <c r="B115" s="674" t="s">
        <v>546</v>
      </c>
      <c r="C115" s="675"/>
      <c r="D115" s="675"/>
      <c r="E115" s="675"/>
      <c r="F115" s="36" t="s">
        <v>314</v>
      </c>
      <c r="G115" s="665"/>
      <c r="H115" s="665"/>
      <c r="I115" s="665"/>
      <c r="J115" s="665"/>
      <c r="K115" s="665"/>
      <c r="L115" s="665"/>
      <c r="M115" s="665"/>
      <c r="N115" s="665"/>
      <c r="O115" s="665"/>
      <c r="P115" s="665"/>
      <c r="Q115" s="665"/>
      <c r="R115" s="665"/>
      <c r="S115" s="665"/>
      <c r="T115" s="665"/>
      <c r="U115" s="665"/>
      <c r="V115" s="665"/>
      <c r="W115" s="665"/>
      <c r="X115" s="665"/>
      <c r="Y115" s="665"/>
      <c r="Z115" s="665"/>
      <c r="AA115" s="665"/>
      <c r="AB115" s="665"/>
      <c r="AC115" s="665"/>
      <c r="AD115" s="665"/>
      <c r="AE115" s="665"/>
      <c r="AF115" s="665"/>
      <c r="AG115" s="665"/>
      <c r="AH115" s="665"/>
      <c r="AI115" s="665"/>
      <c r="AJ115" s="665"/>
      <c r="AK115" s="665"/>
      <c r="AL115" s="665"/>
      <c r="AM115" s="665"/>
      <c r="AN115" s="665"/>
      <c r="AO115" s="665"/>
      <c r="AP115" s="665"/>
      <c r="AQ115" s="665"/>
      <c r="AR115" s="665"/>
      <c r="AS115" s="665"/>
      <c r="AT115" s="665"/>
      <c r="AU115" s="666"/>
    </row>
    <row r="116" spans="1:47">
      <c r="A116" s="52" t="str">
        <f t="shared" si="0"/>
        <v xml:space="preserve">3) </v>
      </c>
      <c r="B116" s="676" t="s">
        <v>398</v>
      </c>
      <c r="C116" s="677"/>
      <c r="D116" s="677"/>
      <c r="E116" s="677"/>
      <c r="F116" s="36" t="s">
        <v>315</v>
      </c>
      <c r="G116" s="665"/>
      <c r="H116" s="665"/>
      <c r="I116" s="665"/>
      <c r="J116" s="665"/>
      <c r="K116" s="665"/>
      <c r="L116" s="665"/>
      <c r="M116" s="665"/>
      <c r="N116" s="665"/>
      <c r="O116" s="665"/>
      <c r="P116" s="665"/>
      <c r="Q116" s="665"/>
      <c r="R116" s="665"/>
      <c r="S116" s="665"/>
      <c r="T116" s="665"/>
      <c r="U116" s="665"/>
      <c r="V116" s="665"/>
      <c r="W116" s="665"/>
      <c r="X116" s="665"/>
      <c r="Y116" s="665"/>
      <c r="Z116" s="665"/>
      <c r="AA116" s="665"/>
      <c r="AB116" s="665"/>
      <c r="AC116" s="665"/>
      <c r="AD116" s="665"/>
      <c r="AE116" s="665"/>
      <c r="AF116" s="665"/>
      <c r="AG116" s="665"/>
      <c r="AH116" s="665"/>
      <c r="AI116" s="665"/>
      <c r="AJ116" s="665"/>
      <c r="AK116" s="665"/>
      <c r="AL116" s="665"/>
      <c r="AM116" s="665"/>
      <c r="AN116" s="665"/>
      <c r="AO116" s="665"/>
      <c r="AP116" s="665"/>
      <c r="AQ116" s="665"/>
      <c r="AR116" s="665"/>
      <c r="AS116" s="665"/>
      <c r="AT116" s="665"/>
      <c r="AU116" s="666"/>
    </row>
    <row r="117" spans="1:47">
      <c r="A117" s="52" t="str">
        <f t="shared" si="0"/>
        <v xml:space="preserve">4) </v>
      </c>
      <c r="B117" s="669" t="s">
        <v>314</v>
      </c>
      <c r="C117" s="670"/>
      <c r="D117" s="670"/>
      <c r="E117" s="670"/>
      <c r="F117" s="36" t="s">
        <v>316</v>
      </c>
      <c r="G117" s="665"/>
      <c r="H117" s="665"/>
      <c r="I117" s="665"/>
      <c r="J117" s="665"/>
      <c r="K117" s="665"/>
      <c r="L117" s="665"/>
      <c r="M117" s="665"/>
      <c r="N117" s="665"/>
      <c r="O117" s="665"/>
      <c r="P117" s="665"/>
      <c r="Q117" s="665"/>
      <c r="R117" s="665"/>
      <c r="S117" s="665"/>
      <c r="T117" s="665"/>
      <c r="U117" s="665"/>
      <c r="V117" s="665"/>
      <c r="W117" s="665"/>
      <c r="X117" s="665"/>
      <c r="Y117" s="665"/>
      <c r="Z117" s="665"/>
      <c r="AA117" s="665"/>
      <c r="AB117" s="665"/>
      <c r="AC117" s="665"/>
      <c r="AD117" s="665"/>
      <c r="AE117" s="665"/>
      <c r="AF117" s="665"/>
      <c r="AG117" s="665"/>
      <c r="AH117" s="665"/>
      <c r="AI117" s="665"/>
      <c r="AJ117" s="665"/>
      <c r="AK117" s="665"/>
      <c r="AL117" s="665"/>
      <c r="AM117" s="665"/>
      <c r="AN117" s="665"/>
      <c r="AO117" s="665"/>
      <c r="AP117" s="665"/>
      <c r="AQ117" s="665"/>
      <c r="AR117" s="665"/>
      <c r="AS117" s="665"/>
      <c r="AT117" s="665"/>
      <c r="AU117" s="666"/>
    </row>
    <row r="118" spans="1:47">
      <c r="A118" s="52" t="str">
        <f t="shared" si="0"/>
        <v xml:space="preserve">5) </v>
      </c>
      <c r="B118" s="669" t="s">
        <v>315</v>
      </c>
      <c r="C118" s="670"/>
      <c r="D118" s="670"/>
      <c r="E118" s="670"/>
      <c r="F118" s="36" t="s">
        <v>317</v>
      </c>
      <c r="G118" s="665"/>
      <c r="H118" s="665"/>
      <c r="I118" s="665"/>
      <c r="J118" s="665"/>
      <c r="K118" s="665"/>
      <c r="L118" s="665"/>
      <c r="M118" s="665"/>
      <c r="N118" s="665"/>
      <c r="O118" s="665"/>
      <c r="P118" s="665"/>
      <c r="Q118" s="665"/>
      <c r="R118" s="665"/>
      <c r="S118" s="665"/>
      <c r="T118" s="665"/>
      <c r="U118" s="665"/>
      <c r="V118" s="665"/>
      <c r="W118" s="665"/>
      <c r="X118" s="665"/>
      <c r="Y118" s="665"/>
      <c r="Z118" s="665"/>
      <c r="AA118" s="665"/>
      <c r="AB118" s="665"/>
      <c r="AC118" s="665"/>
      <c r="AD118" s="665"/>
      <c r="AE118" s="665"/>
      <c r="AF118" s="665"/>
      <c r="AG118" s="665"/>
      <c r="AH118" s="665"/>
      <c r="AI118" s="665"/>
      <c r="AJ118" s="665"/>
      <c r="AK118" s="665"/>
      <c r="AL118" s="665"/>
      <c r="AM118" s="665"/>
      <c r="AN118" s="665"/>
      <c r="AO118" s="665"/>
      <c r="AP118" s="665"/>
      <c r="AQ118" s="665"/>
      <c r="AR118" s="665"/>
      <c r="AS118" s="665"/>
      <c r="AT118" s="665"/>
      <c r="AU118" s="666"/>
    </row>
    <row r="119" spans="1:47">
      <c r="A119" s="52" t="str">
        <f t="shared" si="0"/>
        <v xml:space="preserve">6) </v>
      </c>
      <c r="B119" s="667" t="s">
        <v>114</v>
      </c>
      <c r="C119" s="671"/>
      <c r="D119" s="671"/>
      <c r="E119" s="671"/>
      <c r="F119" s="36" t="s">
        <v>318</v>
      </c>
      <c r="G119" s="665"/>
      <c r="H119" s="665"/>
      <c r="I119" s="665"/>
      <c r="J119" s="665"/>
      <c r="K119" s="665"/>
      <c r="L119" s="665"/>
      <c r="M119" s="665"/>
      <c r="N119" s="665"/>
      <c r="O119" s="665"/>
      <c r="P119" s="665"/>
      <c r="Q119" s="665"/>
      <c r="R119" s="665"/>
      <c r="S119" s="665"/>
      <c r="T119" s="665"/>
      <c r="U119" s="665"/>
      <c r="V119" s="665"/>
      <c r="W119" s="665"/>
      <c r="X119" s="665"/>
      <c r="Y119" s="665"/>
      <c r="Z119" s="665"/>
      <c r="AA119" s="665"/>
      <c r="AB119" s="665"/>
      <c r="AC119" s="665"/>
      <c r="AD119" s="665"/>
      <c r="AE119" s="665"/>
      <c r="AF119" s="665"/>
      <c r="AG119" s="665"/>
      <c r="AH119" s="665"/>
      <c r="AI119" s="665"/>
      <c r="AJ119" s="665"/>
      <c r="AK119" s="665"/>
      <c r="AL119" s="665"/>
      <c r="AM119" s="665"/>
      <c r="AN119" s="665"/>
      <c r="AO119" s="665"/>
      <c r="AP119" s="665"/>
      <c r="AQ119" s="665"/>
      <c r="AR119" s="665"/>
      <c r="AS119" s="665"/>
      <c r="AT119" s="665"/>
      <c r="AU119" s="666"/>
    </row>
    <row r="120" spans="1:47">
      <c r="A120" s="52" t="str">
        <f t="shared" si="0"/>
        <v xml:space="preserve">7) </v>
      </c>
      <c r="B120" s="672" t="s">
        <v>399</v>
      </c>
      <c r="C120" s="673"/>
      <c r="D120" s="673"/>
      <c r="E120" s="673"/>
      <c r="F120" s="36" t="s">
        <v>319</v>
      </c>
      <c r="G120" s="665"/>
      <c r="H120" s="665"/>
      <c r="I120" s="665"/>
      <c r="J120" s="665"/>
      <c r="K120" s="665"/>
      <c r="L120" s="665"/>
      <c r="M120" s="665"/>
      <c r="N120" s="665"/>
      <c r="O120" s="665"/>
      <c r="P120" s="665"/>
      <c r="Q120" s="665"/>
      <c r="R120" s="665"/>
      <c r="S120" s="665"/>
      <c r="T120" s="665"/>
      <c r="U120" s="665"/>
      <c r="V120" s="665"/>
      <c r="W120" s="665"/>
      <c r="X120" s="665"/>
      <c r="Y120" s="665"/>
      <c r="Z120" s="665"/>
      <c r="AA120" s="665"/>
      <c r="AB120" s="665"/>
      <c r="AC120" s="665"/>
      <c r="AD120" s="665"/>
      <c r="AE120" s="665"/>
      <c r="AF120" s="665"/>
      <c r="AG120" s="665"/>
      <c r="AH120" s="665"/>
      <c r="AI120" s="665"/>
      <c r="AJ120" s="665"/>
      <c r="AK120" s="665"/>
      <c r="AL120" s="665"/>
      <c r="AM120" s="665"/>
      <c r="AN120" s="665"/>
      <c r="AO120" s="665"/>
      <c r="AP120" s="665"/>
      <c r="AQ120" s="665"/>
      <c r="AR120" s="665"/>
      <c r="AS120" s="665"/>
      <c r="AT120" s="665"/>
      <c r="AU120" s="666"/>
    </row>
    <row r="121" spans="1:47">
      <c r="A121" s="52" t="str">
        <f t="shared" si="0"/>
        <v xml:space="preserve">8) </v>
      </c>
      <c r="B121" s="667" t="s">
        <v>540</v>
      </c>
      <c r="C121" s="668"/>
      <c r="D121" s="668"/>
      <c r="E121" s="668"/>
      <c r="F121" s="36" t="s">
        <v>320</v>
      </c>
      <c r="G121" s="665"/>
      <c r="H121" s="665"/>
      <c r="I121" s="665"/>
      <c r="J121" s="665"/>
      <c r="K121" s="665"/>
      <c r="L121" s="665"/>
      <c r="M121" s="665"/>
      <c r="N121" s="665"/>
      <c r="O121" s="665"/>
      <c r="P121" s="665"/>
      <c r="Q121" s="665"/>
      <c r="R121" s="665"/>
      <c r="S121" s="665"/>
      <c r="T121" s="665"/>
      <c r="U121" s="665"/>
      <c r="V121" s="665"/>
      <c r="W121" s="665"/>
      <c r="X121" s="665"/>
      <c r="Y121" s="665"/>
      <c r="Z121" s="665"/>
      <c r="AA121" s="665"/>
      <c r="AB121" s="665"/>
      <c r="AC121" s="665"/>
      <c r="AD121" s="665"/>
      <c r="AE121" s="665"/>
      <c r="AF121" s="665"/>
      <c r="AG121" s="665"/>
      <c r="AH121" s="665"/>
      <c r="AI121" s="665"/>
      <c r="AJ121" s="665"/>
      <c r="AK121" s="665"/>
      <c r="AL121" s="665"/>
      <c r="AM121" s="665"/>
      <c r="AN121" s="665"/>
      <c r="AO121" s="665"/>
      <c r="AP121" s="665"/>
      <c r="AQ121" s="665"/>
      <c r="AR121" s="665"/>
      <c r="AS121" s="665"/>
      <c r="AT121" s="665"/>
      <c r="AU121" s="666"/>
    </row>
    <row r="122" spans="1:47">
      <c r="A122" s="52" t="str">
        <f t="shared" si="0"/>
        <v xml:space="preserve">9) </v>
      </c>
      <c r="B122" s="667" t="s">
        <v>541</v>
      </c>
      <c r="C122" s="668"/>
      <c r="D122" s="668"/>
      <c r="E122" s="668"/>
      <c r="F122" s="36" t="s">
        <v>321</v>
      </c>
      <c r="G122" s="665"/>
      <c r="H122" s="665"/>
      <c r="I122" s="665"/>
      <c r="J122" s="665"/>
      <c r="K122" s="665"/>
      <c r="L122" s="665"/>
      <c r="M122" s="665"/>
      <c r="N122" s="665"/>
      <c r="O122" s="665"/>
      <c r="P122" s="665"/>
      <c r="Q122" s="665"/>
      <c r="R122" s="665"/>
      <c r="S122" s="665"/>
      <c r="T122" s="665"/>
      <c r="U122" s="665"/>
      <c r="V122" s="665"/>
      <c r="W122" s="665"/>
      <c r="X122" s="665"/>
      <c r="Y122" s="665"/>
      <c r="Z122" s="665"/>
      <c r="AA122" s="665"/>
      <c r="AB122" s="665"/>
      <c r="AC122" s="665"/>
      <c r="AD122" s="665"/>
      <c r="AE122" s="665"/>
      <c r="AF122" s="665"/>
      <c r="AG122" s="665"/>
      <c r="AH122" s="665"/>
      <c r="AI122" s="665"/>
      <c r="AJ122" s="665"/>
      <c r="AK122" s="665"/>
      <c r="AL122" s="665"/>
      <c r="AM122" s="665"/>
      <c r="AN122" s="665"/>
      <c r="AO122" s="665"/>
      <c r="AP122" s="665"/>
      <c r="AQ122" s="665"/>
      <c r="AR122" s="665"/>
      <c r="AS122" s="665"/>
      <c r="AT122" s="665"/>
      <c r="AU122" s="666"/>
    </row>
    <row r="123" spans="1:47">
      <c r="A123" s="52" t="str">
        <f t="shared" si="0"/>
        <v xml:space="preserve">10) </v>
      </c>
      <c r="B123" s="672" t="s">
        <v>542</v>
      </c>
      <c r="C123" s="673"/>
      <c r="D123" s="673"/>
      <c r="E123" s="673"/>
      <c r="F123" s="36" t="s">
        <v>322</v>
      </c>
      <c r="G123" s="665"/>
      <c r="H123" s="665"/>
      <c r="I123" s="665"/>
      <c r="J123" s="665"/>
      <c r="K123" s="665"/>
      <c r="L123" s="665"/>
      <c r="M123" s="665"/>
      <c r="N123" s="665"/>
      <c r="O123" s="665"/>
      <c r="P123" s="665"/>
      <c r="Q123" s="665"/>
      <c r="R123" s="665"/>
      <c r="S123" s="665"/>
      <c r="T123" s="665"/>
      <c r="U123" s="665"/>
      <c r="V123" s="665"/>
      <c r="W123" s="665"/>
      <c r="X123" s="665"/>
      <c r="Y123" s="665"/>
      <c r="Z123" s="665"/>
      <c r="AA123" s="665"/>
      <c r="AB123" s="665"/>
      <c r="AC123" s="665"/>
      <c r="AD123" s="665"/>
      <c r="AE123" s="665"/>
      <c r="AF123" s="665"/>
      <c r="AG123" s="665"/>
      <c r="AH123" s="665"/>
      <c r="AI123" s="665"/>
      <c r="AJ123" s="665"/>
      <c r="AK123" s="665"/>
      <c r="AL123" s="665"/>
      <c r="AM123" s="665"/>
      <c r="AN123" s="665"/>
      <c r="AO123" s="665"/>
      <c r="AP123" s="665"/>
      <c r="AQ123" s="665"/>
      <c r="AR123" s="665"/>
      <c r="AS123" s="665"/>
      <c r="AT123" s="665"/>
      <c r="AU123" s="666"/>
    </row>
    <row r="124" spans="1:47">
      <c r="A124" s="52" t="str">
        <f t="shared" si="0"/>
        <v xml:space="preserve">11) </v>
      </c>
      <c r="B124" s="667" t="s">
        <v>543</v>
      </c>
      <c r="C124" s="668"/>
      <c r="D124" s="668"/>
      <c r="E124" s="668"/>
      <c r="F124" s="36" t="s">
        <v>323</v>
      </c>
      <c r="G124" s="665"/>
      <c r="H124" s="665"/>
      <c r="I124" s="665"/>
      <c r="J124" s="665"/>
      <c r="K124" s="665"/>
      <c r="L124" s="665"/>
      <c r="M124" s="665"/>
      <c r="N124" s="665"/>
      <c r="O124" s="665"/>
      <c r="P124" s="665"/>
      <c r="Q124" s="665"/>
      <c r="R124" s="665"/>
      <c r="S124" s="665"/>
      <c r="T124" s="665"/>
      <c r="U124" s="665"/>
      <c r="V124" s="665"/>
      <c r="W124" s="665"/>
      <c r="X124" s="665"/>
      <c r="Y124" s="665"/>
      <c r="Z124" s="665"/>
      <c r="AA124" s="665"/>
      <c r="AB124" s="665"/>
      <c r="AC124" s="665"/>
      <c r="AD124" s="665"/>
      <c r="AE124" s="665"/>
      <c r="AF124" s="665"/>
      <c r="AG124" s="665"/>
      <c r="AH124" s="665"/>
      <c r="AI124" s="665"/>
      <c r="AJ124" s="665"/>
      <c r="AK124" s="665"/>
      <c r="AL124" s="665"/>
      <c r="AM124" s="665"/>
      <c r="AN124" s="665"/>
      <c r="AO124" s="665"/>
      <c r="AP124" s="665"/>
      <c r="AQ124" s="665"/>
      <c r="AR124" s="665"/>
      <c r="AS124" s="665"/>
      <c r="AT124" s="665"/>
      <c r="AU124" s="666"/>
    </row>
    <row r="125" spans="1:47">
      <c r="A125" s="52" t="str">
        <f t="shared" si="0"/>
        <v xml:space="preserve">12) </v>
      </c>
      <c r="B125" s="142" t="s">
        <v>535</v>
      </c>
      <c r="C125" s="143"/>
      <c r="D125" s="143"/>
      <c r="E125" s="143"/>
      <c r="F125" s="36" t="s">
        <v>324</v>
      </c>
      <c r="G125" s="665"/>
      <c r="H125" s="665"/>
      <c r="I125" s="665"/>
      <c r="J125" s="665"/>
      <c r="K125" s="665"/>
      <c r="L125" s="665"/>
      <c r="M125" s="665"/>
      <c r="N125" s="665"/>
      <c r="O125" s="665"/>
      <c r="P125" s="665"/>
      <c r="Q125" s="665"/>
      <c r="R125" s="665"/>
      <c r="S125" s="665"/>
      <c r="T125" s="665"/>
      <c r="U125" s="665"/>
      <c r="V125" s="665"/>
      <c r="W125" s="665"/>
      <c r="X125" s="665"/>
      <c r="Y125" s="665"/>
      <c r="Z125" s="665"/>
      <c r="AA125" s="665"/>
      <c r="AB125" s="665"/>
      <c r="AC125" s="665"/>
      <c r="AD125" s="665"/>
      <c r="AE125" s="665"/>
      <c r="AF125" s="665"/>
      <c r="AG125" s="665"/>
      <c r="AH125" s="665"/>
      <c r="AI125" s="665"/>
      <c r="AJ125" s="665"/>
      <c r="AK125" s="665"/>
      <c r="AL125" s="665"/>
      <c r="AM125" s="665"/>
      <c r="AN125" s="665"/>
      <c r="AO125" s="665"/>
      <c r="AP125" s="665"/>
      <c r="AQ125" s="665"/>
      <c r="AR125" s="665"/>
      <c r="AS125" s="665"/>
      <c r="AT125" s="665"/>
      <c r="AU125" s="666"/>
    </row>
    <row r="126" spans="1:47">
      <c r="A126" s="52" t="str">
        <f t="shared" si="0"/>
        <v xml:space="preserve">13) </v>
      </c>
      <c r="B126" s="144" t="s">
        <v>536</v>
      </c>
      <c r="C126" s="145"/>
      <c r="D126" s="145"/>
      <c r="E126" s="145"/>
      <c r="F126" s="36" t="s">
        <v>325</v>
      </c>
      <c r="G126" s="665"/>
      <c r="H126" s="665"/>
      <c r="I126" s="665"/>
      <c r="J126" s="665"/>
      <c r="K126" s="665"/>
      <c r="L126" s="665"/>
      <c r="M126" s="665"/>
      <c r="N126" s="665"/>
      <c r="O126" s="665"/>
      <c r="P126" s="665"/>
      <c r="Q126" s="665"/>
      <c r="R126" s="665"/>
      <c r="S126" s="665"/>
      <c r="T126" s="665"/>
      <c r="U126" s="665"/>
      <c r="V126" s="665"/>
      <c r="W126" s="665"/>
      <c r="X126" s="665"/>
      <c r="Y126" s="665"/>
      <c r="Z126" s="665"/>
      <c r="AA126" s="665"/>
      <c r="AB126" s="665"/>
      <c r="AC126" s="665"/>
      <c r="AD126" s="665"/>
      <c r="AE126" s="665"/>
      <c r="AF126" s="665"/>
      <c r="AG126" s="665"/>
      <c r="AH126" s="665"/>
      <c r="AI126" s="665"/>
      <c r="AJ126" s="665"/>
      <c r="AK126" s="665"/>
      <c r="AL126" s="665"/>
      <c r="AM126" s="665"/>
      <c r="AN126" s="665"/>
      <c r="AO126" s="665"/>
      <c r="AP126" s="665"/>
      <c r="AQ126" s="665"/>
      <c r="AR126" s="665"/>
      <c r="AS126" s="665"/>
      <c r="AT126" s="665"/>
      <c r="AU126" s="666"/>
    </row>
    <row r="127" spans="1:47">
      <c r="A127" s="52" t="str">
        <f t="shared" si="0"/>
        <v xml:space="preserve">14) </v>
      </c>
      <c r="B127" s="175" t="s">
        <v>537</v>
      </c>
      <c r="C127" s="176"/>
      <c r="D127" s="176"/>
      <c r="E127" s="176"/>
      <c r="F127" s="36" t="s">
        <v>326</v>
      </c>
      <c r="G127" s="665"/>
      <c r="H127" s="665"/>
      <c r="I127" s="665"/>
      <c r="J127" s="665"/>
      <c r="K127" s="665"/>
      <c r="L127" s="665"/>
      <c r="M127" s="665"/>
      <c r="N127" s="665"/>
      <c r="O127" s="665"/>
      <c r="P127" s="665"/>
      <c r="Q127" s="665"/>
      <c r="R127" s="665"/>
      <c r="S127" s="665"/>
      <c r="T127" s="665"/>
      <c r="U127" s="665"/>
      <c r="V127" s="665"/>
      <c r="W127" s="665"/>
      <c r="X127" s="665"/>
      <c r="Y127" s="665"/>
      <c r="Z127" s="665"/>
      <c r="AA127" s="665"/>
      <c r="AB127" s="665"/>
      <c r="AC127" s="665"/>
      <c r="AD127" s="665"/>
      <c r="AE127" s="665"/>
      <c r="AF127" s="665"/>
      <c r="AG127" s="665"/>
      <c r="AH127" s="665"/>
      <c r="AI127" s="665"/>
      <c r="AJ127" s="665"/>
      <c r="AK127" s="665"/>
      <c r="AL127" s="665"/>
      <c r="AM127" s="665"/>
      <c r="AN127" s="665"/>
      <c r="AO127" s="665"/>
      <c r="AP127" s="665"/>
      <c r="AQ127" s="665"/>
      <c r="AR127" s="665"/>
      <c r="AS127" s="665"/>
      <c r="AT127" s="665"/>
      <c r="AU127" s="666"/>
    </row>
    <row r="128" spans="1:47" ht="13.8" thickBot="1">
      <c r="A128" s="52" t="str">
        <f t="shared" si="0"/>
        <v xml:space="preserve">15) </v>
      </c>
      <c r="B128" s="178"/>
      <c r="C128" s="179"/>
      <c r="D128" s="179"/>
      <c r="E128" s="179"/>
      <c r="F128" s="36" t="s">
        <v>327</v>
      </c>
      <c r="G128" s="665"/>
      <c r="H128" s="665"/>
      <c r="I128" s="665"/>
      <c r="J128" s="665"/>
      <c r="K128" s="665"/>
      <c r="L128" s="665"/>
      <c r="M128" s="665"/>
      <c r="N128" s="665"/>
      <c r="O128" s="665"/>
      <c r="P128" s="665"/>
      <c r="Q128" s="665"/>
      <c r="R128" s="665"/>
      <c r="S128" s="665"/>
      <c r="T128" s="665"/>
      <c r="U128" s="665"/>
      <c r="V128" s="665"/>
      <c r="W128" s="665"/>
      <c r="X128" s="665"/>
      <c r="Y128" s="665"/>
      <c r="Z128" s="665"/>
      <c r="AA128" s="665"/>
      <c r="AB128" s="665"/>
      <c r="AC128" s="665"/>
      <c r="AD128" s="665"/>
      <c r="AE128" s="665"/>
      <c r="AF128" s="665"/>
      <c r="AG128" s="665"/>
      <c r="AH128" s="665"/>
      <c r="AI128" s="665"/>
      <c r="AJ128" s="665"/>
      <c r="AK128" s="665"/>
      <c r="AL128" s="665"/>
      <c r="AM128" s="665"/>
      <c r="AN128" s="665"/>
      <c r="AO128" s="665"/>
      <c r="AP128" s="665"/>
      <c r="AQ128" s="665"/>
      <c r="AR128" s="665"/>
      <c r="AS128" s="665"/>
      <c r="AT128" s="665"/>
      <c r="AU128" s="666"/>
    </row>
    <row r="129" spans="1:47">
      <c r="A129" s="52" t="str">
        <f t="shared" si="0"/>
        <v xml:space="preserve">16) </v>
      </c>
      <c r="B129" s="140" t="s">
        <v>112</v>
      </c>
      <c r="C129" s="141"/>
      <c r="D129" s="141"/>
      <c r="E129" s="141"/>
      <c r="F129" s="36" t="s">
        <v>328</v>
      </c>
      <c r="G129" s="665"/>
      <c r="H129" s="665"/>
      <c r="I129" s="665"/>
      <c r="J129" s="665"/>
      <c r="K129" s="665"/>
      <c r="L129" s="665"/>
      <c r="M129" s="665"/>
      <c r="N129" s="665"/>
      <c r="O129" s="665"/>
      <c r="P129" s="665"/>
      <c r="Q129" s="665"/>
      <c r="R129" s="665"/>
      <c r="S129" s="665"/>
      <c r="T129" s="665"/>
      <c r="U129" s="665"/>
      <c r="V129" s="665"/>
      <c r="W129" s="665"/>
      <c r="X129" s="665"/>
      <c r="Y129" s="665"/>
      <c r="Z129" s="665"/>
      <c r="AA129" s="665"/>
      <c r="AB129" s="665"/>
      <c r="AC129" s="665"/>
      <c r="AD129" s="665"/>
      <c r="AE129" s="665"/>
      <c r="AF129" s="665"/>
      <c r="AG129" s="665"/>
      <c r="AH129" s="665"/>
      <c r="AI129" s="665"/>
      <c r="AJ129" s="665"/>
      <c r="AK129" s="665"/>
      <c r="AL129" s="665"/>
      <c r="AM129" s="665"/>
      <c r="AN129" s="665"/>
      <c r="AO129" s="665"/>
      <c r="AP129" s="665"/>
      <c r="AQ129" s="665"/>
      <c r="AR129" s="665"/>
      <c r="AS129" s="665"/>
      <c r="AT129" s="665"/>
      <c r="AU129" s="666"/>
    </row>
    <row r="130" spans="1:47">
      <c r="A130" s="52" t="str">
        <f t="shared" si="0"/>
        <v xml:space="preserve">17) </v>
      </c>
      <c r="B130" s="142" t="s">
        <v>579</v>
      </c>
      <c r="C130" s="143"/>
      <c r="D130" s="143"/>
      <c r="E130" s="143"/>
      <c r="F130" s="36" t="s">
        <v>329</v>
      </c>
      <c r="G130" s="665"/>
      <c r="H130" s="665"/>
      <c r="I130" s="665"/>
      <c r="J130" s="665"/>
      <c r="K130" s="665"/>
      <c r="L130" s="665"/>
      <c r="M130" s="665"/>
      <c r="N130" s="665"/>
      <c r="O130" s="665"/>
      <c r="P130" s="665"/>
      <c r="Q130" s="665"/>
      <c r="R130" s="665"/>
      <c r="S130" s="665"/>
      <c r="T130" s="665"/>
      <c r="U130" s="665"/>
      <c r="V130" s="665"/>
      <c r="W130" s="665"/>
      <c r="X130" s="665"/>
      <c r="Y130" s="665"/>
      <c r="Z130" s="665"/>
      <c r="AA130" s="665"/>
      <c r="AB130" s="665"/>
      <c r="AC130" s="665"/>
      <c r="AD130" s="665"/>
      <c r="AE130" s="665"/>
      <c r="AF130" s="665"/>
      <c r="AG130" s="665"/>
      <c r="AH130" s="665"/>
      <c r="AI130" s="665"/>
      <c r="AJ130" s="665"/>
      <c r="AK130" s="665"/>
      <c r="AL130" s="665"/>
      <c r="AM130" s="665"/>
      <c r="AN130" s="665"/>
      <c r="AO130" s="665"/>
      <c r="AP130" s="665"/>
      <c r="AQ130" s="665"/>
      <c r="AR130" s="665"/>
      <c r="AS130" s="665"/>
      <c r="AT130" s="665"/>
      <c r="AU130" s="666"/>
    </row>
    <row r="131" spans="1:47">
      <c r="A131" s="52" t="str">
        <f t="shared" si="0"/>
        <v xml:space="preserve">18) </v>
      </c>
      <c r="B131" s="144" t="s">
        <v>575</v>
      </c>
      <c r="C131" s="145"/>
      <c r="D131" s="145"/>
      <c r="E131" s="145"/>
      <c r="F131" s="36" t="s">
        <v>330</v>
      </c>
      <c r="G131" s="665"/>
      <c r="H131" s="665"/>
      <c r="I131" s="665"/>
      <c r="J131" s="665"/>
      <c r="K131" s="665"/>
      <c r="L131" s="665"/>
      <c r="M131" s="665"/>
      <c r="N131" s="665"/>
      <c r="O131" s="665"/>
      <c r="P131" s="665"/>
      <c r="Q131" s="665"/>
      <c r="R131" s="665"/>
      <c r="S131" s="665"/>
      <c r="T131" s="665"/>
      <c r="U131" s="665"/>
      <c r="V131" s="665"/>
      <c r="W131" s="665"/>
      <c r="X131" s="665"/>
      <c r="Y131" s="665"/>
      <c r="Z131" s="665"/>
      <c r="AA131" s="665"/>
      <c r="AB131" s="665"/>
      <c r="AC131" s="665"/>
      <c r="AD131" s="665"/>
      <c r="AE131" s="665"/>
      <c r="AF131" s="665"/>
      <c r="AG131" s="665"/>
      <c r="AH131" s="665"/>
      <c r="AI131" s="665"/>
      <c r="AJ131" s="665"/>
      <c r="AK131" s="665"/>
      <c r="AL131" s="665"/>
      <c r="AM131" s="665"/>
      <c r="AN131" s="665"/>
      <c r="AO131" s="665"/>
      <c r="AP131" s="665"/>
      <c r="AQ131" s="665"/>
      <c r="AR131" s="665"/>
      <c r="AS131" s="665"/>
      <c r="AT131" s="665"/>
      <c r="AU131" s="666"/>
    </row>
    <row r="132" spans="1:47">
      <c r="A132" s="52" t="str">
        <f t="shared" si="0"/>
        <v xml:space="preserve">19) </v>
      </c>
      <c r="B132" s="144" t="s">
        <v>577</v>
      </c>
      <c r="C132" s="145"/>
      <c r="D132" s="145"/>
      <c r="E132" s="145"/>
      <c r="F132" s="36" t="s">
        <v>331</v>
      </c>
      <c r="G132" s="665"/>
      <c r="H132" s="665"/>
      <c r="I132" s="665"/>
      <c r="J132" s="665"/>
      <c r="K132" s="665"/>
      <c r="L132" s="665"/>
      <c r="M132" s="665"/>
      <c r="N132" s="665"/>
      <c r="O132" s="665"/>
      <c r="P132" s="665"/>
      <c r="Q132" s="665"/>
      <c r="R132" s="665"/>
      <c r="S132" s="665"/>
      <c r="T132" s="665"/>
      <c r="U132" s="665"/>
      <c r="V132" s="665"/>
      <c r="W132" s="665"/>
      <c r="X132" s="665"/>
      <c r="Y132" s="665"/>
      <c r="Z132" s="665"/>
      <c r="AA132" s="665"/>
      <c r="AB132" s="665"/>
      <c r="AC132" s="665"/>
      <c r="AD132" s="665"/>
      <c r="AE132" s="665"/>
      <c r="AF132" s="665"/>
      <c r="AG132" s="665"/>
      <c r="AH132" s="665"/>
      <c r="AI132" s="665"/>
      <c r="AJ132" s="665"/>
      <c r="AK132" s="665"/>
      <c r="AL132" s="665"/>
      <c r="AM132" s="665"/>
      <c r="AN132" s="665"/>
      <c r="AO132" s="665"/>
      <c r="AP132" s="665"/>
      <c r="AQ132" s="665"/>
      <c r="AR132" s="665"/>
      <c r="AS132" s="665"/>
      <c r="AT132" s="665"/>
      <c r="AU132" s="666"/>
    </row>
    <row r="133" spans="1:47">
      <c r="A133" s="52" t="str">
        <f t="shared" si="0"/>
        <v xml:space="preserve">20) </v>
      </c>
      <c r="B133" s="142" t="s">
        <v>400</v>
      </c>
      <c r="C133" s="143"/>
      <c r="D133" s="143"/>
      <c r="E133" s="143"/>
      <c r="F133" s="36" t="s">
        <v>332</v>
      </c>
      <c r="G133" s="665"/>
      <c r="H133" s="665"/>
      <c r="I133" s="665"/>
      <c r="J133" s="665"/>
      <c r="K133" s="665"/>
      <c r="L133" s="665"/>
      <c r="M133" s="665"/>
      <c r="N133" s="665"/>
      <c r="O133" s="665"/>
      <c r="P133" s="665"/>
      <c r="Q133" s="665"/>
      <c r="R133" s="665"/>
      <c r="S133" s="665"/>
      <c r="T133" s="665"/>
      <c r="U133" s="665"/>
      <c r="V133" s="665"/>
      <c r="W133" s="665"/>
      <c r="X133" s="665"/>
      <c r="Y133" s="665"/>
      <c r="Z133" s="665"/>
      <c r="AA133" s="665"/>
      <c r="AB133" s="665"/>
      <c r="AC133" s="665"/>
      <c r="AD133" s="665"/>
      <c r="AE133" s="665"/>
      <c r="AF133" s="665"/>
      <c r="AG133" s="665"/>
      <c r="AH133" s="665"/>
      <c r="AI133" s="665"/>
      <c r="AJ133" s="665"/>
      <c r="AK133" s="665"/>
      <c r="AL133" s="665"/>
      <c r="AM133" s="665"/>
      <c r="AN133" s="665"/>
      <c r="AO133" s="665"/>
      <c r="AP133" s="665"/>
      <c r="AQ133" s="665"/>
      <c r="AR133" s="665"/>
      <c r="AS133" s="665"/>
      <c r="AT133" s="665"/>
      <c r="AU133" s="666"/>
    </row>
    <row r="134" spans="1:47">
      <c r="A134" s="52" t="str">
        <f t="shared" si="0"/>
        <v xml:space="preserve">21) </v>
      </c>
      <c r="B134" s="142" t="s">
        <v>538</v>
      </c>
      <c r="C134" s="143"/>
      <c r="D134" s="143"/>
      <c r="E134" s="143"/>
      <c r="F134" s="36" t="s">
        <v>558</v>
      </c>
      <c r="G134" s="665"/>
      <c r="H134" s="665"/>
      <c r="I134" s="665"/>
      <c r="J134" s="665"/>
      <c r="K134" s="665"/>
      <c r="L134" s="665"/>
      <c r="M134" s="665"/>
      <c r="N134" s="665"/>
      <c r="O134" s="665"/>
      <c r="P134" s="665"/>
      <c r="Q134" s="665"/>
      <c r="R134" s="665"/>
      <c r="S134" s="665"/>
      <c r="T134" s="665"/>
      <c r="U134" s="665"/>
      <c r="V134" s="665"/>
      <c r="W134" s="665"/>
      <c r="X134" s="665"/>
      <c r="Y134" s="665"/>
      <c r="Z134" s="665"/>
      <c r="AA134" s="665"/>
      <c r="AB134" s="665"/>
      <c r="AC134" s="665"/>
      <c r="AD134" s="665"/>
      <c r="AE134" s="665"/>
      <c r="AF134" s="665"/>
      <c r="AG134" s="665"/>
      <c r="AH134" s="665"/>
      <c r="AI134" s="665"/>
      <c r="AJ134" s="665"/>
      <c r="AK134" s="665"/>
      <c r="AL134" s="665"/>
      <c r="AM134" s="665"/>
      <c r="AN134" s="665"/>
      <c r="AO134" s="665"/>
      <c r="AP134" s="665"/>
      <c r="AQ134" s="665"/>
      <c r="AR134" s="665"/>
      <c r="AS134" s="665"/>
      <c r="AT134" s="665"/>
      <c r="AU134" s="666"/>
    </row>
    <row r="135" spans="1:47">
      <c r="B135" s="39" t="s">
        <v>401</v>
      </c>
      <c r="C135" s="71"/>
      <c r="D135" s="71"/>
      <c r="E135" s="71"/>
      <c r="F135" s="36" t="s">
        <v>559</v>
      </c>
      <c r="G135" s="665"/>
      <c r="H135" s="665"/>
      <c r="I135" s="665"/>
      <c r="J135" s="665"/>
      <c r="K135" s="665"/>
      <c r="L135" s="665"/>
      <c r="M135" s="665"/>
      <c r="N135" s="665"/>
      <c r="O135" s="665"/>
      <c r="P135" s="665"/>
      <c r="Q135" s="665"/>
      <c r="R135" s="665"/>
      <c r="S135" s="665"/>
      <c r="T135" s="665"/>
      <c r="U135" s="665"/>
      <c r="V135" s="665"/>
      <c r="W135" s="665"/>
      <c r="X135" s="665"/>
      <c r="Y135" s="665"/>
      <c r="Z135" s="665"/>
      <c r="AA135" s="665"/>
      <c r="AB135" s="665"/>
      <c r="AC135" s="665"/>
      <c r="AD135" s="665"/>
      <c r="AE135" s="665"/>
      <c r="AF135" s="665"/>
      <c r="AG135" s="665"/>
      <c r="AH135" s="665"/>
      <c r="AI135" s="665"/>
      <c r="AJ135" s="665"/>
      <c r="AK135" s="665"/>
      <c r="AL135" s="665"/>
      <c r="AM135" s="665"/>
      <c r="AN135" s="665"/>
      <c r="AO135" s="665"/>
      <c r="AP135" s="665"/>
      <c r="AQ135" s="665"/>
      <c r="AR135" s="665"/>
      <c r="AS135" s="665"/>
      <c r="AT135" s="665"/>
      <c r="AU135" s="666"/>
    </row>
    <row r="136" spans="1:47">
      <c r="A136" s="52" t="str">
        <f t="shared" ref="A136:A146" si="1">F136&amp;" "&amp;G136</f>
        <v xml:space="preserve">23) </v>
      </c>
      <c r="B136" s="70" t="s">
        <v>402</v>
      </c>
      <c r="C136" s="38"/>
      <c r="D136" s="38"/>
      <c r="E136" s="38"/>
      <c r="F136" s="36" t="s">
        <v>560</v>
      </c>
      <c r="G136" s="665"/>
      <c r="H136" s="665"/>
      <c r="I136" s="665"/>
      <c r="J136" s="665"/>
      <c r="K136" s="665"/>
      <c r="L136" s="665"/>
      <c r="M136" s="665"/>
      <c r="N136" s="665"/>
      <c r="O136" s="665"/>
      <c r="P136" s="665"/>
      <c r="Q136" s="665"/>
      <c r="R136" s="665"/>
      <c r="S136" s="665"/>
      <c r="T136" s="665"/>
      <c r="U136" s="665"/>
      <c r="V136" s="665"/>
      <c r="W136" s="665"/>
      <c r="X136" s="665"/>
      <c r="Y136" s="665"/>
      <c r="Z136" s="665"/>
      <c r="AA136" s="665"/>
      <c r="AB136" s="665"/>
      <c r="AC136" s="665"/>
      <c r="AD136" s="665"/>
      <c r="AE136" s="665"/>
      <c r="AF136" s="665"/>
      <c r="AG136" s="665"/>
      <c r="AH136" s="665"/>
      <c r="AI136" s="665"/>
      <c r="AJ136" s="665"/>
      <c r="AK136" s="665"/>
      <c r="AL136" s="665"/>
      <c r="AM136" s="665"/>
      <c r="AN136" s="665"/>
      <c r="AO136" s="665"/>
      <c r="AP136" s="665"/>
      <c r="AQ136" s="665"/>
      <c r="AR136" s="665"/>
      <c r="AS136" s="665"/>
      <c r="AT136" s="665"/>
      <c r="AU136" s="666"/>
    </row>
    <row r="137" spans="1:47">
      <c r="A137" s="52" t="str">
        <f t="shared" si="1"/>
        <v xml:space="preserve">24) </v>
      </c>
      <c r="B137" s="70" t="s">
        <v>403</v>
      </c>
      <c r="C137" s="38"/>
      <c r="D137" s="38"/>
      <c r="E137" s="38"/>
      <c r="F137" s="36" t="s">
        <v>561</v>
      </c>
      <c r="G137" s="665"/>
      <c r="H137" s="665"/>
      <c r="I137" s="665"/>
      <c r="J137" s="665"/>
      <c r="K137" s="665"/>
      <c r="L137" s="665"/>
      <c r="M137" s="665"/>
      <c r="N137" s="665"/>
      <c r="O137" s="665"/>
      <c r="P137" s="665"/>
      <c r="Q137" s="665"/>
      <c r="R137" s="665"/>
      <c r="S137" s="665"/>
      <c r="T137" s="665"/>
      <c r="U137" s="665"/>
      <c r="V137" s="665"/>
      <c r="W137" s="665"/>
      <c r="X137" s="665"/>
      <c r="Y137" s="665"/>
      <c r="Z137" s="665"/>
      <c r="AA137" s="665"/>
      <c r="AB137" s="665"/>
      <c r="AC137" s="665"/>
      <c r="AD137" s="665"/>
      <c r="AE137" s="665"/>
      <c r="AF137" s="665"/>
      <c r="AG137" s="665"/>
      <c r="AH137" s="665"/>
      <c r="AI137" s="665"/>
      <c r="AJ137" s="665"/>
      <c r="AK137" s="665"/>
      <c r="AL137" s="665"/>
      <c r="AM137" s="665"/>
      <c r="AN137" s="665"/>
      <c r="AO137" s="665"/>
      <c r="AP137" s="665"/>
      <c r="AQ137" s="665"/>
      <c r="AR137" s="665"/>
      <c r="AS137" s="665"/>
      <c r="AT137" s="665"/>
      <c r="AU137" s="666"/>
    </row>
    <row r="138" spans="1:47">
      <c r="A138" s="52" t="str">
        <f t="shared" si="1"/>
        <v xml:space="preserve">25) </v>
      </c>
      <c r="B138" s="142" t="s">
        <v>572</v>
      </c>
      <c r="C138" s="143"/>
      <c r="D138" s="143"/>
      <c r="E138" s="143"/>
      <c r="F138" s="36" t="s">
        <v>562</v>
      </c>
      <c r="G138" s="665"/>
      <c r="H138" s="665"/>
      <c r="I138" s="665"/>
      <c r="J138" s="665"/>
      <c r="K138" s="665"/>
      <c r="L138" s="665"/>
      <c r="M138" s="665"/>
      <c r="N138" s="665"/>
      <c r="O138" s="665"/>
      <c r="P138" s="665"/>
      <c r="Q138" s="665"/>
      <c r="R138" s="665"/>
      <c r="S138" s="665"/>
      <c r="T138" s="665"/>
      <c r="U138" s="665"/>
      <c r="V138" s="665"/>
      <c r="W138" s="665"/>
      <c r="X138" s="665"/>
      <c r="Y138" s="665"/>
      <c r="Z138" s="665"/>
      <c r="AA138" s="665"/>
      <c r="AB138" s="665"/>
      <c r="AC138" s="665"/>
      <c r="AD138" s="665"/>
      <c r="AE138" s="665"/>
      <c r="AF138" s="665"/>
      <c r="AG138" s="665"/>
      <c r="AH138" s="665"/>
      <c r="AI138" s="665"/>
      <c r="AJ138" s="665"/>
      <c r="AK138" s="665"/>
      <c r="AL138" s="665"/>
      <c r="AM138" s="665"/>
      <c r="AN138" s="665"/>
      <c r="AO138" s="665"/>
      <c r="AP138" s="665"/>
      <c r="AQ138" s="665"/>
      <c r="AR138" s="665"/>
      <c r="AS138" s="665"/>
      <c r="AT138" s="665"/>
      <c r="AU138" s="666"/>
    </row>
    <row r="139" spans="1:47">
      <c r="A139" s="52" t="str">
        <f t="shared" si="1"/>
        <v xml:space="preserve">26) </v>
      </c>
      <c r="B139" s="144" t="s">
        <v>573</v>
      </c>
      <c r="C139" s="145"/>
      <c r="D139" s="145"/>
      <c r="E139" s="145"/>
      <c r="F139" s="36" t="s">
        <v>563</v>
      </c>
      <c r="G139" s="665"/>
      <c r="H139" s="665"/>
      <c r="I139" s="665"/>
      <c r="J139" s="665"/>
      <c r="K139" s="665"/>
      <c r="L139" s="665"/>
      <c r="M139" s="665"/>
      <c r="N139" s="665"/>
      <c r="O139" s="665"/>
      <c r="P139" s="665"/>
      <c r="Q139" s="665"/>
      <c r="R139" s="665"/>
      <c r="S139" s="665"/>
      <c r="T139" s="665"/>
      <c r="U139" s="665"/>
      <c r="V139" s="665"/>
      <c r="W139" s="665"/>
      <c r="X139" s="665"/>
      <c r="Y139" s="665"/>
      <c r="Z139" s="665"/>
      <c r="AA139" s="665"/>
      <c r="AB139" s="665"/>
      <c r="AC139" s="665"/>
      <c r="AD139" s="665"/>
      <c r="AE139" s="665"/>
      <c r="AF139" s="665"/>
      <c r="AG139" s="665"/>
      <c r="AH139" s="665"/>
      <c r="AI139" s="665"/>
      <c r="AJ139" s="665"/>
      <c r="AK139" s="665"/>
      <c r="AL139" s="665"/>
      <c r="AM139" s="665"/>
      <c r="AN139" s="665"/>
      <c r="AO139" s="665"/>
      <c r="AP139" s="665"/>
      <c r="AQ139" s="665"/>
      <c r="AR139" s="665"/>
      <c r="AS139" s="665"/>
      <c r="AT139" s="665"/>
      <c r="AU139" s="666"/>
    </row>
    <row r="140" spans="1:47">
      <c r="A140" s="52" t="str">
        <f t="shared" si="1"/>
        <v xml:space="preserve">27) </v>
      </c>
      <c r="B140" s="142" t="s">
        <v>545</v>
      </c>
      <c r="C140" s="143"/>
      <c r="D140" s="143"/>
      <c r="E140" s="143"/>
      <c r="F140" s="36" t="s">
        <v>564</v>
      </c>
      <c r="G140" s="665"/>
      <c r="H140" s="665"/>
      <c r="I140" s="665"/>
      <c r="J140" s="665"/>
      <c r="K140" s="665"/>
      <c r="L140" s="665"/>
      <c r="M140" s="665"/>
      <c r="N140" s="665"/>
      <c r="O140" s="665"/>
      <c r="P140" s="665"/>
      <c r="Q140" s="665"/>
      <c r="R140" s="665"/>
      <c r="S140" s="665"/>
      <c r="T140" s="665"/>
      <c r="U140" s="665"/>
      <c r="V140" s="665"/>
      <c r="W140" s="665"/>
      <c r="X140" s="665"/>
      <c r="Y140" s="665"/>
      <c r="Z140" s="665"/>
      <c r="AA140" s="665"/>
      <c r="AB140" s="665"/>
      <c r="AC140" s="665"/>
      <c r="AD140" s="665"/>
      <c r="AE140" s="665"/>
      <c r="AF140" s="665"/>
      <c r="AG140" s="665"/>
      <c r="AH140" s="665"/>
      <c r="AI140" s="665"/>
      <c r="AJ140" s="665"/>
      <c r="AK140" s="665"/>
      <c r="AL140" s="665"/>
      <c r="AM140" s="665"/>
      <c r="AN140" s="665"/>
      <c r="AO140" s="665"/>
      <c r="AP140" s="665"/>
      <c r="AQ140" s="665"/>
      <c r="AR140" s="665"/>
      <c r="AS140" s="665"/>
      <c r="AT140" s="665"/>
      <c r="AU140" s="666"/>
    </row>
    <row r="141" spans="1:47">
      <c r="A141" s="52" t="str">
        <f t="shared" si="1"/>
        <v xml:space="preserve">28) </v>
      </c>
      <c r="B141" s="142" t="s">
        <v>544</v>
      </c>
      <c r="C141" s="143"/>
      <c r="D141" s="143"/>
      <c r="E141" s="143"/>
      <c r="F141" s="36" t="s">
        <v>565</v>
      </c>
      <c r="G141" s="665"/>
      <c r="H141" s="665"/>
      <c r="I141" s="665"/>
      <c r="J141" s="665"/>
      <c r="K141" s="665"/>
      <c r="L141" s="665"/>
      <c r="M141" s="665"/>
      <c r="N141" s="665"/>
      <c r="O141" s="665"/>
      <c r="P141" s="665"/>
      <c r="Q141" s="665"/>
      <c r="R141" s="665"/>
      <c r="S141" s="665"/>
      <c r="T141" s="665"/>
      <c r="U141" s="665"/>
      <c r="V141" s="665"/>
      <c r="W141" s="665"/>
      <c r="X141" s="665"/>
      <c r="Y141" s="665"/>
      <c r="Z141" s="665"/>
      <c r="AA141" s="665"/>
      <c r="AB141" s="665"/>
      <c r="AC141" s="665"/>
      <c r="AD141" s="665"/>
      <c r="AE141" s="665"/>
      <c r="AF141" s="665"/>
      <c r="AG141" s="665"/>
      <c r="AH141" s="665"/>
      <c r="AI141" s="665"/>
      <c r="AJ141" s="665"/>
      <c r="AK141" s="665"/>
      <c r="AL141" s="665"/>
      <c r="AM141" s="665"/>
      <c r="AN141" s="665"/>
      <c r="AO141" s="665"/>
      <c r="AP141" s="665"/>
      <c r="AQ141" s="665"/>
      <c r="AR141" s="665"/>
      <c r="AS141" s="665"/>
      <c r="AT141" s="665"/>
      <c r="AU141" s="666"/>
    </row>
    <row r="142" spans="1:47">
      <c r="A142" s="52" t="str">
        <f t="shared" si="1"/>
        <v xml:space="preserve">29) </v>
      </c>
      <c r="B142" s="144" t="s">
        <v>539</v>
      </c>
      <c r="C142" s="145"/>
      <c r="D142" s="145"/>
      <c r="E142" s="145"/>
      <c r="F142" s="36" t="s">
        <v>566</v>
      </c>
      <c r="G142" s="665"/>
      <c r="H142" s="665"/>
      <c r="I142" s="665"/>
      <c r="J142" s="665"/>
      <c r="K142" s="665"/>
      <c r="L142" s="665"/>
      <c r="M142" s="665"/>
      <c r="N142" s="665"/>
      <c r="O142" s="665"/>
      <c r="P142" s="665"/>
      <c r="Q142" s="665"/>
      <c r="R142" s="665"/>
      <c r="S142" s="665"/>
      <c r="T142" s="665"/>
      <c r="U142" s="665"/>
      <c r="V142" s="665"/>
      <c r="W142" s="665"/>
      <c r="X142" s="665"/>
      <c r="Y142" s="665"/>
      <c r="Z142" s="665"/>
      <c r="AA142" s="665"/>
      <c r="AB142" s="665"/>
      <c r="AC142" s="665"/>
      <c r="AD142" s="665"/>
      <c r="AE142" s="665"/>
      <c r="AF142" s="665"/>
      <c r="AG142" s="665"/>
      <c r="AH142" s="665"/>
      <c r="AI142" s="665"/>
      <c r="AJ142" s="665"/>
      <c r="AK142" s="665"/>
      <c r="AL142" s="665"/>
      <c r="AM142" s="665"/>
      <c r="AN142" s="665"/>
      <c r="AO142" s="665"/>
      <c r="AP142" s="665"/>
      <c r="AQ142" s="665"/>
      <c r="AR142" s="665"/>
      <c r="AS142" s="665"/>
      <c r="AT142" s="665"/>
      <c r="AU142" s="666"/>
    </row>
    <row r="143" spans="1:47">
      <c r="A143" s="52" t="str">
        <f t="shared" si="1"/>
        <v xml:space="preserve">30) </v>
      </c>
      <c r="B143" s="65" t="s">
        <v>311</v>
      </c>
      <c r="C143" s="64"/>
      <c r="D143" s="64"/>
      <c r="E143" s="64"/>
      <c r="F143" s="36" t="s">
        <v>578</v>
      </c>
      <c r="G143" s="665"/>
      <c r="H143" s="665"/>
      <c r="I143" s="665"/>
      <c r="J143" s="665"/>
      <c r="K143" s="665"/>
      <c r="L143" s="665"/>
      <c r="M143" s="665"/>
      <c r="N143" s="665"/>
      <c r="O143" s="665"/>
      <c r="P143" s="665"/>
      <c r="Q143" s="665"/>
      <c r="R143" s="665"/>
      <c r="S143" s="665"/>
      <c r="T143" s="665"/>
      <c r="U143" s="665"/>
      <c r="V143" s="665"/>
      <c r="W143" s="665"/>
      <c r="X143" s="665"/>
      <c r="Y143" s="665"/>
      <c r="Z143" s="665"/>
      <c r="AA143" s="665"/>
      <c r="AB143" s="665"/>
      <c r="AC143" s="665"/>
      <c r="AD143" s="665"/>
      <c r="AE143" s="665"/>
      <c r="AF143" s="665"/>
      <c r="AG143" s="665"/>
      <c r="AH143" s="665"/>
      <c r="AI143" s="665"/>
      <c r="AJ143" s="665"/>
      <c r="AK143" s="665"/>
      <c r="AL143" s="665"/>
      <c r="AM143" s="665"/>
      <c r="AN143" s="665"/>
      <c r="AO143" s="665"/>
      <c r="AP143" s="665"/>
      <c r="AQ143" s="665"/>
      <c r="AR143" s="665"/>
      <c r="AS143" s="665"/>
      <c r="AT143" s="665"/>
      <c r="AU143" s="666"/>
    </row>
    <row r="144" spans="1:47">
      <c r="A144" s="181" t="str">
        <f t="shared" si="1"/>
        <v xml:space="preserve">31) </v>
      </c>
      <c r="B144" s="180"/>
      <c r="C144" s="180"/>
      <c r="D144" s="180"/>
      <c r="E144" s="180"/>
      <c r="F144" s="36" t="s">
        <v>567</v>
      </c>
      <c r="G144" s="665"/>
      <c r="H144" s="665"/>
      <c r="I144" s="665"/>
      <c r="J144" s="665"/>
      <c r="K144" s="665"/>
      <c r="L144" s="665"/>
      <c r="M144" s="665"/>
      <c r="N144" s="665"/>
      <c r="O144" s="665"/>
      <c r="P144" s="665"/>
      <c r="Q144" s="665"/>
      <c r="R144" s="665"/>
      <c r="S144" s="665"/>
      <c r="T144" s="665"/>
      <c r="U144" s="665"/>
      <c r="V144" s="665"/>
      <c r="W144" s="665"/>
      <c r="X144" s="665"/>
      <c r="Y144" s="665"/>
      <c r="Z144" s="665"/>
      <c r="AA144" s="665"/>
      <c r="AB144" s="665"/>
      <c r="AC144" s="665"/>
      <c r="AD144" s="665"/>
      <c r="AE144" s="665"/>
      <c r="AF144" s="665"/>
      <c r="AG144" s="665"/>
      <c r="AH144" s="665"/>
      <c r="AI144" s="665"/>
      <c r="AJ144" s="665"/>
      <c r="AK144" s="665"/>
      <c r="AL144" s="665"/>
      <c r="AM144" s="665"/>
      <c r="AN144" s="665"/>
      <c r="AO144" s="665"/>
      <c r="AP144" s="665"/>
      <c r="AQ144" s="665"/>
      <c r="AR144" s="665"/>
      <c r="AS144" s="665"/>
      <c r="AT144" s="665"/>
      <c r="AU144" s="666"/>
    </row>
    <row r="145" spans="1:47">
      <c r="A145" s="181" t="str">
        <f t="shared" si="1"/>
        <v xml:space="preserve">32) </v>
      </c>
      <c r="B145" s="177"/>
      <c r="C145" s="177"/>
      <c r="D145" s="177"/>
      <c r="E145" s="177"/>
      <c r="F145" s="36" t="s">
        <v>568</v>
      </c>
      <c r="G145" s="665"/>
      <c r="H145" s="665"/>
      <c r="I145" s="665"/>
      <c r="J145" s="665"/>
      <c r="K145" s="665"/>
      <c r="L145" s="665"/>
      <c r="M145" s="665"/>
      <c r="N145" s="665"/>
      <c r="O145" s="665"/>
      <c r="P145" s="665"/>
      <c r="Q145" s="665"/>
      <c r="R145" s="665"/>
      <c r="S145" s="665"/>
      <c r="T145" s="665"/>
      <c r="U145" s="665"/>
      <c r="V145" s="665"/>
      <c r="W145" s="665"/>
      <c r="X145" s="665"/>
      <c r="Y145" s="665"/>
      <c r="Z145" s="665"/>
      <c r="AA145" s="665"/>
      <c r="AB145" s="665"/>
      <c r="AC145" s="665"/>
      <c r="AD145" s="665"/>
      <c r="AE145" s="665"/>
      <c r="AF145" s="665"/>
      <c r="AG145" s="665"/>
      <c r="AH145" s="665"/>
      <c r="AI145" s="665"/>
      <c r="AJ145" s="665"/>
      <c r="AK145" s="665"/>
      <c r="AL145" s="665"/>
      <c r="AM145" s="665"/>
      <c r="AN145" s="665"/>
      <c r="AO145" s="665"/>
      <c r="AP145" s="665"/>
      <c r="AQ145" s="665"/>
      <c r="AR145" s="665"/>
      <c r="AS145" s="665"/>
      <c r="AT145" s="665"/>
      <c r="AU145" s="666"/>
    </row>
    <row r="146" spans="1:47">
      <c r="A146" s="181" t="str">
        <f t="shared" si="1"/>
        <v xml:space="preserve">33) </v>
      </c>
      <c r="B146" s="177"/>
      <c r="C146" s="177"/>
      <c r="D146" s="177"/>
      <c r="E146" s="177"/>
      <c r="F146" s="36" t="s">
        <v>569</v>
      </c>
      <c r="G146" s="665"/>
      <c r="H146" s="665"/>
      <c r="I146" s="665"/>
      <c r="J146" s="665"/>
      <c r="K146" s="665"/>
      <c r="L146" s="665"/>
      <c r="M146" s="665"/>
      <c r="N146" s="665"/>
      <c r="O146" s="665"/>
      <c r="P146" s="665"/>
      <c r="Q146" s="665"/>
      <c r="R146" s="665"/>
      <c r="S146" s="665"/>
      <c r="T146" s="665"/>
      <c r="U146" s="665"/>
      <c r="V146" s="665"/>
      <c r="W146" s="665"/>
      <c r="X146" s="665"/>
      <c r="Y146" s="665"/>
      <c r="Z146" s="665"/>
      <c r="AA146" s="665"/>
      <c r="AB146" s="665"/>
      <c r="AC146" s="665"/>
      <c r="AD146" s="665"/>
      <c r="AE146" s="665"/>
      <c r="AF146" s="665"/>
      <c r="AG146" s="665"/>
      <c r="AH146" s="665"/>
      <c r="AI146" s="665"/>
      <c r="AJ146" s="665"/>
      <c r="AK146" s="665"/>
      <c r="AL146" s="665"/>
      <c r="AM146" s="665"/>
      <c r="AN146" s="665"/>
      <c r="AO146" s="665"/>
      <c r="AP146" s="665"/>
      <c r="AQ146" s="665"/>
      <c r="AR146" s="665"/>
      <c r="AS146" s="665"/>
      <c r="AT146" s="665"/>
      <c r="AU146" s="666"/>
    </row>
    <row r="147" spans="1:47">
      <c r="A147" s="52" t="str">
        <f>F148&amp;" "&amp;G148</f>
        <v xml:space="preserve">35) </v>
      </c>
      <c r="B147" s="743" t="s">
        <v>118</v>
      </c>
      <c r="C147" s="743"/>
      <c r="D147" s="743"/>
      <c r="E147" s="743"/>
      <c r="F147" s="36" t="s">
        <v>570</v>
      </c>
      <c r="G147" s="665"/>
      <c r="H147" s="665"/>
      <c r="I147" s="665"/>
      <c r="J147" s="665"/>
      <c r="K147" s="665"/>
      <c r="L147" s="665"/>
      <c r="M147" s="665"/>
      <c r="N147" s="665"/>
      <c r="O147" s="665"/>
      <c r="P147" s="665"/>
      <c r="Q147" s="665"/>
      <c r="R147" s="665"/>
      <c r="S147" s="665"/>
      <c r="T147" s="665"/>
      <c r="U147" s="665"/>
      <c r="V147" s="665"/>
      <c r="W147" s="665"/>
      <c r="X147" s="665"/>
      <c r="Y147" s="665"/>
      <c r="Z147" s="665"/>
      <c r="AA147" s="665"/>
      <c r="AB147" s="665"/>
      <c r="AC147" s="665"/>
      <c r="AD147" s="665"/>
      <c r="AE147" s="665"/>
      <c r="AF147" s="665"/>
      <c r="AG147" s="665"/>
      <c r="AH147" s="665"/>
      <c r="AI147" s="665"/>
      <c r="AJ147" s="665"/>
      <c r="AK147" s="665"/>
      <c r="AL147" s="665"/>
      <c r="AM147" s="665"/>
      <c r="AN147" s="665"/>
      <c r="AO147" s="665"/>
      <c r="AP147" s="665"/>
      <c r="AQ147" s="665"/>
      <c r="AR147" s="665"/>
      <c r="AS147" s="665"/>
      <c r="AT147" s="665"/>
      <c r="AU147" s="666"/>
    </row>
    <row r="148" spans="1:47" ht="13.8" thickBot="1">
      <c r="B148" s="744"/>
      <c r="C148" s="744"/>
      <c r="D148" s="744"/>
      <c r="E148" s="744"/>
      <c r="F148" s="182" t="s">
        <v>571</v>
      </c>
      <c r="G148" s="663"/>
      <c r="H148" s="663"/>
      <c r="I148" s="663"/>
      <c r="J148" s="663"/>
      <c r="K148" s="663"/>
      <c r="L148" s="663"/>
      <c r="M148" s="663"/>
      <c r="N148" s="663"/>
      <c r="O148" s="663"/>
      <c r="P148" s="663"/>
      <c r="Q148" s="663"/>
      <c r="R148" s="663"/>
      <c r="S148" s="663"/>
      <c r="T148" s="663"/>
      <c r="U148" s="663"/>
      <c r="V148" s="663"/>
      <c r="W148" s="663"/>
      <c r="X148" s="663"/>
      <c r="Y148" s="663"/>
      <c r="Z148" s="663"/>
      <c r="AA148" s="663"/>
      <c r="AB148" s="663"/>
      <c r="AC148" s="663"/>
      <c r="AD148" s="663"/>
      <c r="AE148" s="663"/>
      <c r="AF148" s="663"/>
      <c r="AG148" s="663"/>
      <c r="AH148" s="663"/>
      <c r="AI148" s="663"/>
      <c r="AJ148" s="663"/>
      <c r="AK148" s="663"/>
      <c r="AL148" s="663"/>
      <c r="AM148" s="663"/>
      <c r="AN148" s="663"/>
      <c r="AO148" s="663"/>
      <c r="AP148" s="663"/>
      <c r="AQ148" s="663"/>
      <c r="AR148" s="663"/>
      <c r="AS148" s="663"/>
      <c r="AT148" s="663"/>
      <c r="AU148" s="664"/>
    </row>
    <row r="149" spans="1:47">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row>
  </sheetData>
  <sheetProtection sheet="1" objects="1" scenarios="1"/>
  <dataConsolidate/>
  <mergeCells count="185">
    <mergeCell ref="B147:E148"/>
    <mergeCell ref="L1:M3"/>
    <mergeCell ref="N1:O3"/>
    <mergeCell ref="D8:E8"/>
    <mergeCell ref="D9:E9"/>
    <mergeCell ref="D10:E10"/>
    <mergeCell ref="D11:E11"/>
    <mergeCell ref="B123:E123"/>
    <mergeCell ref="D12:E12"/>
    <mergeCell ref="D13:E13"/>
    <mergeCell ref="D20:E20"/>
    <mergeCell ref="D21:E21"/>
    <mergeCell ref="D22:E22"/>
    <mergeCell ref="D23:E23"/>
    <mergeCell ref="D24:E24"/>
    <mergeCell ref="D25:E25"/>
    <mergeCell ref="D14:E14"/>
    <mergeCell ref="D15:E15"/>
    <mergeCell ref="D16:E16"/>
    <mergeCell ref="D17:E17"/>
    <mergeCell ref="D18:E18"/>
    <mergeCell ref="D19:E19"/>
    <mergeCell ref="D32:E32"/>
    <mergeCell ref="D33:E33"/>
    <mergeCell ref="AT3:AU3"/>
    <mergeCell ref="B4:E4"/>
    <mergeCell ref="B5:C5"/>
    <mergeCell ref="D5:E5"/>
    <mergeCell ref="D6:E6"/>
    <mergeCell ref="D7:E7"/>
    <mergeCell ref="AB1:AC3"/>
    <mergeCell ref="AD1:AE3"/>
    <mergeCell ref="AF1:AG3"/>
    <mergeCell ref="AH1:AI3"/>
    <mergeCell ref="AJ1:AK3"/>
    <mergeCell ref="B2:C2"/>
    <mergeCell ref="B3:C3"/>
    <mergeCell ref="D3:E3"/>
    <mergeCell ref="P1:Q3"/>
    <mergeCell ref="R1:S3"/>
    <mergeCell ref="T1:U3"/>
    <mergeCell ref="V1:W3"/>
    <mergeCell ref="X1:Y3"/>
    <mergeCell ref="Z1:AA3"/>
    <mergeCell ref="B1:C1"/>
    <mergeCell ref="F1:G3"/>
    <mergeCell ref="H1:I3"/>
    <mergeCell ref="J1:K3"/>
    <mergeCell ref="D35:E35"/>
    <mergeCell ref="D36:E36"/>
    <mergeCell ref="D37:E37"/>
    <mergeCell ref="D26:E26"/>
    <mergeCell ref="D27:E27"/>
    <mergeCell ref="D28:E28"/>
    <mergeCell ref="D29:E29"/>
    <mergeCell ref="D30:E30"/>
    <mergeCell ref="D31:E31"/>
    <mergeCell ref="D34:E34"/>
    <mergeCell ref="D44:E44"/>
    <mergeCell ref="D45:E45"/>
    <mergeCell ref="D46:E46"/>
    <mergeCell ref="D47:E47"/>
    <mergeCell ref="D48:E48"/>
    <mergeCell ref="D49:E49"/>
    <mergeCell ref="D38:E38"/>
    <mergeCell ref="D39:E39"/>
    <mergeCell ref="D40:E40"/>
    <mergeCell ref="D41:E41"/>
    <mergeCell ref="D42:E42"/>
    <mergeCell ref="D43:E43"/>
    <mergeCell ref="D56:E56"/>
    <mergeCell ref="D57:E57"/>
    <mergeCell ref="D58:E58"/>
    <mergeCell ref="D59:E59"/>
    <mergeCell ref="D60:E60"/>
    <mergeCell ref="D61:E61"/>
    <mergeCell ref="D50:E50"/>
    <mergeCell ref="D51:E51"/>
    <mergeCell ref="D52:E52"/>
    <mergeCell ref="D53:E53"/>
    <mergeCell ref="D54:E54"/>
    <mergeCell ref="D55:E55"/>
    <mergeCell ref="D68:E68"/>
    <mergeCell ref="D69:E69"/>
    <mergeCell ref="D70:E70"/>
    <mergeCell ref="D71:E71"/>
    <mergeCell ref="D72:E72"/>
    <mergeCell ref="D73:E73"/>
    <mergeCell ref="D62:E62"/>
    <mergeCell ref="D63:E63"/>
    <mergeCell ref="D64:E64"/>
    <mergeCell ref="D65:E65"/>
    <mergeCell ref="D66:E66"/>
    <mergeCell ref="D67:E67"/>
    <mergeCell ref="D80:E80"/>
    <mergeCell ref="D81:E81"/>
    <mergeCell ref="D82:E82"/>
    <mergeCell ref="D83:E83"/>
    <mergeCell ref="D84:E84"/>
    <mergeCell ref="D85:E85"/>
    <mergeCell ref="D74:E74"/>
    <mergeCell ref="D75:E75"/>
    <mergeCell ref="D76:E76"/>
    <mergeCell ref="D77:E77"/>
    <mergeCell ref="D78:E78"/>
    <mergeCell ref="D79:E79"/>
    <mergeCell ref="D92:E92"/>
    <mergeCell ref="D93:E93"/>
    <mergeCell ref="D94:E94"/>
    <mergeCell ref="B95:E95"/>
    <mergeCell ref="D96:E96"/>
    <mergeCell ref="D97:E97"/>
    <mergeCell ref="D86:E86"/>
    <mergeCell ref="D87:E87"/>
    <mergeCell ref="D88:E88"/>
    <mergeCell ref="D89:E89"/>
    <mergeCell ref="D90:E90"/>
    <mergeCell ref="B91:E91"/>
    <mergeCell ref="D104:E104"/>
    <mergeCell ref="D105:E105"/>
    <mergeCell ref="D106:E106"/>
    <mergeCell ref="D107:E107"/>
    <mergeCell ref="B108:E108"/>
    <mergeCell ref="G108:AU108"/>
    <mergeCell ref="D98:E98"/>
    <mergeCell ref="D99:E99"/>
    <mergeCell ref="D100:E100"/>
    <mergeCell ref="D101:E101"/>
    <mergeCell ref="D102:E102"/>
    <mergeCell ref="D103:E103"/>
    <mergeCell ref="B112:E112"/>
    <mergeCell ref="G112:AU112"/>
    <mergeCell ref="B113:E113"/>
    <mergeCell ref="B114:E114"/>
    <mergeCell ref="B109:E109"/>
    <mergeCell ref="G109:AU109"/>
    <mergeCell ref="B110:E110"/>
    <mergeCell ref="G110:AU110"/>
    <mergeCell ref="B111:E111"/>
    <mergeCell ref="G111:AU111"/>
    <mergeCell ref="G114:AU114"/>
    <mergeCell ref="G113:AU113"/>
    <mergeCell ref="B118:E118"/>
    <mergeCell ref="G118:AU118"/>
    <mergeCell ref="B119:E119"/>
    <mergeCell ref="G119:AU119"/>
    <mergeCell ref="B120:E120"/>
    <mergeCell ref="G120:AU120"/>
    <mergeCell ref="B115:E115"/>
    <mergeCell ref="G115:AU115"/>
    <mergeCell ref="B116:E116"/>
    <mergeCell ref="G116:AU116"/>
    <mergeCell ref="B117:E117"/>
    <mergeCell ref="G117:AU117"/>
    <mergeCell ref="G125:AU125"/>
    <mergeCell ref="G126:AU126"/>
    <mergeCell ref="G127:AU127"/>
    <mergeCell ref="G128:AU128"/>
    <mergeCell ref="B121:E121"/>
    <mergeCell ref="G121:AU121"/>
    <mergeCell ref="B122:E122"/>
    <mergeCell ref="G122:AU122"/>
    <mergeCell ref="G123:AU123"/>
    <mergeCell ref="G124:AU124"/>
    <mergeCell ref="B124:E124"/>
    <mergeCell ref="G148:AU148"/>
    <mergeCell ref="G143:AU143"/>
    <mergeCell ref="G137:AU137"/>
    <mergeCell ref="G138:AU138"/>
    <mergeCell ref="G139:AU139"/>
    <mergeCell ref="G140:AU140"/>
    <mergeCell ref="G141:AU141"/>
    <mergeCell ref="G142:AU142"/>
    <mergeCell ref="G129:AU129"/>
    <mergeCell ref="G130:AU130"/>
    <mergeCell ref="G131:AU131"/>
    <mergeCell ref="G132:AU132"/>
    <mergeCell ref="G133:AU133"/>
    <mergeCell ref="G136:AU136"/>
    <mergeCell ref="G134:AU134"/>
    <mergeCell ref="G135:AU135"/>
    <mergeCell ref="G144:AU144"/>
    <mergeCell ref="G145:AU145"/>
    <mergeCell ref="G146:AU146"/>
    <mergeCell ref="G147:AU147"/>
  </mergeCells>
  <dataValidations count="4">
    <dataValidation type="textLength" allowBlank="1" showInputMessage="1" showErrorMessage="1" prompt="Please select your country in worksheet &quot;Intro&quot; (for all pollutant sheets)" sqref="D1" xr:uid="{00000000-0002-0000-0100-000000000000}">
      <formula1>2</formula1>
      <formula2>2</formula2>
    </dataValidation>
    <dataValidation allowBlank="1" showErrorMessage="1" sqref="E1" xr:uid="{00000000-0002-0000-0100-000001000000}"/>
    <dataValidation type="custom" allowBlank="1" showInputMessage="1" showErrorMessage="1" errorTitle="Wrong data input" error="Data entry is limited to positive values or zero._x000d__x000a_: symbol can be used for not available data." sqref="F5:F104 F106:F107 AT5:AT104 AT106:AT107 AP5:AP104 AP106:AP107 AN5:AN104 AN106:AN107 AL5:AL104 AL106:AL107 AJ5:AJ104 AJ106:AJ107 AH5:AH104 AH106:AH107 AF5:AF104 AF106:AF107 AD5:AD104 AD106:AD107 AB5:AB104 AB106:AB107 Z5:Z104 Z106:Z107 X5:X104 X106:X107 V5:V104 V106:V107 T5:T104 T106:T107 R5:R104 R106:R107 P5:P104 P106:P107 N5:N104 N106:N107 L5:L104 L106:L107 J5:J104 J106:J107 H5:H104 H106:H107 AR5:AR104 AR106:AR107" xr:uid="{00000000-0002-0000-0100-000002000000}">
      <formula1>OR(AND(ISNUMBER(F5),F5&gt;=0),F5=":")</formula1>
    </dataValidation>
    <dataValidation type="custom" allowBlank="1" showInputMessage="1" showErrorMessage="1" errorTitle="Wrong data input" error="Data entry is limited to numbers._x000d__x000a_: symbol can be used for not available data." sqref="F105 AT105 AP105 AN105 AL105 AJ105 AH105 AF105 AD105 AB105 Z105 X105 V105 T105 R105 P105 N105 L105 J105 H105 AR105" xr:uid="{00000000-0002-0000-0100-000003000000}">
      <formula1>OR(ISNUMBER(F105),F105=":")</formula1>
    </dataValidation>
  </dataValidations>
  <printOptions headings="1" gridLines="1"/>
  <pageMargins left="0.2" right="0.39370078740157499" top="0.17" bottom="0.47" header="0" footer="0"/>
  <pageSetup paperSize="9" scale="60" fitToHeight="3" pageOrder="overThenDown" orientation="portrait" r:id="rId1"/>
  <headerFooter alignWithMargins="0">
    <oddFooter>&amp;L&amp;A&amp;C&amp;P&amp;R&amp;F</oddFooter>
  </headerFooter>
  <rowBreaks count="1" manualBreakCount="1">
    <brk id="94" min="1"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Button 1">
              <controlPr defaultSize="0" print="0" autoFill="0" autoPict="0" macro="[0]!GotoFootnote">
                <anchor moveWithCells="1">
                  <from>
                    <xdr:col>4</xdr:col>
                    <xdr:colOff>2750820</xdr:colOff>
                    <xdr:row>0</xdr:row>
                    <xdr:rowOff>68580</xdr:rowOff>
                  </from>
                  <to>
                    <xdr:col>4</xdr:col>
                    <xdr:colOff>3832860</xdr:colOff>
                    <xdr:row>0</xdr:row>
                    <xdr:rowOff>312420</xdr:rowOff>
                  </to>
                </anchor>
              </controlPr>
            </control>
          </mc:Choice>
        </mc:AlternateContent>
        <mc:AlternateContent xmlns:mc="http://schemas.openxmlformats.org/markup-compatibility/2006">
          <mc:Choice Requires="x14">
            <control shapeId="82946" r:id="rId5" name="Button 2">
              <controlPr defaultSize="0" print="0" autoFill="0" autoPict="0" macro="[0]!CheckThisSheet">
                <anchor moveWithCells="1" sizeWithCells="1">
                  <from>
                    <xdr:col>4</xdr:col>
                    <xdr:colOff>3192780</xdr:colOff>
                    <xdr:row>1</xdr:row>
                    <xdr:rowOff>83820</xdr:rowOff>
                  </from>
                  <to>
                    <xdr:col>4</xdr:col>
                    <xdr:colOff>3840480</xdr:colOff>
                    <xdr:row>2</xdr:row>
                    <xdr:rowOff>312420</xdr:rowOff>
                  </to>
                </anchor>
              </controlPr>
            </control>
          </mc:Choice>
        </mc:AlternateContent>
        <mc:AlternateContent xmlns:mc="http://schemas.openxmlformats.org/markup-compatibility/2006">
          <mc:Choice Requires="x14">
            <control shapeId="82947" r:id="rId6" name="Button 3">
              <controlPr defaultSize="0" print="0" autoFill="0" autoPict="0" macro="[0]!Interface.GetFootnote">
                <anchor moveWithCells="1">
                  <from>
                    <xdr:col>4</xdr:col>
                    <xdr:colOff>1440180</xdr:colOff>
                    <xdr:row>0</xdr:row>
                    <xdr:rowOff>76200</xdr:rowOff>
                  </from>
                  <to>
                    <xdr:col>4</xdr:col>
                    <xdr:colOff>2522220</xdr:colOff>
                    <xdr:row>0</xdr:row>
                    <xdr:rowOff>312420</xdr:rowOff>
                  </to>
                </anchor>
              </controlPr>
            </control>
          </mc:Choice>
        </mc:AlternateContent>
        <mc:AlternateContent xmlns:mc="http://schemas.openxmlformats.org/markup-compatibility/2006">
          <mc:Choice Requires="x14">
            <control shapeId="82948" r:id="rId7" name="Button 4">
              <controlPr defaultSize="0" print="0" autoFill="0" autoPict="0" macro="[0]!ResetThisSheet">
                <anchor moveWithCells="1" sizeWithCells="1">
                  <from>
                    <xdr:col>4</xdr:col>
                    <xdr:colOff>106680</xdr:colOff>
                    <xdr:row>0</xdr:row>
                    <xdr:rowOff>76200</xdr:rowOff>
                  </from>
                  <to>
                    <xdr:col>4</xdr:col>
                    <xdr:colOff>1173480</xdr:colOff>
                    <xdr:row>0</xdr:row>
                    <xdr:rowOff>312420</xdr:rowOff>
                  </to>
                </anchor>
              </controlPr>
            </control>
          </mc:Choice>
        </mc:AlternateContent>
        <mc:AlternateContent xmlns:mc="http://schemas.openxmlformats.org/markup-compatibility/2006">
          <mc:Choice Requires="x14">
            <control shapeId="82949" r:id="rId8" name="Button 5">
              <controlPr defaultSize="0" print="0" autoFill="0" autoPict="0" macro="[0]!Interface.SetPinkColor">
                <anchor moveWithCells="1" sizeWithCells="1">
                  <from>
                    <xdr:col>4</xdr:col>
                    <xdr:colOff>2903220</xdr:colOff>
                    <xdr:row>3</xdr:row>
                    <xdr:rowOff>76200</xdr:rowOff>
                  </from>
                  <to>
                    <xdr:col>4</xdr:col>
                    <xdr:colOff>3162300</xdr:colOff>
                    <xdr:row>3</xdr:row>
                    <xdr:rowOff>312420</xdr:rowOff>
                  </to>
                </anchor>
              </controlPr>
            </control>
          </mc:Choice>
        </mc:AlternateContent>
        <mc:AlternateContent xmlns:mc="http://schemas.openxmlformats.org/markup-compatibility/2006">
          <mc:Choice Requires="x14">
            <control shapeId="82950" r:id="rId9" name="Button 6">
              <controlPr defaultSize="0" print="0" autoFill="0" autoPict="0" macro="[0]!Interface.SetGreyColor">
                <anchor moveWithCells="1" sizeWithCells="1">
                  <from>
                    <xdr:col>4</xdr:col>
                    <xdr:colOff>3246120</xdr:colOff>
                    <xdr:row>3</xdr:row>
                    <xdr:rowOff>76200</xdr:rowOff>
                  </from>
                  <to>
                    <xdr:col>4</xdr:col>
                    <xdr:colOff>3505200</xdr:colOff>
                    <xdr:row>3</xdr:row>
                    <xdr:rowOff>312420</xdr:rowOff>
                  </to>
                </anchor>
              </controlPr>
            </control>
          </mc:Choice>
        </mc:AlternateContent>
        <mc:AlternateContent xmlns:mc="http://schemas.openxmlformats.org/markup-compatibility/2006">
          <mc:Choice Requires="x14">
            <control shapeId="82951" r:id="rId10" name="Button 7">
              <controlPr defaultSize="0" print="0" autoFill="0" autoPict="0" macro="[0]!Interface.SetBlankColor">
                <anchor moveWithCells="1" sizeWithCells="1">
                  <from>
                    <xdr:col>4</xdr:col>
                    <xdr:colOff>3589020</xdr:colOff>
                    <xdr:row>3</xdr:row>
                    <xdr:rowOff>68580</xdr:rowOff>
                  </from>
                  <to>
                    <xdr:col>4</xdr:col>
                    <xdr:colOff>3840480</xdr:colOff>
                    <xdr:row>3</xdr:row>
                    <xdr:rowOff>327660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MODEL1"/>
  <dimension ref="A2:W113"/>
  <sheetViews>
    <sheetView showGridLines="0" tabSelected="1" showOutlineSymbols="0" zoomScale="60" zoomScaleNormal="60"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J113" sqref="J113"/>
    </sheetView>
  </sheetViews>
  <sheetFormatPr defaultColWidth="9.109375" defaultRowHeight="13.2" outlineLevelCol="1"/>
  <cols>
    <col min="1" max="1" width="15.44140625" style="52" hidden="1" customWidth="1" outlineLevel="1" collapsed="1"/>
    <col min="2" max="2" width="10" style="13" customWidth="1" collapsed="1"/>
    <col min="3" max="3" width="2.6640625" style="13" customWidth="1"/>
    <col min="4" max="4" width="10" style="13" customWidth="1"/>
    <col min="5" max="5" width="57" style="13" customWidth="1"/>
    <col min="6" max="8" width="14.6640625" style="13" customWidth="1"/>
    <col min="9" max="9" width="13.109375" style="13" customWidth="1"/>
    <col min="10" max="11" width="14.6640625" style="13" customWidth="1"/>
    <col min="12" max="13" width="13.5546875" style="13" customWidth="1"/>
    <col min="14" max="14" width="15.88671875" style="13" customWidth="1"/>
    <col min="15" max="17" width="15.109375" style="217" customWidth="1"/>
    <col min="18" max="18" width="9.33203125" style="13" customWidth="1" collapsed="1"/>
    <col min="19" max="19" width="4.88671875" style="13" customWidth="1"/>
    <col min="20" max="20" width="78.109375" style="13" customWidth="1"/>
    <col min="21" max="21" width="14.5546875" style="13" customWidth="1"/>
    <col min="22" max="16384" width="9.109375" style="13"/>
  </cols>
  <sheetData>
    <row r="2" spans="1:23" ht="20.25" customHeight="1">
      <c r="B2" s="259" t="s">
        <v>678</v>
      </c>
      <c r="C2" s="260"/>
      <c r="D2" s="260"/>
      <c r="E2" s="260"/>
      <c r="F2" s="261"/>
      <c r="G2" s="261"/>
      <c r="H2" s="261"/>
      <c r="I2" s="261"/>
      <c r="J2" s="261"/>
      <c r="K2" s="261"/>
      <c r="L2" s="261"/>
      <c r="M2" s="261"/>
      <c r="N2" s="261"/>
      <c r="O2" s="262"/>
      <c r="P2" s="262"/>
      <c r="Q2" s="262"/>
      <c r="R2" s="263"/>
      <c r="S2" s="263"/>
      <c r="T2" s="264"/>
      <c r="U2" s="265"/>
      <c r="V2" s="69"/>
      <c r="W2" s="69"/>
    </row>
    <row r="3" spans="1:23" ht="27.75" customHeight="1" thickBot="1">
      <c r="A3" s="53" t="s">
        <v>555</v>
      </c>
      <c r="B3" s="307" t="s">
        <v>679</v>
      </c>
      <c r="C3" s="266"/>
      <c r="D3" s="266"/>
      <c r="E3" s="266"/>
      <c r="F3" s="267"/>
      <c r="G3" s="267"/>
      <c r="H3" s="267"/>
      <c r="I3" s="267"/>
      <c r="J3" s="267"/>
      <c r="K3" s="267"/>
      <c r="L3" s="267"/>
      <c r="M3" s="267"/>
      <c r="N3" s="267"/>
      <c r="O3" s="268"/>
      <c r="P3" s="268"/>
      <c r="Q3" s="268"/>
      <c r="R3" s="269"/>
      <c r="S3" s="269"/>
      <c r="T3" s="270"/>
      <c r="U3" s="270"/>
    </row>
    <row r="4" spans="1:23" ht="30" customHeight="1">
      <c r="A4" s="54" t="s">
        <v>120</v>
      </c>
      <c r="B4" s="776" t="s">
        <v>666</v>
      </c>
      <c r="C4" s="776"/>
      <c r="D4" s="776"/>
      <c r="E4" s="777"/>
      <c r="F4" s="271">
        <v>2008</v>
      </c>
      <c r="G4" s="271">
        <v>2009</v>
      </c>
      <c r="H4" s="271">
        <v>2010</v>
      </c>
      <c r="I4" s="272">
        <v>2011</v>
      </c>
      <c r="J4" s="273">
        <v>2012</v>
      </c>
      <c r="K4" s="273">
        <v>2013</v>
      </c>
      <c r="L4" s="273">
        <v>2014</v>
      </c>
      <c r="M4" s="273">
        <v>2015</v>
      </c>
      <c r="N4" s="274">
        <v>2016</v>
      </c>
      <c r="O4" s="275">
        <v>2017</v>
      </c>
      <c r="P4" s="275">
        <v>2018</v>
      </c>
      <c r="Q4" s="274">
        <v>2019</v>
      </c>
      <c r="R4" s="747" t="s">
        <v>667</v>
      </c>
      <c r="S4" s="747"/>
      <c r="T4" s="747"/>
      <c r="U4" s="748"/>
    </row>
    <row r="5" spans="1:23" ht="18" customHeight="1">
      <c r="A5" s="54"/>
      <c r="B5" s="276"/>
      <c r="C5" s="276"/>
      <c r="D5" s="276"/>
      <c r="E5" s="276"/>
      <c r="F5" s="264"/>
      <c r="G5" s="264"/>
      <c r="H5" s="277"/>
      <c r="I5" s="264"/>
      <c r="J5" s="277" t="s">
        <v>664</v>
      </c>
      <c r="K5" s="277"/>
      <c r="L5" s="277"/>
      <c r="M5" s="278"/>
      <c r="N5" s="278"/>
      <c r="O5" s="278"/>
      <c r="P5" s="278"/>
      <c r="Q5" s="278"/>
      <c r="R5" s="276"/>
      <c r="S5" s="276"/>
      <c r="T5" s="279"/>
      <c r="U5" s="280"/>
    </row>
    <row r="6" spans="1:23" s="19" customFormat="1" ht="20.25" customHeight="1">
      <c r="A6" s="184"/>
      <c r="B6" s="281"/>
      <c r="C6" s="281"/>
      <c r="D6" s="281"/>
      <c r="E6" s="281"/>
      <c r="F6" s="282"/>
      <c r="G6" s="282"/>
      <c r="H6" s="283"/>
      <c r="I6" s="282"/>
      <c r="J6" s="308" t="s">
        <v>665</v>
      </c>
      <c r="K6" s="283"/>
      <c r="L6" s="283"/>
      <c r="M6" s="284"/>
      <c r="N6" s="284"/>
      <c r="O6" s="284"/>
      <c r="P6" s="284"/>
      <c r="Q6" s="284"/>
      <c r="R6" s="281"/>
      <c r="S6" s="281"/>
      <c r="T6" s="281"/>
      <c r="U6" s="285"/>
    </row>
    <row r="7" spans="1:23" s="17" customFormat="1" ht="20.100000000000001" customHeight="1">
      <c r="A7" s="55" t="str">
        <f>Parameters!R4</f>
        <v>TOTAL</v>
      </c>
      <c r="B7" s="778" t="s">
        <v>22</v>
      </c>
      <c r="C7" s="779"/>
      <c r="D7" s="771" t="s">
        <v>668</v>
      </c>
      <c r="E7" s="771"/>
      <c r="F7" s="286">
        <v>294238.18452993553</v>
      </c>
      <c r="G7" s="287">
        <v>279727.0885625878</v>
      </c>
      <c r="H7" s="286">
        <v>293249.92360350426</v>
      </c>
      <c r="I7" s="287">
        <v>297220.96794598218</v>
      </c>
      <c r="J7" s="286">
        <v>288191.12012357818</v>
      </c>
      <c r="K7" s="287">
        <v>284535.01146507647</v>
      </c>
      <c r="L7" s="286">
        <v>276132.13292112458</v>
      </c>
      <c r="M7" s="287">
        <v>278910.06056797638</v>
      </c>
      <c r="N7" s="286">
        <v>288188.83696802764</v>
      </c>
      <c r="O7" s="287">
        <v>301699.2153019376</v>
      </c>
      <c r="P7" s="287">
        <v>303094.74521355418</v>
      </c>
      <c r="Q7" s="467">
        <v>290481.85361892002</v>
      </c>
      <c r="R7" s="764" t="s">
        <v>22</v>
      </c>
      <c r="S7" s="764"/>
      <c r="T7" s="765" t="s">
        <v>339</v>
      </c>
      <c r="U7" s="766"/>
      <c r="V7" s="185"/>
    </row>
    <row r="8" spans="1:23" s="17" customFormat="1" ht="20.25" customHeight="1">
      <c r="A8" s="56" t="str">
        <f>Parameters!R5</f>
        <v>A</v>
      </c>
      <c r="B8" s="288" t="s">
        <v>51</v>
      </c>
      <c r="C8" s="289"/>
      <c r="D8" s="771" t="s">
        <v>612</v>
      </c>
      <c r="E8" s="771"/>
      <c r="F8" s="286">
        <v>20458.211997347858</v>
      </c>
      <c r="G8" s="287">
        <v>20689.071237594468</v>
      </c>
      <c r="H8" s="286">
        <v>21973.789416556596</v>
      </c>
      <c r="I8" s="287">
        <v>22118.334742842912</v>
      </c>
      <c r="J8" s="286">
        <v>21903.95713175847</v>
      </c>
      <c r="K8" s="287">
        <v>21255.671665801525</v>
      </c>
      <c r="L8" s="286">
        <v>21200.660954103605</v>
      </c>
      <c r="M8" s="287">
        <v>20694.225286386492</v>
      </c>
      <c r="N8" s="286">
        <v>22451.456779367232</v>
      </c>
      <c r="O8" s="287">
        <v>25108.096628153198</v>
      </c>
      <c r="P8" s="287">
        <v>25234.444477712677</v>
      </c>
      <c r="Q8" s="467">
        <v>25451.79771596815</v>
      </c>
      <c r="R8" s="309" t="s">
        <v>51</v>
      </c>
      <c r="S8" s="310"/>
      <c r="T8" s="751" t="s">
        <v>50</v>
      </c>
      <c r="U8" s="752" t="s">
        <v>50</v>
      </c>
      <c r="V8" s="185"/>
    </row>
    <row r="9" spans="1:23" s="18" customFormat="1" ht="15" customHeight="1">
      <c r="A9" s="57" t="str">
        <f>Parameters!R6</f>
        <v>A01</v>
      </c>
      <c r="B9" s="290" t="s">
        <v>121</v>
      </c>
      <c r="C9" s="290"/>
      <c r="D9" s="770" t="s">
        <v>704</v>
      </c>
      <c r="E9" s="770"/>
      <c r="F9" s="291">
        <v>19538.513479276269</v>
      </c>
      <c r="G9" s="292">
        <v>19630.458099036423</v>
      </c>
      <c r="H9" s="291">
        <v>20985.929502822219</v>
      </c>
      <c r="I9" s="292">
        <v>21108.578075420217</v>
      </c>
      <c r="J9" s="291">
        <v>20900.64628559105</v>
      </c>
      <c r="K9" s="292">
        <v>20254.918121564191</v>
      </c>
      <c r="L9" s="291">
        <v>20217.20981737052</v>
      </c>
      <c r="M9" s="292">
        <v>19688.435497154027</v>
      </c>
      <c r="N9" s="291">
        <v>21334.272102538464</v>
      </c>
      <c r="O9" s="292">
        <v>23478.302831103181</v>
      </c>
      <c r="P9" s="292">
        <v>23604.888257271836</v>
      </c>
      <c r="Q9" s="468">
        <v>24110.37797832529</v>
      </c>
      <c r="R9" s="311" t="s">
        <v>121</v>
      </c>
      <c r="S9" s="311"/>
      <c r="T9" s="749" t="s">
        <v>21</v>
      </c>
      <c r="U9" s="750" t="s">
        <v>21</v>
      </c>
      <c r="V9" s="186"/>
    </row>
    <row r="10" spans="1:23" s="19" customFormat="1" ht="15" customHeight="1">
      <c r="A10" s="57" t="str">
        <f>Parameters!R7</f>
        <v>A02</v>
      </c>
      <c r="B10" s="290" t="s">
        <v>122</v>
      </c>
      <c r="C10" s="290"/>
      <c r="D10" s="770" t="s">
        <v>613</v>
      </c>
      <c r="E10" s="770"/>
      <c r="F10" s="291">
        <v>526.1126537711873</v>
      </c>
      <c r="G10" s="292">
        <v>533.67584124792347</v>
      </c>
      <c r="H10" s="291">
        <v>523.26282356154229</v>
      </c>
      <c r="I10" s="292">
        <v>526.55522820451972</v>
      </c>
      <c r="J10" s="291">
        <v>522.97638468050332</v>
      </c>
      <c r="K10" s="292">
        <v>502.66315604252765</v>
      </c>
      <c r="L10" s="291">
        <v>509.52201016510287</v>
      </c>
      <c r="M10" s="292">
        <v>503.68361828753677</v>
      </c>
      <c r="N10" s="291">
        <v>557.42059451721559</v>
      </c>
      <c r="O10" s="292">
        <v>1020.2216613062106</v>
      </c>
      <c r="P10" s="292">
        <v>1022.7401834946264</v>
      </c>
      <c r="Q10" s="468">
        <v>713.96508284674576</v>
      </c>
      <c r="R10" s="311" t="s">
        <v>122</v>
      </c>
      <c r="S10" s="311"/>
      <c r="T10" s="749" t="s">
        <v>10</v>
      </c>
      <c r="U10" s="750" t="s">
        <v>10</v>
      </c>
      <c r="V10" s="187"/>
    </row>
    <row r="11" spans="1:23" s="19" customFormat="1" ht="15" customHeight="1">
      <c r="A11" s="58" t="str">
        <f>Parameters!R8</f>
        <v>A03</v>
      </c>
      <c r="B11" s="290" t="s">
        <v>11</v>
      </c>
      <c r="C11" s="290"/>
      <c r="D11" s="770" t="s">
        <v>614</v>
      </c>
      <c r="E11" s="770"/>
      <c r="F11" s="291">
        <v>393.58586430040208</v>
      </c>
      <c r="G11" s="292">
        <v>524.93729731011911</v>
      </c>
      <c r="H11" s="291">
        <v>464.59709017283842</v>
      </c>
      <c r="I11" s="292">
        <v>483.20143921817288</v>
      </c>
      <c r="J11" s="291">
        <v>480.33446148690882</v>
      </c>
      <c r="K11" s="292">
        <v>498.09038819479889</v>
      </c>
      <c r="L11" s="291">
        <v>473.92912656798688</v>
      </c>
      <c r="M11" s="292">
        <v>502.10617094492858</v>
      </c>
      <c r="N11" s="291">
        <v>559.76408231155415</v>
      </c>
      <c r="O11" s="292">
        <v>609.57213574380398</v>
      </c>
      <c r="P11" s="292">
        <v>606.81603694621549</v>
      </c>
      <c r="Q11" s="468">
        <v>627.45465479611562</v>
      </c>
      <c r="R11" s="311" t="s">
        <v>11</v>
      </c>
      <c r="S11" s="311"/>
      <c r="T11" s="749" t="s">
        <v>12</v>
      </c>
      <c r="U11" s="750" t="s">
        <v>12</v>
      </c>
      <c r="V11" s="187"/>
    </row>
    <row r="12" spans="1:23" s="18" customFormat="1" ht="20.25" customHeight="1">
      <c r="A12" s="59" t="str">
        <f>Parameters!R9</f>
        <v>B</v>
      </c>
      <c r="B12" s="293" t="s">
        <v>123</v>
      </c>
      <c r="C12" s="293"/>
      <c r="D12" s="771" t="s">
        <v>615</v>
      </c>
      <c r="E12" s="771"/>
      <c r="F12" s="286">
        <v>2512.8713669076656</v>
      </c>
      <c r="G12" s="287">
        <v>1853.6095775876797</v>
      </c>
      <c r="H12" s="286">
        <v>1538.3061957622517</v>
      </c>
      <c r="I12" s="287">
        <v>1697.2517288348945</v>
      </c>
      <c r="J12" s="286">
        <v>1474.522886684734</v>
      </c>
      <c r="K12" s="287">
        <v>1490.7772971225054</v>
      </c>
      <c r="L12" s="286">
        <v>1511.6744692452114</v>
      </c>
      <c r="M12" s="287">
        <v>2355.3436133583186</v>
      </c>
      <c r="N12" s="286">
        <v>2062.8241649572265</v>
      </c>
      <c r="O12" s="287">
        <v>2035.751472467919</v>
      </c>
      <c r="P12" s="287">
        <v>1976.5310383809933</v>
      </c>
      <c r="Q12" s="467">
        <v>2356.075002245771</v>
      </c>
      <c r="R12" s="312" t="s">
        <v>123</v>
      </c>
      <c r="S12" s="312"/>
      <c r="T12" s="751" t="s">
        <v>124</v>
      </c>
      <c r="U12" s="752" t="s">
        <v>124</v>
      </c>
      <c r="V12" s="186"/>
    </row>
    <row r="13" spans="1:23" s="18" customFormat="1" ht="20.25" customHeight="1">
      <c r="A13" s="59" t="str">
        <f>Parameters!R10</f>
        <v>C</v>
      </c>
      <c r="B13" s="293" t="s">
        <v>52</v>
      </c>
      <c r="C13" s="293"/>
      <c r="D13" s="771" t="s">
        <v>616</v>
      </c>
      <c r="E13" s="771"/>
      <c r="F13" s="286">
        <v>64630.362668882874</v>
      </c>
      <c r="G13" s="287">
        <v>55907.894308969771</v>
      </c>
      <c r="H13" s="286">
        <v>60610.022044413294</v>
      </c>
      <c r="I13" s="287">
        <v>64153.497607437283</v>
      </c>
      <c r="J13" s="286">
        <v>62968.635973404962</v>
      </c>
      <c r="K13" s="287">
        <v>61553.064295247306</v>
      </c>
      <c r="L13" s="286">
        <v>62009.902663010027</v>
      </c>
      <c r="M13" s="287">
        <v>60981.49757219031</v>
      </c>
      <c r="N13" s="286">
        <v>61747.231351202863</v>
      </c>
      <c r="O13" s="287">
        <v>65230.593143087419</v>
      </c>
      <c r="P13" s="287">
        <v>67011.621792316422</v>
      </c>
      <c r="Q13" s="467">
        <v>66559.214334271936</v>
      </c>
      <c r="R13" s="312" t="s">
        <v>52</v>
      </c>
      <c r="S13" s="312"/>
      <c r="T13" s="751" t="s">
        <v>53</v>
      </c>
      <c r="U13" s="752" t="s">
        <v>53</v>
      </c>
      <c r="V13" s="186"/>
    </row>
    <row r="14" spans="1:23" s="18" customFormat="1" ht="25.5" customHeight="1">
      <c r="A14" s="60" t="str">
        <f>Parameters!R11</f>
        <v>C10-C12</v>
      </c>
      <c r="B14" s="294" t="s">
        <v>13</v>
      </c>
      <c r="C14" s="294"/>
      <c r="D14" s="775" t="s">
        <v>669</v>
      </c>
      <c r="E14" s="775"/>
      <c r="F14" s="295">
        <v>5373.7579278156245</v>
      </c>
      <c r="G14" s="296">
        <v>5038.1966175887874</v>
      </c>
      <c r="H14" s="295">
        <v>4971.2461475837845</v>
      </c>
      <c r="I14" s="296">
        <v>4821.0607426936012</v>
      </c>
      <c r="J14" s="295">
        <v>5067.7212217955221</v>
      </c>
      <c r="K14" s="296">
        <v>4772.4962766576737</v>
      </c>
      <c r="L14" s="295">
        <v>4696.0188006218568</v>
      </c>
      <c r="M14" s="296">
        <v>4454.355985752004</v>
      </c>
      <c r="N14" s="295">
        <v>4759.8841231085416</v>
      </c>
      <c r="O14" s="296">
        <v>5004.7749979906512</v>
      </c>
      <c r="P14" s="296">
        <v>5355.1505838228532</v>
      </c>
      <c r="Q14" s="469">
        <v>5342.5577234558359</v>
      </c>
      <c r="R14" s="313" t="s">
        <v>13</v>
      </c>
      <c r="S14" s="313"/>
      <c r="T14" s="753" t="s">
        <v>14</v>
      </c>
      <c r="U14" s="754" t="s">
        <v>14</v>
      </c>
      <c r="V14" s="186"/>
    </row>
    <row r="15" spans="1:23" s="18" customFormat="1" ht="25.5" customHeight="1">
      <c r="A15" s="60" t="str">
        <f>Parameters!R12</f>
        <v>C13-C15</v>
      </c>
      <c r="B15" s="294" t="s">
        <v>16</v>
      </c>
      <c r="C15" s="294"/>
      <c r="D15" s="775" t="s">
        <v>617</v>
      </c>
      <c r="E15" s="775"/>
      <c r="F15" s="295">
        <v>321.91560516703953</v>
      </c>
      <c r="G15" s="296">
        <v>248.97651818992279</v>
      </c>
      <c r="H15" s="295">
        <v>226.32477087631653</v>
      </c>
      <c r="I15" s="296">
        <v>176.61854504767476</v>
      </c>
      <c r="J15" s="295">
        <v>160.2227479432982</v>
      </c>
      <c r="K15" s="296">
        <v>172.15923942979447</v>
      </c>
      <c r="L15" s="295">
        <v>199.7026271153629</v>
      </c>
      <c r="M15" s="296">
        <v>169.81418528232771</v>
      </c>
      <c r="N15" s="295">
        <v>187.55586822174212</v>
      </c>
      <c r="O15" s="296">
        <v>199.58337740052301</v>
      </c>
      <c r="P15" s="296">
        <v>208.34557945492597</v>
      </c>
      <c r="Q15" s="469">
        <v>190.4647284238533</v>
      </c>
      <c r="R15" s="313" t="s">
        <v>16</v>
      </c>
      <c r="S15" s="313"/>
      <c r="T15" s="753" t="s">
        <v>15</v>
      </c>
      <c r="U15" s="754" t="s">
        <v>15</v>
      </c>
      <c r="V15" s="186"/>
    </row>
    <row r="16" spans="1:23" s="18" customFormat="1" ht="54.75" customHeight="1">
      <c r="A16" s="60" t="str">
        <f>Parameters!R13</f>
        <v>C16-C18</v>
      </c>
      <c r="B16" s="294" t="s">
        <v>59</v>
      </c>
      <c r="C16" s="294"/>
      <c r="D16" s="775" t="s">
        <v>619</v>
      </c>
      <c r="E16" s="775"/>
      <c r="F16" s="295">
        <v>2586.3251675965262</v>
      </c>
      <c r="G16" s="296">
        <v>2569.6541537286671</v>
      </c>
      <c r="H16" s="295">
        <v>2739.4696838841519</v>
      </c>
      <c r="I16" s="296">
        <v>2931.0393268938651</v>
      </c>
      <c r="J16" s="295">
        <v>2636.0569871107837</v>
      </c>
      <c r="K16" s="296">
        <v>2900.6976090491262</v>
      </c>
      <c r="L16" s="295">
        <v>2786.1488319831428</v>
      </c>
      <c r="M16" s="296">
        <v>2851.1626573163762</v>
      </c>
      <c r="N16" s="295">
        <v>2793.6049818204292</v>
      </c>
      <c r="O16" s="296">
        <v>2601.6555171415462</v>
      </c>
      <c r="P16" s="296">
        <v>2413.5868918670294</v>
      </c>
      <c r="Q16" s="469">
        <v>2599.2924853937729</v>
      </c>
      <c r="R16" s="313" t="s">
        <v>59</v>
      </c>
      <c r="S16" s="313"/>
      <c r="T16" s="753" t="s">
        <v>58</v>
      </c>
      <c r="U16" s="754" t="s">
        <v>58</v>
      </c>
      <c r="V16" s="186"/>
    </row>
    <row r="17" spans="1:22" s="20" customFormat="1" ht="25.5" customHeight="1">
      <c r="A17" s="58" t="str">
        <f>Parameters!R14</f>
        <v>C16</v>
      </c>
      <c r="B17" s="290" t="s">
        <v>17</v>
      </c>
      <c r="C17" s="290"/>
      <c r="D17" s="770" t="s">
        <v>618</v>
      </c>
      <c r="E17" s="770"/>
      <c r="F17" s="291">
        <v>1153.9956972011826</v>
      </c>
      <c r="G17" s="292">
        <v>1048.4376537194796</v>
      </c>
      <c r="H17" s="291">
        <v>882.03248216368115</v>
      </c>
      <c r="I17" s="292">
        <v>795.47433553858423</v>
      </c>
      <c r="J17" s="291">
        <v>495.66218945915546</v>
      </c>
      <c r="K17" s="292">
        <v>476.89900368177615</v>
      </c>
      <c r="L17" s="291">
        <v>402.92281925548451</v>
      </c>
      <c r="M17" s="292">
        <v>406.99592022047545</v>
      </c>
      <c r="N17" s="291">
        <v>402.88269930597932</v>
      </c>
      <c r="O17" s="292">
        <v>457.18182777937352</v>
      </c>
      <c r="P17" s="292">
        <v>464.55885379201095</v>
      </c>
      <c r="Q17" s="468">
        <v>434.44644665916121</v>
      </c>
      <c r="R17" s="311" t="s">
        <v>17</v>
      </c>
      <c r="S17" s="311"/>
      <c r="T17" s="749" t="s">
        <v>18</v>
      </c>
      <c r="U17" s="750" t="s">
        <v>18</v>
      </c>
      <c r="V17" s="188"/>
    </row>
    <row r="18" spans="1:22" s="19" customFormat="1" ht="15" customHeight="1">
      <c r="A18" s="58" t="str">
        <f>Parameters!R15</f>
        <v>C17</v>
      </c>
      <c r="B18" s="290" t="s">
        <v>19</v>
      </c>
      <c r="C18" s="290"/>
      <c r="D18" s="770" t="s">
        <v>620</v>
      </c>
      <c r="E18" s="770"/>
      <c r="F18" s="291">
        <v>1402.25702232708</v>
      </c>
      <c r="G18" s="292">
        <v>1487.2807077925922</v>
      </c>
      <c r="H18" s="291">
        <v>1822.3911326331915</v>
      </c>
      <c r="I18" s="292">
        <v>2108.5310905785918</v>
      </c>
      <c r="J18" s="291">
        <v>2107.5320882108831</v>
      </c>
      <c r="K18" s="292">
        <v>2383.2673639832769</v>
      </c>
      <c r="L18" s="291">
        <v>2341.1913024232026</v>
      </c>
      <c r="M18" s="292">
        <v>2404.4336057983373</v>
      </c>
      <c r="N18" s="291">
        <v>2346.8587284502</v>
      </c>
      <c r="O18" s="292">
        <v>2099.502601482036</v>
      </c>
      <c r="P18" s="292">
        <v>1904.7120766394851</v>
      </c>
      <c r="Q18" s="468">
        <v>2117.4826766000574</v>
      </c>
      <c r="R18" s="311" t="s">
        <v>19</v>
      </c>
      <c r="S18" s="311"/>
      <c r="T18" s="749" t="s">
        <v>20</v>
      </c>
      <c r="U18" s="750" t="s">
        <v>20</v>
      </c>
      <c r="V18" s="187"/>
    </row>
    <row r="19" spans="1:22" s="19" customFormat="1" ht="15" customHeight="1">
      <c r="A19" s="58" t="str">
        <f>Parameters!R16</f>
        <v>C18</v>
      </c>
      <c r="B19" s="290" t="s">
        <v>27</v>
      </c>
      <c r="C19" s="290"/>
      <c r="D19" s="770" t="s">
        <v>621</v>
      </c>
      <c r="E19" s="770"/>
      <c r="F19" s="291">
        <v>30.07244806826445</v>
      </c>
      <c r="G19" s="292">
        <v>33.935792216595445</v>
      </c>
      <c r="H19" s="291">
        <v>34.860873808542188</v>
      </c>
      <c r="I19" s="292">
        <v>26.732398114372451</v>
      </c>
      <c r="J19" s="291">
        <v>32.675568199694766</v>
      </c>
      <c r="K19" s="292">
        <v>40.356345693875241</v>
      </c>
      <c r="L19" s="291">
        <v>41.87992440075999</v>
      </c>
      <c r="M19" s="292">
        <v>39.592789978370988</v>
      </c>
      <c r="N19" s="291">
        <v>43.698450323315541</v>
      </c>
      <c r="O19" s="292">
        <v>44.811813184805231</v>
      </c>
      <c r="P19" s="292">
        <v>44.18368097033413</v>
      </c>
      <c r="Q19" s="468">
        <v>47.363362134554244</v>
      </c>
      <c r="R19" s="311" t="s">
        <v>27</v>
      </c>
      <c r="S19" s="311"/>
      <c r="T19" s="749" t="s">
        <v>26</v>
      </c>
      <c r="U19" s="750" t="s">
        <v>26</v>
      </c>
      <c r="V19" s="187"/>
    </row>
    <row r="20" spans="1:22" s="20" customFormat="1" ht="15" customHeight="1">
      <c r="A20" s="60" t="str">
        <f>Parameters!R17</f>
        <v>C19</v>
      </c>
      <c r="B20" s="294" t="s">
        <v>28</v>
      </c>
      <c r="C20" s="294"/>
      <c r="D20" s="775" t="s">
        <v>622</v>
      </c>
      <c r="E20" s="775"/>
      <c r="F20" s="295">
        <v>11252.020842975251</v>
      </c>
      <c r="G20" s="296">
        <v>10313.237582287833</v>
      </c>
      <c r="H20" s="295">
        <v>12045.436272056222</v>
      </c>
      <c r="I20" s="296">
        <v>12726.379326619026</v>
      </c>
      <c r="J20" s="295">
        <v>13020.348969807743</v>
      </c>
      <c r="K20" s="296">
        <v>12391.181091083467</v>
      </c>
      <c r="L20" s="295">
        <v>11739.841710396395</v>
      </c>
      <c r="M20" s="296">
        <v>12809.297396216569</v>
      </c>
      <c r="N20" s="295">
        <v>12958.736754560678</v>
      </c>
      <c r="O20" s="296">
        <v>13465.990280997734</v>
      </c>
      <c r="P20" s="296">
        <v>14285.446957417038</v>
      </c>
      <c r="Q20" s="469">
        <v>14424.231002945033</v>
      </c>
      <c r="R20" s="313" t="s">
        <v>28</v>
      </c>
      <c r="S20" s="313"/>
      <c r="T20" s="753" t="s">
        <v>29</v>
      </c>
      <c r="U20" s="754" t="s">
        <v>29</v>
      </c>
      <c r="V20" s="188"/>
    </row>
    <row r="21" spans="1:22" s="19" customFormat="1" ht="15" customHeight="1">
      <c r="A21" s="60" t="str">
        <f>Parameters!R18</f>
        <v>C20</v>
      </c>
      <c r="B21" s="294" t="s">
        <v>30</v>
      </c>
      <c r="C21" s="294"/>
      <c r="D21" s="775" t="s">
        <v>623</v>
      </c>
      <c r="E21" s="775"/>
      <c r="F21" s="295">
        <v>12902.557775899711</v>
      </c>
      <c r="G21" s="296">
        <v>12021.217618586192</v>
      </c>
      <c r="H21" s="295">
        <v>12818.872890511277</v>
      </c>
      <c r="I21" s="296">
        <v>12961.316375001014</v>
      </c>
      <c r="J21" s="295">
        <v>13417.793205256774</v>
      </c>
      <c r="K21" s="296">
        <v>13454.571694485092</v>
      </c>
      <c r="L21" s="295">
        <v>13290.949241484397</v>
      </c>
      <c r="M21" s="296">
        <v>13101.752486733036</v>
      </c>
      <c r="N21" s="295">
        <v>12563.257226581272</v>
      </c>
      <c r="O21" s="296">
        <v>13537.899681462515</v>
      </c>
      <c r="P21" s="296">
        <v>13062.838176606381</v>
      </c>
      <c r="Q21" s="469">
        <v>12854.257404848195</v>
      </c>
      <c r="R21" s="313" t="s">
        <v>30</v>
      </c>
      <c r="S21" s="313"/>
      <c r="T21" s="753" t="s">
        <v>31</v>
      </c>
      <c r="U21" s="754" t="s">
        <v>31</v>
      </c>
      <c r="V21" s="187"/>
    </row>
    <row r="22" spans="1:22" s="19" customFormat="1" ht="25.5" customHeight="1">
      <c r="A22" s="60" t="str">
        <f>Parameters!R19</f>
        <v>C21</v>
      </c>
      <c r="B22" s="294" t="s">
        <v>32</v>
      </c>
      <c r="C22" s="294"/>
      <c r="D22" s="775" t="s">
        <v>624</v>
      </c>
      <c r="E22" s="775"/>
      <c r="F22" s="295">
        <v>163.38547029198648</v>
      </c>
      <c r="G22" s="296">
        <v>125.94080385703212</v>
      </c>
      <c r="H22" s="295">
        <v>130.97019531398192</v>
      </c>
      <c r="I22" s="296">
        <v>99.241239390123496</v>
      </c>
      <c r="J22" s="295">
        <v>102.11725192114923</v>
      </c>
      <c r="K22" s="296">
        <v>118.43260595469798</v>
      </c>
      <c r="L22" s="295">
        <v>97.909756531009322</v>
      </c>
      <c r="M22" s="296">
        <v>101.96486529045688</v>
      </c>
      <c r="N22" s="295">
        <v>108.55338068159803</v>
      </c>
      <c r="O22" s="296">
        <v>106.53783341667501</v>
      </c>
      <c r="P22" s="296">
        <v>108.88329728146772</v>
      </c>
      <c r="Q22" s="469">
        <v>104.23869984390996</v>
      </c>
      <c r="R22" s="313" t="s">
        <v>32</v>
      </c>
      <c r="S22" s="313"/>
      <c r="T22" s="753" t="s">
        <v>33</v>
      </c>
      <c r="U22" s="754" t="s">
        <v>33</v>
      </c>
      <c r="V22" s="187"/>
    </row>
    <row r="23" spans="1:22" s="19" customFormat="1" ht="25.5" customHeight="1">
      <c r="A23" s="60" t="str">
        <f>Parameters!R20</f>
        <v>C22_C23</v>
      </c>
      <c r="B23" s="294" t="s">
        <v>61</v>
      </c>
      <c r="C23" s="294"/>
      <c r="D23" s="775" t="s">
        <v>625</v>
      </c>
      <c r="E23" s="775"/>
      <c r="F23" s="295">
        <v>17120.875641555027</v>
      </c>
      <c r="G23" s="296">
        <v>15258.712896851917</v>
      </c>
      <c r="H23" s="295">
        <v>16517.655763800019</v>
      </c>
      <c r="I23" s="296">
        <v>18647.618877646215</v>
      </c>
      <c r="J23" s="295">
        <v>16493.841790729413</v>
      </c>
      <c r="K23" s="296">
        <v>15571.119791452435</v>
      </c>
      <c r="L23" s="295">
        <v>16533.853543439116</v>
      </c>
      <c r="M23" s="296">
        <v>16360.307293166334</v>
      </c>
      <c r="N23" s="295">
        <v>17517.667698617945</v>
      </c>
      <c r="O23" s="296">
        <v>18697.139759618047</v>
      </c>
      <c r="P23" s="296">
        <v>19928.225667171464</v>
      </c>
      <c r="Q23" s="469">
        <v>20310.160397017036</v>
      </c>
      <c r="R23" s="313" t="s">
        <v>61</v>
      </c>
      <c r="S23" s="313"/>
      <c r="T23" s="753" t="s">
        <v>60</v>
      </c>
      <c r="U23" s="754" t="s">
        <v>60</v>
      </c>
      <c r="V23" s="187"/>
    </row>
    <row r="24" spans="1:22" s="20" customFormat="1" ht="15" customHeight="1">
      <c r="A24" s="58" t="str">
        <f>Parameters!R21</f>
        <v>C22</v>
      </c>
      <c r="B24" s="290" t="s">
        <v>34</v>
      </c>
      <c r="C24" s="297"/>
      <c r="D24" s="770" t="s">
        <v>626</v>
      </c>
      <c r="E24" s="770"/>
      <c r="F24" s="291">
        <v>799.52738187935108</v>
      </c>
      <c r="G24" s="292">
        <v>636.09207576252913</v>
      </c>
      <c r="H24" s="291">
        <v>742.53524182312435</v>
      </c>
      <c r="I24" s="292">
        <v>744.26023556671782</v>
      </c>
      <c r="J24" s="291">
        <v>665.13133238480441</v>
      </c>
      <c r="K24" s="292">
        <v>757.94305589681687</v>
      </c>
      <c r="L24" s="291">
        <v>740.42895057535316</v>
      </c>
      <c r="M24" s="292">
        <v>754.93390096647943</v>
      </c>
      <c r="N24" s="291">
        <v>835.00560223497303</v>
      </c>
      <c r="O24" s="292">
        <v>868.57382842573406</v>
      </c>
      <c r="P24" s="292">
        <v>844.68826542965405</v>
      </c>
      <c r="Q24" s="468">
        <v>872.83652572297012</v>
      </c>
      <c r="R24" s="311" t="s">
        <v>34</v>
      </c>
      <c r="S24" s="314"/>
      <c r="T24" s="749" t="s">
        <v>48</v>
      </c>
      <c r="U24" s="750" t="s">
        <v>48</v>
      </c>
      <c r="V24" s="188"/>
    </row>
    <row r="25" spans="1:22" s="20" customFormat="1" ht="15" customHeight="1">
      <c r="A25" s="58" t="str">
        <f>Parameters!R22</f>
        <v>C23</v>
      </c>
      <c r="B25" s="290" t="s">
        <v>35</v>
      </c>
      <c r="C25" s="297"/>
      <c r="D25" s="770" t="s">
        <v>627</v>
      </c>
      <c r="E25" s="770"/>
      <c r="F25" s="291">
        <v>16321.348259675671</v>
      </c>
      <c r="G25" s="292">
        <v>14622.620821089387</v>
      </c>
      <c r="H25" s="291">
        <v>15775.120521976894</v>
      </c>
      <c r="I25" s="292">
        <v>17903.358642079496</v>
      </c>
      <c r="J25" s="291">
        <v>15828.710458344609</v>
      </c>
      <c r="K25" s="292">
        <v>14813.176735555615</v>
      </c>
      <c r="L25" s="291">
        <v>15793.424592863759</v>
      </c>
      <c r="M25" s="292">
        <v>15605.373392199854</v>
      </c>
      <c r="N25" s="291">
        <v>16682.662096382974</v>
      </c>
      <c r="O25" s="292">
        <v>17828.565931192319</v>
      </c>
      <c r="P25" s="292">
        <v>19083.537401741803</v>
      </c>
      <c r="Q25" s="468">
        <v>19437.323871294066</v>
      </c>
      <c r="R25" s="311" t="s">
        <v>35</v>
      </c>
      <c r="S25" s="314"/>
      <c r="T25" s="749" t="s">
        <v>49</v>
      </c>
      <c r="U25" s="750" t="s">
        <v>49</v>
      </c>
      <c r="V25" s="188"/>
    </row>
    <row r="26" spans="1:22" s="20" customFormat="1" ht="26.25" customHeight="1">
      <c r="A26" s="60" t="str">
        <f>Parameters!R23</f>
        <v>C24_C25</v>
      </c>
      <c r="B26" s="294" t="s">
        <v>63</v>
      </c>
      <c r="C26" s="294"/>
      <c r="D26" s="775" t="s">
        <v>628</v>
      </c>
      <c r="E26" s="775"/>
      <c r="F26" s="295">
        <v>13376.291941653724</v>
      </c>
      <c r="G26" s="296">
        <v>9068.2151341467761</v>
      </c>
      <c r="H26" s="295">
        <v>9873.1378772287462</v>
      </c>
      <c r="I26" s="296">
        <v>10614.942064220289</v>
      </c>
      <c r="J26" s="295">
        <v>10863.249109129705</v>
      </c>
      <c r="K26" s="296">
        <v>11007.500127006415</v>
      </c>
      <c r="L26" s="295">
        <v>11503.848819247931</v>
      </c>
      <c r="M26" s="296">
        <v>9935.6075898574072</v>
      </c>
      <c r="N26" s="295">
        <v>9717.8223629304666</v>
      </c>
      <c r="O26" s="296">
        <v>10427.684516587015</v>
      </c>
      <c r="P26" s="296">
        <v>10387.497917579029</v>
      </c>
      <c r="Q26" s="469">
        <v>9452.5985822473922</v>
      </c>
      <c r="R26" s="313" t="s">
        <v>63</v>
      </c>
      <c r="S26" s="313"/>
      <c r="T26" s="753" t="s">
        <v>62</v>
      </c>
      <c r="U26" s="754" t="s">
        <v>62</v>
      </c>
      <c r="V26" s="188"/>
    </row>
    <row r="27" spans="1:22" s="20" customFormat="1" ht="15" customHeight="1">
      <c r="A27" s="58" t="str">
        <f>Parameters!R24</f>
        <v>C24</v>
      </c>
      <c r="B27" s="290" t="s">
        <v>36</v>
      </c>
      <c r="C27" s="297"/>
      <c r="D27" s="770" t="s">
        <v>629</v>
      </c>
      <c r="E27" s="770"/>
      <c r="F27" s="291">
        <v>12809.379100883853</v>
      </c>
      <c r="G27" s="292">
        <v>8626.0803019338491</v>
      </c>
      <c r="H27" s="291">
        <v>9401.8517624217202</v>
      </c>
      <c r="I27" s="292">
        <v>10147.327267884673</v>
      </c>
      <c r="J27" s="291">
        <v>10396.176782760118</v>
      </c>
      <c r="K27" s="292">
        <v>10523.760061939283</v>
      </c>
      <c r="L27" s="291">
        <v>11025.323066116904</v>
      </c>
      <c r="M27" s="292">
        <v>9444.1038912361637</v>
      </c>
      <c r="N27" s="291">
        <v>9201.408196033206</v>
      </c>
      <c r="O27" s="292">
        <v>9907.2893628863585</v>
      </c>
      <c r="P27" s="292">
        <v>9882.2088508372144</v>
      </c>
      <c r="Q27" s="468">
        <v>8954.378448751524</v>
      </c>
      <c r="R27" s="311" t="s">
        <v>36</v>
      </c>
      <c r="S27" s="314"/>
      <c r="T27" s="749" t="s">
        <v>102</v>
      </c>
      <c r="U27" s="750" t="s">
        <v>102</v>
      </c>
      <c r="V27" s="188"/>
    </row>
    <row r="28" spans="1:22" s="19" customFormat="1" ht="15" customHeight="1">
      <c r="A28" s="58" t="str">
        <f>Parameters!R25</f>
        <v>C25</v>
      </c>
      <c r="B28" s="290" t="s">
        <v>37</v>
      </c>
      <c r="C28" s="290"/>
      <c r="D28" s="770" t="s">
        <v>630</v>
      </c>
      <c r="E28" s="770"/>
      <c r="F28" s="291">
        <v>566.91284076987051</v>
      </c>
      <c r="G28" s="292">
        <v>442.1348322129262</v>
      </c>
      <c r="H28" s="291">
        <v>471.28611480702438</v>
      </c>
      <c r="I28" s="292">
        <v>467.61479633561754</v>
      </c>
      <c r="J28" s="291">
        <v>467.07232636958798</v>
      </c>
      <c r="K28" s="292">
        <v>483.74006506713164</v>
      </c>
      <c r="L28" s="291">
        <v>478.52575313102727</v>
      </c>
      <c r="M28" s="292">
        <v>491.50369862124239</v>
      </c>
      <c r="N28" s="291">
        <v>516.41416689726407</v>
      </c>
      <c r="O28" s="292">
        <v>520.39515370065533</v>
      </c>
      <c r="P28" s="292">
        <v>505.28906674180922</v>
      </c>
      <c r="Q28" s="468">
        <v>498.22013349586985</v>
      </c>
      <c r="R28" s="311" t="s">
        <v>37</v>
      </c>
      <c r="S28" s="311"/>
      <c r="T28" s="749" t="s">
        <v>103</v>
      </c>
      <c r="U28" s="750" t="s">
        <v>103</v>
      </c>
      <c r="V28" s="187"/>
    </row>
    <row r="29" spans="1:22" s="19" customFormat="1" ht="15" customHeight="1">
      <c r="A29" s="60" t="str">
        <f>Parameters!R26</f>
        <v>C26</v>
      </c>
      <c r="B29" s="294" t="s">
        <v>39</v>
      </c>
      <c r="C29" s="294"/>
      <c r="D29" s="775" t="s">
        <v>631</v>
      </c>
      <c r="E29" s="775"/>
      <c r="F29" s="295">
        <v>70.19140542839618</v>
      </c>
      <c r="G29" s="296">
        <v>36.289595839336698</v>
      </c>
      <c r="H29" s="295">
        <v>48.196894665181958</v>
      </c>
      <c r="I29" s="296">
        <v>39.275818417055177</v>
      </c>
      <c r="J29" s="295">
        <v>34.620824828088608</v>
      </c>
      <c r="K29" s="296">
        <v>37.410566051473587</v>
      </c>
      <c r="L29" s="295">
        <v>37.153147582106527</v>
      </c>
      <c r="M29" s="296">
        <v>106.30510207232747</v>
      </c>
      <c r="N29" s="295">
        <v>33.129027951663367</v>
      </c>
      <c r="O29" s="296">
        <v>44.756607778335479</v>
      </c>
      <c r="P29" s="296">
        <v>31.72263216098256</v>
      </c>
      <c r="Q29" s="469">
        <v>30.79283383143413</v>
      </c>
      <c r="R29" s="313" t="s">
        <v>39</v>
      </c>
      <c r="S29" s="313"/>
      <c r="T29" s="753" t="s">
        <v>38</v>
      </c>
      <c r="U29" s="754" t="s">
        <v>38</v>
      </c>
      <c r="V29" s="187"/>
    </row>
    <row r="30" spans="1:22" s="20" customFormat="1" ht="15" customHeight="1">
      <c r="A30" s="60" t="str">
        <f>Parameters!R27</f>
        <v>C27</v>
      </c>
      <c r="B30" s="294" t="s">
        <v>41</v>
      </c>
      <c r="C30" s="294"/>
      <c r="D30" s="775" t="s">
        <v>632</v>
      </c>
      <c r="E30" s="775"/>
      <c r="F30" s="295">
        <v>186.07501745777006</v>
      </c>
      <c r="G30" s="296">
        <v>169.57512202204802</v>
      </c>
      <c r="H30" s="295">
        <v>182.67001339093474</v>
      </c>
      <c r="I30" s="296">
        <v>195.21037647723776</v>
      </c>
      <c r="J30" s="295">
        <v>228.47030099528308</v>
      </c>
      <c r="K30" s="296">
        <v>188.31902743380135</v>
      </c>
      <c r="L30" s="295">
        <v>221.72773089877325</v>
      </c>
      <c r="M30" s="296">
        <v>220.5898657514914</v>
      </c>
      <c r="N30" s="295">
        <v>143.200289376581</v>
      </c>
      <c r="O30" s="296">
        <v>155.35745438885104</v>
      </c>
      <c r="P30" s="296">
        <v>154.35574797586241</v>
      </c>
      <c r="Q30" s="469">
        <v>157.1816305389876</v>
      </c>
      <c r="R30" s="313" t="s">
        <v>41</v>
      </c>
      <c r="S30" s="313"/>
      <c r="T30" s="753" t="s">
        <v>40</v>
      </c>
      <c r="U30" s="754" t="s">
        <v>40</v>
      </c>
      <c r="V30" s="188"/>
    </row>
    <row r="31" spans="1:22" s="20" customFormat="1" ht="15" customHeight="1">
      <c r="A31" s="60" t="str">
        <f>Parameters!R28</f>
        <v>C28</v>
      </c>
      <c r="B31" s="294" t="s">
        <v>42</v>
      </c>
      <c r="C31" s="294"/>
      <c r="D31" s="775" t="s">
        <v>633</v>
      </c>
      <c r="E31" s="775"/>
      <c r="F31" s="295">
        <v>320.92321090275505</v>
      </c>
      <c r="G31" s="296">
        <v>252.54035949360932</v>
      </c>
      <c r="H31" s="295">
        <v>251.59373900014512</v>
      </c>
      <c r="I31" s="296">
        <v>218.05214907269533</v>
      </c>
      <c r="J31" s="295">
        <v>213.7334605458679</v>
      </c>
      <c r="K31" s="296">
        <v>216.70272980201244</v>
      </c>
      <c r="L31" s="295">
        <v>188.61922066394447</v>
      </c>
      <c r="M31" s="296">
        <v>184.88824822004025</v>
      </c>
      <c r="N31" s="295">
        <v>221.53668060384672</v>
      </c>
      <c r="O31" s="296">
        <v>235.92258721682845</v>
      </c>
      <c r="P31" s="296">
        <v>265.35735603147276</v>
      </c>
      <c r="Q31" s="469">
        <v>226.61717009682212</v>
      </c>
      <c r="R31" s="313" t="s">
        <v>42</v>
      </c>
      <c r="S31" s="313"/>
      <c r="T31" s="753" t="s">
        <v>104</v>
      </c>
      <c r="U31" s="754" t="s">
        <v>104</v>
      </c>
      <c r="V31" s="188"/>
    </row>
    <row r="32" spans="1:22" s="20" customFormat="1" ht="27" customHeight="1">
      <c r="A32" s="60" t="str">
        <f>Parameters!R29</f>
        <v>C29_C30</v>
      </c>
      <c r="B32" s="294" t="s">
        <v>65</v>
      </c>
      <c r="C32" s="294"/>
      <c r="D32" s="775" t="s">
        <v>634</v>
      </c>
      <c r="E32" s="775"/>
      <c r="F32" s="295">
        <v>606.85934824162564</v>
      </c>
      <c r="G32" s="296">
        <v>505.14837113406298</v>
      </c>
      <c r="H32" s="295">
        <v>488.30864444777325</v>
      </c>
      <c r="I32" s="296">
        <v>457.73500796567777</v>
      </c>
      <c r="J32" s="295">
        <v>434.92011464099016</v>
      </c>
      <c r="K32" s="296">
        <v>438.24086186815572</v>
      </c>
      <c r="L32" s="295">
        <v>408.43277121717205</v>
      </c>
      <c r="M32" s="296">
        <v>414.27232935388673</v>
      </c>
      <c r="N32" s="295">
        <v>453.6750404499092</v>
      </c>
      <c r="O32" s="296">
        <v>456.1951365691296</v>
      </c>
      <c r="P32" s="296">
        <v>513.48930427141499</v>
      </c>
      <c r="Q32" s="469">
        <v>571.51725626802113</v>
      </c>
      <c r="R32" s="313" t="s">
        <v>65</v>
      </c>
      <c r="S32" s="313"/>
      <c r="T32" s="753" t="s">
        <v>64</v>
      </c>
      <c r="U32" s="754" t="s">
        <v>64</v>
      </c>
      <c r="V32" s="188"/>
    </row>
    <row r="33" spans="1:22" s="20" customFormat="1" ht="15" customHeight="1">
      <c r="A33" s="58" t="str">
        <f>Parameters!R30</f>
        <v>C29</v>
      </c>
      <c r="B33" s="290" t="s">
        <v>216</v>
      </c>
      <c r="C33" s="290"/>
      <c r="D33" s="770" t="s">
        <v>635</v>
      </c>
      <c r="E33" s="770"/>
      <c r="F33" s="291">
        <v>406.08711879596927</v>
      </c>
      <c r="G33" s="292">
        <v>359.60174508404219</v>
      </c>
      <c r="H33" s="291">
        <v>347.31817757039079</v>
      </c>
      <c r="I33" s="292">
        <v>305.8860073513718</v>
      </c>
      <c r="J33" s="291">
        <v>309.73104188904631</v>
      </c>
      <c r="K33" s="292">
        <v>294.07416716576626</v>
      </c>
      <c r="L33" s="291">
        <v>278.37991972474788</v>
      </c>
      <c r="M33" s="292">
        <v>291.96139189083004</v>
      </c>
      <c r="N33" s="291">
        <v>341.44942195750212</v>
      </c>
      <c r="O33" s="292">
        <v>339.61467928867626</v>
      </c>
      <c r="P33" s="292">
        <v>318.66266114908478</v>
      </c>
      <c r="Q33" s="468">
        <v>339.57990518663922</v>
      </c>
      <c r="R33" s="311" t="s">
        <v>216</v>
      </c>
      <c r="S33" s="311"/>
      <c r="T33" s="749" t="s">
        <v>105</v>
      </c>
      <c r="U33" s="750" t="s">
        <v>105</v>
      </c>
      <c r="V33" s="188"/>
    </row>
    <row r="34" spans="1:22" s="20" customFormat="1" ht="15" customHeight="1">
      <c r="A34" s="58" t="str">
        <f>Parameters!R31</f>
        <v>C30</v>
      </c>
      <c r="B34" s="290" t="s">
        <v>217</v>
      </c>
      <c r="C34" s="290"/>
      <c r="D34" s="770" t="s">
        <v>636</v>
      </c>
      <c r="E34" s="770"/>
      <c r="F34" s="291">
        <v>200.77222944565636</v>
      </c>
      <c r="G34" s="292">
        <v>145.54662605002073</v>
      </c>
      <c r="H34" s="291">
        <v>140.99046687738243</v>
      </c>
      <c r="I34" s="292">
        <v>151.84900061430591</v>
      </c>
      <c r="J34" s="291">
        <v>125.18907275194401</v>
      </c>
      <c r="K34" s="292">
        <v>144.16669470238952</v>
      </c>
      <c r="L34" s="291">
        <v>130.05285149242414</v>
      </c>
      <c r="M34" s="292">
        <v>122.31093746305663</v>
      </c>
      <c r="N34" s="291">
        <v>112.22561849240701</v>
      </c>
      <c r="O34" s="292">
        <v>116.58045728045327</v>
      </c>
      <c r="P34" s="292">
        <v>194.82664312233021</v>
      </c>
      <c r="Q34" s="468">
        <v>231.93735108138182</v>
      </c>
      <c r="R34" s="311" t="s">
        <v>217</v>
      </c>
      <c r="S34" s="311"/>
      <c r="T34" s="749" t="s">
        <v>129</v>
      </c>
      <c r="U34" s="750" t="s">
        <v>129</v>
      </c>
      <c r="V34" s="188"/>
    </row>
    <row r="35" spans="1:22" s="20" customFormat="1" ht="25.5" customHeight="1">
      <c r="A35" s="60" t="str">
        <f>Parameters!R32</f>
        <v>C31-C33</v>
      </c>
      <c r="B35" s="294" t="s">
        <v>67</v>
      </c>
      <c r="C35" s="294"/>
      <c r="D35" s="775" t="s">
        <v>637</v>
      </c>
      <c r="E35" s="775"/>
      <c r="F35" s="295">
        <v>238.14970085262507</v>
      </c>
      <c r="G35" s="296">
        <v>188.82500009921586</v>
      </c>
      <c r="H35" s="295">
        <v>204.49301570755316</v>
      </c>
      <c r="I35" s="296">
        <v>153.48641551694234</v>
      </c>
      <c r="J35" s="295">
        <v>183.8280974002991</v>
      </c>
      <c r="K35" s="296">
        <v>172.13634709928633</v>
      </c>
      <c r="L35" s="295">
        <v>193.7369709846115</v>
      </c>
      <c r="M35" s="296">
        <v>159.51089787249146</v>
      </c>
      <c r="N35" s="295">
        <v>177.09305551025136</v>
      </c>
      <c r="O35" s="296">
        <v>185.59090349573154</v>
      </c>
      <c r="P35" s="296">
        <v>184.92572177859196</v>
      </c>
      <c r="Q35" s="469">
        <v>183.04058862481492</v>
      </c>
      <c r="R35" s="313" t="s">
        <v>67</v>
      </c>
      <c r="S35" s="313"/>
      <c r="T35" s="753" t="s">
        <v>66</v>
      </c>
      <c r="U35" s="754" t="s">
        <v>66</v>
      </c>
      <c r="V35" s="188"/>
    </row>
    <row r="36" spans="1:22" s="20" customFormat="1" ht="15" customHeight="1">
      <c r="A36" s="58" t="str">
        <f>Parameters!R33</f>
        <v>C31_C32</v>
      </c>
      <c r="B36" s="290" t="s">
        <v>218</v>
      </c>
      <c r="C36" s="290"/>
      <c r="D36" s="770" t="s">
        <v>638</v>
      </c>
      <c r="E36" s="770"/>
      <c r="F36" s="291">
        <v>318.27938454994182</v>
      </c>
      <c r="G36" s="292">
        <v>271.16749755193183</v>
      </c>
      <c r="H36" s="291">
        <v>270.00604660812365</v>
      </c>
      <c r="I36" s="292">
        <v>228.43992678226263</v>
      </c>
      <c r="J36" s="291">
        <v>273.06036385859818</v>
      </c>
      <c r="K36" s="292">
        <v>264.65960808667717</v>
      </c>
      <c r="L36" s="291">
        <v>286.28451653436463</v>
      </c>
      <c r="M36" s="292">
        <v>245.08074790288467</v>
      </c>
      <c r="N36" s="291">
        <v>258.21422518733067</v>
      </c>
      <c r="O36" s="292">
        <v>269.8756004499935</v>
      </c>
      <c r="P36" s="292">
        <v>270.07983414623061</v>
      </c>
      <c r="Q36" s="468">
        <v>274.8693112170368</v>
      </c>
      <c r="R36" s="311" t="s">
        <v>218</v>
      </c>
      <c r="S36" s="311"/>
      <c r="T36" s="749" t="s">
        <v>219</v>
      </c>
      <c r="U36" s="750" t="s">
        <v>219</v>
      </c>
      <c r="V36" s="188"/>
    </row>
    <row r="37" spans="1:22" s="19" customFormat="1" ht="15" customHeight="1">
      <c r="A37" s="58" t="str">
        <f>Parameters!R34</f>
        <v>C33</v>
      </c>
      <c r="B37" s="290" t="s">
        <v>220</v>
      </c>
      <c r="C37" s="290"/>
      <c r="D37" s="770" t="s">
        <v>639</v>
      </c>
      <c r="E37" s="770"/>
      <c r="F37" s="291">
        <v>30.903929347491271</v>
      </c>
      <c r="G37" s="292">
        <v>29.022037691655331</v>
      </c>
      <c r="H37" s="291">
        <v>46.318300325372242</v>
      </c>
      <c r="I37" s="292">
        <v>36.869333872852039</v>
      </c>
      <c r="J37" s="291">
        <v>22.66676608279818</v>
      </c>
      <c r="K37" s="292">
        <v>19.747962576678145</v>
      </c>
      <c r="L37" s="291">
        <v>19.566731198152215</v>
      </c>
      <c r="M37" s="292">
        <v>26.239160594353979</v>
      </c>
      <c r="N37" s="291">
        <v>30.558794851797348</v>
      </c>
      <c r="O37" s="292">
        <v>27.37906676488311</v>
      </c>
      <c r="P37" s="292">
        <v>26.774126995490203</v>
      </c>
      <c r="Q37" s="468">
        <v>20.43510814462379</v>
      </c>
      <c r="R37" s="311" t="s">
        <v>220</v>
      </c>
      <c r="S37" s="311"/>
      <c r="T37" s="749" t="s">
        <v>221</v>
      </c>
      <c r="U37" s="750" t="s">
        <v>221</v>
      </c>
      <c r="V37" s="187"/>
    </row>
    <row r="38" spans="1:22" s="18" customFormat="1" ht="33" customHeight="1">
      <c r="A38" s="59" t="str">
        <f>Parameters!R35</f>
        <v>D</v>
      </c>
      <c r="B38" s="293" t="s">
        <v>47</v>
      </c>
      <c r="C38" s="293"/>
      <c r="D38" s="771" t="s">
        <v>640</v>
      </c>
      <c r="E38" s="771"/>
      <c r="F38" s="286">
        <v>162939.07631609021</v>
      </c>
      <c r="G38" s="287">
        <v>156461.58359014423</v>
      </c>
      <c r="H38" s="286">
        <v>161677.04261886893</v>
      </c>
      <c r="I38" s="287">
        <v>162623.68820851721</v>
      </c>
      <c r="J38" s="286">
        <v>156616.04690312583</v>
      </c>
      <c r="K38" s="287">
        <v>158252.55573260659</v>
      </c>
      <c r="L38" s="286">
        <v>149617.86766139776</v>
      </c>
      <c r="M38" s="287">
        <v>151373.59367734645</v>
      </c>
      <c r="N38" s="286">
        <v>151562.67047513532</v>
      </c>
      <c r="O38" s="287">
        <v>153113.35624503484</v>
      </c>
      <c r="P38" s="287">
        <v>152816.80355494938</v>
      </c>
      <c r="Q38" s="467">
        <v>139293.08870427392</v>
      </c>
      <c r="R38" s="312" t="s">
        <v>47</v>
      </c>
      <c r="S38" s="312"/>
      <c r="T38" s="751" t="s">
        <v>222</v>
      </c>
      <c r="U38" s="752" t="s">
        <v>222</v>
      </c>
      <c r="V38" s="186"/>
    </row>
    <row r="39" spans="1:22" s="18" customFormat="1" ht="33" customHeight="1">
      <c r="A39" s="59" t="str">
        <f>Parameters!R36</f>
        <v>E</v>
      </c>
      <c r="B39" s="293" t="s">
        <v>55</v>
      </c>
      <c r="C39" s="293"/>
      <c r="D39" s="771" t="s">
        <v>641</v>
      </c>
      <c r="E39" s="771"/>
      <c r="F39" s="286">
        <v>514.13560212723962</v>
      </c>
      <c r="G39" s="287">
        <v>558.5484894310033</v>
      </c>
      <c r="H39" s="286">
        <v>646.92532178224269</v>
      </c>
      <c r="I39" s="287">
        <v>744.67618086916434</v>
      </c>
      <c r="J39" s="286">
        <v>810.45083849802154</v>
      </c>
      <c r="K39" s="287">
        <v>867.52144113446957</v>
      </c>
      <c r="L39" s="286">
        <v>823.5048813123143</v>
      </c>
      <c r="M39" s="287">
        <v>910.27957021986549</v>
      </c>
      <c r="N39" s="286">
        <v>1419.2814754480794</v>
      </c>
      <c r="O39" s="287">
        <v>1659.4949015099191</v>
      </c>
      <c r="P39" s="287">
        <v>1851.0730555773916</v>
      </c>
      <c r="Q39" s="467">
        <v>1703.0865180063724</v>
      </c>
      <c r="R39" s="312" t="s">
        <v>55</v>
      </c>
      <c r="S39" s="312"/>
      <c r="T39" s="751" t="s">
        <v>54</v>
      </c>
      <c r="U39" s="752" t="s">
        <v>54</v>
      </c>
      <c r="V39" s="186"/>
    </row>
    <row r="40" spans="1:22" s="19" customFormat="1" ht="15" customHeight="1">
      <c r="A40" s="58" t="str">
        <f>Parameters!R37</f>
        <v>E36</v>
      </c>
      <c r="B40" s="290" t="s">
        <v>223</v>
      </c>
      <c r="C40" s="290"/>
      <c r="D40" s="770" t="s">
        <v>642</v>
      </c>
      <c r="E40" s="770"/>
      <c r="F40" s="291">
        <v>95.899886720257783</v>
      </c>
      <c r="G40" s="292">
        <v>99.500986392448965</v>
      </c>
      <c r="H40" s="291">
        <v>108.23305706675347</v>
      </c>
      <c r="I40" s="292">
        <v>202.22596686734528</v>
      </c>
      <c r="J40" s="291">
        <v>266.62744890841475</v>
      </c>
      <c r="K40" s="292">
        <v>337.97829307676773</v>
      </c>
      <c r="L40" s="291">
        <v>367.14836322390147</v>
      </c>
      <c r="M40" s="292">
        <v>297.12450000029742</v>
      </c>
      <c r="N40" s="291">
        <v>444.02217854041112</v>
      </c>
      <c r="O40" s="292">
        <v>449.74715664437889</v>
      </c>
      <c r="P40" s="292">
        <v>457.98162491461682</v>
      </c>
      <c r="Q40" s="468">
        <v>274.2622706953166</v>
      </c>
      <c r="R40" s="311" t="s">
        <v>223</v>
      </c>
      <c r="S40" s="311"/>
      <c r="T40" s="749" t="s">
        <v>224</v>
      </c>
      <c r="U40" s="750" t="s">
        <v>224</v>
      </c>
      <c r="V40" s="187"/>
    </row>
    <row r="41" spans="1:22" s="19" customFormat="1" ht="37.5" customHeight="1">
      <c r="A41" s="58" t="str">
        <f>Parameters!R38</f>
        <v>E37-E39</v>
      </c>
      <c r="B41" s="290" t="s">
        <v>225</v>
      </c>
      <c r="C41" s="290"/>
      <c r="D41" s="770" t="s">
        <v>643</v>
      </c>
      <c r="E41" s="770"/>
      <c r="F41" s="291">
        <v>418.23571540698185</v>
      </c>
      <c r="G41" s="292">
        <v>459.04750303855434</v>
      </c>
      <c r="H41" s="291">
        <v>538.69226471548916</v>
      </c>
      <c r="I41" s="292">
        <v>542.45021400181895</v>
      </c>
      <c r="J41" s="291">
        <v>543.82338958960668</v>
      </c>
      <c r="K41" s="292">
        <v>529.54314805770184</v>
      </c>
      <c r="L41" s="291">
        <v>456.35651808841288</v>
      </c>
      <c r="M41" s="292">
        <v>613.15507021956796</v>
      </c>
      <c r="N41" s="291">
        <v>975.25929690766839</v>
      </c>
      <c r="O41" s="292">
        <v>1209.7477448655404</v>
      </c>
      <c r="P41" s="292">
        <v>1393.0914306627747</v>
      </c>
      <c r="Q41" s="468">
        <v>1428.8242473110556</v>
      </c>
      <c r="R41" s="311" t="s">
        <v>225</v>
      </c>
      <c r="S41" s="311"/>
      <c r="T41" s="749" t="s">
        <v>226</v>
      </c>
      <c r="U41" s="750" t="s">
        <v>226</v>
      </c>
      <c r="V41" s="187"/>
    </row>
    <row r="42" spans="1:22" s="18" customFormat="1" ht="20.25" customHeight="1">
      <c r="A42" s="61" t="str">
        <f>Parameters!R39</f>
        <v>F</v>
      </c>
      <c r="B42" s="293" t="s">
        <v>130</v>
      </c>
      <c r="C42" s="293"/>
      <c r="D42" s="771" t="s">
        <v>644</v>
      </c>
      <c r="E42" s="771"/>
      <c r="F42" s="286">
        <v>884.10014764696234</v>
      </c>
      <c r="G42" s="287">
        <v>1014.7654853532547</v>
      </c>
      <c r="H42" s="286">
        <v>942.30351616685766</v>
      </c>
      <c r="I42" s="287">
        <v>974.16330612851539</v>
      </c>
      <c r="J42" s="286">
        <v>830.21797466696603</v>
      </c>
      <c r="K42" s="287">
        <v>598.64283306267725</v>
      </c>
      <c r="L42" s="286">
        <v>519.9786036871858</v>
      </c>
      <c r="M42" s="287">
        <v>507.08075323358867</v>
      </c>
      <c r="N42" s="286">
        <v>595.84319883923331</v>
      </c>
      <c r="O42" s="287">
        <v>773.9101854990073</v>
      </c>
      <c r="P42" s="287">
        <v>744.25487400583552</v>
      </c>
      <c r="Q42" s="467">
        <v>765.87412211946105</v>
      </c>
      <c r="R42" s="312" t="s">
        <v>130</v>
      </c>
      <c r="S42" s="312"/>
      <c r="T42" s="751" t="s">
        <v>131</v>
      </c>
      <c r="U42" s="752" t="s">
        <v>131</v>
      </c>
      <c r="V42" s="186"/>
    </row>
    <row r="43" spans="1:22" s="18" customFormat="1" ht="33.75" customHeight="1">
      <c r="A43" s="59" t="str">
        <f>Parameters!R40</f>
        <v>G</v>
      </c>
      <c r="B43" s="293" t="s">
        <v>57</v>
      </c>
      <c r="C43" s="293"/>
      <c r="D43" s="771" t="s">
        <v>645</v>
      </c>
      <c r="E43" s="771"/>
      <c r="F43" s="286">
        <v>9032.2340958893419</v>
      </c>
      <c r="G43" s="287">
        <v>9136.901885988902</v>
      </c>
      <c r="H43" s="286">
        <v>9559.2042981703762</v>
      </c>
      <c r="I43" s="287">
        <v>9098.6753171180899</v>
      </c>
      <c r="J43" s="286">
        <v>8665.2762639241046</v>
      </c>
      <c r="K43" s="287">
        <v>8016.3693313358235</v>
      </c>
      <c r="L43" s="286">
        <v>7813.7908545540713</v>
      </c>
      <c r="M43" s="287">
        <v>8128.2414162515952</v>
      </c>
      <c r="N43" s="286">
        <v>9237.5572298430925</v>
      </c>
      <c r="O43" s="287">
        <v>10723.405558047642</v>
      </c>
      <c r="P43" s="287">
        <v>10589.123903573562</v>
      </c>
      <c r="Q43" s="467">
        <v>10593.966527093684</v>
      </c>
      <c r="R43" s="312" t="s">
        <v>57</v>
      </c>
      <c r="S43" s="312"/>
      <c r="T43" s="751" t="s">
        <v>56</v>
      </c>
      <c r="U43" s="752" t="s">
        <v>56</v>
      </c>
      <c r="V43" s="186"/>
    </row>
    <row r="44" spans="1:22" s="18" customFormat="1" ht="24.75" customHeight="1">
      <c r="A44" s="58" t="str">
        <f>Parameters!R41</f>
        <v>G45</v>
      </c>
      <c r="B44" s="290" t="s">
        <v>227</v>
      </c>
      <c r="C44" s="290"/>
      <c r="D44" s="770" t="s">
        <v>646</v>
      </c>
      <c r="E44" s="770"/>
      <c r="F44" s="291">
        <v>888.97272442702729</v>
      </c>
      <c r="G44" s="292">
        <v>911.32827862784711</v>
      </c>
      <c r="H44" s="291">
        <v>955.08169743051997</v>
      </c>
      <c r="I44" s="292">
        <v>918.00060227612573</v>
      </c>
      <c r="J44" s="291">
        <v>875.03511326481532</v>
      </c>
      <c r="K44" s="292">
        <v>816.3572496806031</v>
      </c>
      <c r="L44" s="291">
        <v>783.00075122351825</v>
      </c>
      <c r="M44" s="292">
        <v>819.72081303440257</v>
      </c>
      <c r="N44" s="291">
        <v>929.35288988805496</v>
      </c>
      <c r="O44" s="292">
        <v>1090.8757654879323</v>
      </c>
      <c r="P44" s="292">
        <v>1087.3932680476407</v>
      </c>
      <c r="Q44" s="468">
        <v>1387.6164512542337</v>
      </c>
      <c r="R44" s="311" t="s">
        <v>227</v>
      </c>
      <c r="S44" s="311"/>
      <c r="T44" s="749" t="s">
        <v>228</v>
      </c>
      <c r="U44" s="750" t="s">
        <v>228</v>
      </c>
      <c r="V44" s="186"/>
    </row>
    <row r="45" spans="1:22" s="19" customFormat="1" ht="15" customHeight="1">
      <c r="A45" s="58" t="str">
        <f>Parameters!R42</f>
        <v>G46</v>
      </c>
      <c r="B45" s="290" t="s">
        <v>229</v>
      </c>
      <c r="C45" s="290"/>
      <c r="D45" s="770" t="s">
        <v>647</v>
      </c>
      <c r="E45" s="770"/>
      <c r="F45" s="291">
        <v>5154.7944020986206</v>
      </c>
      <c r="G45" s="292">
        <v>5206.3066897353337</v>
      </c>
      <c r="H45" s="291">
        <v>5364.8683918723491</v>
      </c>
      <c r="I45" s="292">
        <v>5140.5364575574968</v>
      </c>
      <c r="J45" s="291">
        <v>4924.4194702144541</v>
      </c>
      <c r="K45" s="292">
        <v>4553.7528409749448</v>
      </c>
      <c r="L45" s="291">
        <v>4509.6754043337187</v>
      </c>
      <c r="M45" s="292">
        <v>4717.4475887990029</v>
      </c>
      <c r="N45" s="291">
        <v>5401.6065002143087</v>
      </c>
      <c r="O45" s="292">
        <v>6489.2435221006008</v>
      </c>
      <c r="P45" s="292">
        <v>6433.2029331949407</v>
      </c>
      <c r="Q45" s="468">
        <v>6511.0624706706139</v>
      </c>
      <c r="R45" s="311" t="s">
        <v>229</v>
      </c>
      <c r="S45" s="311"/>
      <c r="T45" s="749" t="s">
        <v>230</v>
      </c>
      <c r="U45" s="750" t="s">
        <v>230</v>
      </c>
      <c r="V45" s="187"/>
    </row>
    <row r="46" spans="1:22" s="19" customFormat="1" ht="15" customHeight="1">
      <c r="A46" s="58" t="str">
        <f>Parameters!R43</f>
        <v>G47</v>
      </c>
      <c r="B46" s="290" t="s">
        <v>231</v>
      </c>
      <c r="C46" s="290"/>
      <c r="D46" s="770" t="s">
        <v>676</v>
      </c>
      <c r="E46" s="770"/>
      <c r="F46" s="291">
        <v>2988.466969363692</v>
      </c>
      <c r="G46" s="292">
        <v>3019.2669176257191</v>
      </c>
      <c r="H46" s="291">
        <v>3239.2542088675077</v>
      </c>
      <c r="I46" s="292">
        <v>3040.1382572844677</v>
      </c>
      <c r="J46" s="291">
        <v>2865.8216804448348</v>
      </c>
      <c r="K46" s="292">
        <v>2646.259240680276</v>
      </c>
      <c r="L46" s="291">
        <v>2521.114698996832</v>
      </c>
      <c r="M46" s="292">
        <v>2591.0730144181894</v>
      </c>
      <c r="N46" s="291">
        <v>2906.5978397407289</v>
      </c>
      <c r="O46" s="292">
        <v>3143.2862704591098</v>
      </c>
      <c r="P46" s="292">
        <v>3068.5277023309809</v>
      </c>
      <c r="Q46" s="468">
        <v>2695.2876051688372</v>
      </c>
      <c r="R46" s="311" t="s">
        <v>231</v>
      </c>
      <c r="S46" s="311"/>
      <c r="T46" s="749" t="s">
        <v>232</v>
      </c>
      <c r="U46" s="750" t="s">
        <v>232</v>
      </c>
      <c r="V46" s="187"/>
    </row>
    <row r="47" spans="1:22" s="19" customFormat="1" ht="20.25" customHeight="1">
      <c r="A47" s="59" t="str">
        <f>Parameters!R44</f>
        <v>H</v>
      </c>
      <c r="B47" s="293" t="s">
        <v>76</v>
      </c>
      <c r="C47" s="293"/>
      <c r="D47" s="771" t="s">
        <v>648</v>
      </c>
      <c r="E47" s="771"/>
      <c r="F47" s="286">
        <v>15601.480681170999</v>
      </c>
      <c r="G47" s="287">
        <v>15897.619160585846</v>
      </c>
      <c r="H47" s="286">
        <v>17106.327074038905</v>
      </c>
      <c r="I47" s="287">
        <v>17415.401510208885</v>
      </c>
      <c r="J47" s="286">
        <v>17267.575636352918</v>
      </c>
      <c r="K47" s="287">
        <v>16071.556056256946</v>
      </c>
      <c r="L47" s="286">
        <v>16712.529152783587</v>
      </c>
      <c r="M47" s="287">
        <v>17387.806784536173</v>
      </c>
      <c r="N47" s="286">
        <v>20276.425957107494</v>
      </c>
      <c r="O47" s="287">
        <v>22114.537930242957</v>
      </c>
      <c r="P47" s="287">
        <v>22214.206591627535</v>
      </c>
      <c r="Q47" s="467">
        <v>22143.750568580341</v>
      </c>
      <c r="R47" s="312" t="s">
        <v>76</v>
      </c>
      <c r="S47" s="312"/>
      <c r="T47" s="751" t="s">
        <v>75</v>
      </c>
      <c r="U47" s="752" t="s">
        <v>75</v>
      </c>
      <c r="V47" s="187"/>
    </row>
    <row r="48" spans="1:22" s="18" customFormat="1" ht="15" customHeight="1">
      <c r="A48" s="58" t="str">
        <f>Parameters!R45</f>
        <v>H49</v>
      </c>
      <c r="B48" s="290" t="s">
        <v>233</v>
      </c>
      <c r="C48" s="290"/>
      <c r="D48" s="770" t="s">
        <v>649</v>
      </c>
      <c r="E48" s="770"/>
      <c r="F48" s="291">
        <v>8586.8244465208772</v>
      </c>
      <c r="G48" s="292">
        <v>8693.3452907350256</v>
      </c>
      <c r="H48" s="291">
        <v>9166.5881117120116</v>
      </c>
      <c r="I48" s="292">
        <v>9295.6603781490758</v>
      </c>
      <c r="J48" s="291">
        <v>8830.0183018050284</v>
      </c>
      <c r="K48" s="292">
        <v>8499.5074947882604</v>
      </c>
      <c r="L48" s="291">
        <v>8675.7952717887729</v>
      </c>
      <c r="M48" s="292">
        <v>9124.7644251883285</v>
      </c>
      <c r="N48" s="291">
        <v>10767.868252647084</v>
      </c>
      <c r="O48" s="292">
        <v>17877.762705279576</v>
      </c>
      <c r="P48" s="292">
        <v>17992.280120756881</v>
      </c>
      <c r="Q48" s="468">
        <v>18049.758455781368</v>
      </c>
      <c r="R48" s="311" t="s">
        <v>233</v>
      </c>
      <c r="S48" s="311"/>
      <c r="T48" s="749" t="s">
        <v>234</v>
      </c>
      <c r="U48" s="750" t="s">
        <v>234</v>
      </c>
      <c r="V48" s="186"/>
    </row>
    <row r="49" spans="1:22" s="18" customFormat="1" ht="15" customHeight="1">
      <c r="A49" s="58" t="str">
        <f>Parameters!R46</f>
        <v>H50</v>
      </c>
      <c r="B49" s="290" t="s">
        <v>235</v>
      </c>
      <c r="C49" s="290"/>
      <c r="D49" s="770" t="s">
        <v>650</v>
      </c>
      <c r="E49" s="770"/>
      <c r="F49" s="291">
        <v>1484.8560828156053</v>
      </c>
      <c r="G49" s="292">
        <v>1541.1501036793411</v>
      </c>
      <c r="H49" s="291">
        <v>1678.0175428535322</v>
      </c>
      <c r="I49" s="292">
        <v>1709.1653452214027</v>
      </c>
      <c r="J49" s="291">
        <v>1653.330008911199</v>
      </c>
      <c r="K49" s="292">
        <v>1567.3639919404779</v>
      </c>
      <c r="L49" s="291">
        <v>1628.4305356836842</v>
      </c>
      <c r="M49" s="292">
        <v>1733.376237899382</v>
      </c>
      <c r="N49" s="291">
        <v>2079.6384683135389</v>
      </c>
      <c r="O49" s="292">
        <v>468.68223916092023</v>
      </c>
      <c r="P49" s="292">
        <v>458.39692501961667</v>
      </c>
      <c r="Q49" s="468">
        <v>398.29915116317886</v>
      </c>
      <c r="R49" s="311" t="s">
        <v>235</v>
      </c>
      <c r="S49" s="311"/>
      <c r="T49" s="749" t="s">
        <v>133</v>
      </c>
      <c r="U49" s="750" t="s">
        <v>133</v>
      </c>
      <c r="V49" s="186"/>
    </row>
    <row r="50" spans="1:22" s="19" customFormat="1" ht="15" customHeight="1">
      <c r="A50" s="58" t="str">
        <f>Parameters!R47</f>
        <v>H51</v>
      </c>
      <c r="B50" s="290" t="s">
        <v>236</v>
      </c>
      <c r="C50" s="290"/>
      <c r="D50" s="770" t="s">
        <v>651</v>
      </c>
      <c r="E50" s="770"/>
      <c r="F50" s="291">
        <v>4369.3407243459815</v>
      </c>
      <c r="G50" s="292">
        <v>4472.4479482534416</v>
      </c>
      <c r="H50" s="291">
        <v>4897.0357397844755</v>
      </c>
      <c r="I50" s="292">
        <v>5050.8331790869024</v>
      </c>
      <c r="J50" s="291">
        <v>5469.0247973258965</v>
      </c>
      <c r="K50" s="292">
        <v>4770.550329446145</v>
      </c>
      <c r="L50" s="291">
        <v>5159.9705318338365</v>
      </c>
      <c r="M50" s="292">
        <v>5212.6220783907911</v>
      </c>
      <c r="N50" s="291">
        <v>5872.0380795346991</v>
      </c>
      <c r="O50" s="292">
        <v>1967.1357158437108</v>
      </c>
      <c r="P50" s="292">
        <v>1970.4584514863845</v>
      </c>
      <c r="Q50" s="468">
        <v>1837.3589607246354</v>
      </c>
      <c r="R50" s="311" t="s">
        <v>236</v>
      </c>
      <c r="S50" s="311"/>
      <c r="T50" s="749" t="s">
        <v>134</v>
      </c>
      <c r="U50" s="750" t="s">
        <v>134</v>
      </c>
      <c r="V50" s="187"/>
    </row>
    <row r="51" spans="1:22" s="19" customFormat="1" ht="15" customHeight="1">
      <c r="A51" s="58" t="str">
        <f>Parameters!R48</f>
        <v>H52</v>
      </c>
      <c r="B51" s="290" t="s">
        <v>237</v>
      </c>
      <c r="C51" s="290"/>
      <c r="D51" s="770" t="s">
        <v>652</v>
      </c>
      <c r="E51" s="770"/>
      <c r="F51" s="291">
        <v>926.37376662484735</v>
      </c>
      <c r="G51" s="292">
        <v>940.87107510691339</v>
      </c>
      <c r="H51" s="291">
        <v>1089.8922616714633</v>
      </c>
      <c r="I51" s="292">
        <v>1096.9757366450344</v>
      </c>
      <c r="J51" s="291">
        <v>1064.3246898387024</v>
      </c>
      <c r="K51" s="292">
        <v>1005.8693263565519</v>
      </c>
      <c r="L51" s="291">
        <v>1031.4280188478951</v>
      </c>
      <c r="M51" s="292">
        <v>1093.9403550168327</v>
      </c>
      <c r="N51" s="291">
        <v>1301.3908654745389</v>
      </c>
      <c r="O51" s="292">
        <v>1523.3766729218844</v>
      </c>
      <c r="P51" s="292">
        <v>1520.2248056443539</v>
      </c>
      <c r="Q51" s="468">
        <v>1592.0291815214905</v>
      </c>
      <c r="R51" s="311" t="s">
        <v>237</v>
      </c>
      <c r="S51" s="311"/>
      <c r="T51" s="749" t="s">
        <v>238</v>
      </c>
      <c r="U51" s="750" t="s">
        <v>238</v>
      </c>
      <c r="V51" s="187"/>
    </row>
    <row r="52" spans="1:22" s="19" customFormat="1" ht="15" customHeight="1">
      <c r="A52" s="58" t="str">
        <f>Parameters!R49</f>
        <v>H53</v>
      </c>
      <c r="B52" s="290" t="s">
        <v>239</v>
      </c>
      <c r="C52" s="290"/>
      <c r="D52" s="770" t="s">
        <v>653</v>
      </c>
      <c r="E52" s="770"/>
      <c r="F52" s="291">
        <v>234.08566086368518</v>
      </c>
      <c r="G52" s="292">
        <v>249.80474281112458</v>
      </c>
      <c r="H52" s="291">
        <v>274.79341801742208</v>
      </c>
      <c r="I52" s="292">
        <v>262.76687110646839</v>
      </c>
      <c r="J52" s="291">
        <v>250.87783847209073</v>
      </c>
      <c r="K52" s="292">
        <v>228.26491372551251</v>
      </c>
      <c r="L52" s="291">
        <v>216.90479462939663</v>
      </c>
      <c r="M52" s="292">
        <v>223.10368804084024</v>
      </c>
      <c r="N52" s="291">
        <v>255.49029113763541</v>
      </c>
      <c r="O52" s="292">
        <v>277.58059703686558</v>
      </c>
      <c r="P52" s="292">
        <v>272.84628872029907</v>
      </c>
      <c r="Q52" s="468">
        <v>266.3048193896683</v>
      </c>
      <c r="R52" s="311" t="s">
        <v>239</v>
      </c>
      <c r="S52" s="311"/>
      <c r="T52" s="749" t="s">
        <v>240</v>
      </c>
      <c r="U52" s="750" t="s">
        <v>240</v>
      </c>
      <c r="V52" s="187"/>
    </row>
    <row r="53" spans="1:22" s="18" customFormat="1" ht="34.5" customHeight="1">
      <c r="A53" s="59" t="str">
        <f>Parameters!R50</f>
        <v>I</v>
      </c>
      <c r="B53" s="293" t="s">
        <v>132</v>
      </c>
      <c r="C53" s="293"/>
      <c r="D53" s="771" t="s">
        <v>654</v>
      </c>
      <c r="E53" s="771"/>
      <c r="F53" s="286">
        <v>629.12086257709871</v>
      </c>
      <c r="G53" s="287">
        <v>620.43786021430424</v>
      </c>
      <c r="H53" s="286">
        <v>627.73725705378251</v>
      </c>
      <c r="I53" s="287">
        <v>582.75096486673294</v>
      </c>
      <c r="J53" s="286">
        <v>565.23748069620922</v>
      </c>
      <c r="K53" s="287">
        <v>516.21060569845645</v>
      </c>
      <c r="L53" s="286">
        <v>479.62650003105688</v>
      </c>
      <c r="M53" s="287">
        <v>488.18978584626228</v>
      </c>
      <c r="N53" s="286">
        <v>543.37442072830174</v>
      </c>
      <c r="O53" s="287">
        <v>619.51527274932653</v>
      </c>
      <c r="P53" s="287">
        <v>605.33887221693681</v>
      </c>
      <c r="Q53" s="467">
        <v>454.70265921131221</v>
      </c>
      <c r="R53" s="312" t="s">
        <v>132</v>
      </c>
      <c r="S53" s="312"/>
      <c r="T53" s="751" t="s">
        <v>241</v>
      </c>
      <c r="U53" s="752" t="s">
        <v>241</v>
      </c>
      <c r="V53" s="186"/>
    </row>
    <row r="54" spans="1:22" s="18" customFormat="1" ht="21" customHeight="1">
      <c r="A54" s="59" t="str">
        <f>Parameters!R51</f>
        <v>J</v>
      </c>
      <c r="B54" s="293" t="s">
        <v>78</v>
      </c>
      <c r="C54" s="293"/>
      <c r="D54" s="771" t="s">
        <v>655</v>
      </c>
      <c r="E54" s="771"/>
      <c r="F54" s="286">
        <v>1588.208348063109</v>
      </c>
      <c r="G54" s="287">
        <v>1639.4097682730057</v>
      </c>
      <c r="H54" s="286">
        <v>1722.410883067575</v>
      </c>
      <c r="I54" s="287">
        <v>1693.1590748383524</v>
      </c>
      <c r="J54" s="286">
        <v>1639.9146230499789</v>
      </c>
      <c r="K54" s="287">
        <v>1540.3506554378794</v>
      </c>
      <c r="L54" s="286">
        <v>1547.7927267231651</v>
      </c>
      <c r="M54" s="287">
        <v>1643.4222979837141</v>
      </c>
      <c r="N54" s="286">
        <v>1915.9185730084973</v>
      </c>
      <c r="O54" s="287">
        <v>2257.0261134139923</v>
      </c>
      <c r="P54" s="287">
        <v>2246.3896370720795</v>
      </c>
      <c r="Q54" s="467">
        <v>2907.7235813676689</v>
      </c>
      <c r="R54" s="312" t="s">
        <v>78</v>
      </c>
      <c r="S54" s="312"/>
      <c r="T54" s="751" t="s">
        <v>77</v>
      </c>
      <c r="U54" s="752" t="s">
        <v>77</v>
      </c>
      <c r="V54" s="186"/>
    </row>
    <row r="55" spans="1:22" s="18" customFormat="1" ht="37.5" customHeight="1">
      <c r="A55" s="60" t="str">
        <f>Parameters!R52</f>
        <v>J58-J60</v>
      </c>
      <c r="B55" s="294" t="s">
        <v>69</v>
      </c>
      <c r="C55" s="294"/>
      <c r="D55" s="775" t="s">
        <v>656</v>
      </c>
      <c r="E55" s="775"/>
      <c r="F55" s="295">
        <v>526.03903308584449</v>
      </c>
      <c r="G55" s="296">
        <v>561.04263602632875</v>
      </c>
      <c r="H55" s="295">
        <v>584.59327931420364</v>
      </c>
      <c r="I55" s="296">
        <v>561.63473299176985</v>
      </c>
      <c r="J55" s="295">
        <v>541.69774997506488</v>
      </c>
      <c r="K55" s="296">
        <v>501.11080459447061</v>
      </c>
      <c r="L55" s="295">
        <v>503.27719620390133</v>
      </c>
      <c r="M55" s="296">
        <v>527.06710135552146</v>
      </c>
      <c r="N55" s="295">
        <v>596.01375291716658</v>
      </c>
      <c r="O55" s="296">
        <v>725.35314841484887</v>
      </c>
      <c r="P55" s="296">
        <v>718.98426373301891</v>
      </c>
      <c r="Q55" s="469">
        <v>841.4654625426806</v>
      </c>
      <c r="R55" s="313" t="s">
        <v>69</v>
      </c>
      <c r="S55" s="313"/>
      <c r="T55" s="753" t="s">
        <v>68</v>
      </c>
      <c r="U55" s="754" t="s">
        <v>68</v>
      </c>
      <c r="V55" s="186"/>
    </row>
    <row r="56" spans="1:22" s="19" customFormat="1" ht="15" customHeight="1">
      <c r="A56" s="58" t="str">
        <f>Parameters!R53</f>
        <v>J58</v>
      </c>
      <c r="B56" s="290" t="s">
        <v>242</v>
      </c>
      <c r="C56" s="290"/>
      <c r="D56" s="770" t="s">
        <v>677</v>
      </c>
      <c r="E56" s="770"/>
      <c r="F56" s="291">
        <v>192.61549291942222</v>
      </c>
      <c r="G56" s="292">
        <v>212.06493085310868</v>
      </c>
      <c r="H56" s="291">
        <v>222.9817703704077</v>
      </c>
      <c r="I56" s="292">
        <v>207.24546242517653</v>
      </c>
      <c r="J56" s="291">
        <v>199.84095075434311</v>
      </c>
      <c r="K56" s="292">
        <v>182.29082676068728</v>
      </c>
      <c r="L56" s="291">
        <v>180.14431033699256</v>
      </c>
      <c r="M56" s="292">
        <v>185.25010980049311</v>
      </c>
      <c r="N56" s="291">
        <v>213.13937459835492</v>
      </c>
      <c r="O56" s="292">
        <v>266.32201036894594</v>
      </c>
      <c r="P56" s="292">
        <v>261.3459053316767</v>
      </c>
      <c r="Q56" s="468">
        <v>333.6395692839273</v>
      </c>
      <c r="R56" s="311" t="s">
        <v>242</v>
      </c>
      <c r="S56" s="311"/>
      <c r="T56" s="749" t="s">
        <v>243</v>
      </c>
      <c r="U56" s="750" t="s">
        <v>243</v>
      </c>
      <c r="V56" s="187"/>
    </row>
    <row r="57" spans="1:22" s="19" customFormat="1" ht="37.5" customHeight="1">
      <c r="A57" s="58" t="str">
        <f>Parameters!R54</f>
        <v>J59_J60</v>
      </c>
      <c r="B57" s="290" t="s">
        <v>244</v>
      </c>
      <c r="C57" s="290"/>
      <c r="D57" s="770" t="s">
        <v>657</v>
      </c>
      <c r="E57" s="770"/>
      <c r="F57" s="291">
        <v>333.42354016642241</v>
      </c>
      <c r="G57" s="292">
        <v>348.9777051732201</v>
      </c>
      <c r="H57" s="291">
        <v>361.61150894379591</v>
      </c>
      <c r="I57" s="292">
        <v>354.3892705665935</v>
      </c>
      <c r="J57" s="291">
        <v>341.85679922072165</v>
      </c>
      <c r="K57" s="292">
        <v>318.81997783378324</v>
      </c>
      <c r="L57" s="291">
        <v>323.13288586690874</v>
      </c>
      <c r="M57" s="292">
        <v>341.81699155502832</v>
      </c>
      <c r="N57" s="291">
        <v>382.87437831881158</v>
      </c>
      <c r="O57" s="292">
        <v>459.03113804590276</v>
      </c>
      <c r="P57" s="292">
        <v>457.63835840134226</v>
      </c>
      <c r="Q57" s="468">
        <v>507.8258932587533</v>
      </c>
      <c r="R57" s="311" t="s">
        <v>244</v>
      </c>
      <c r="S57" s="311"/>
      <c r="T57" s="749" t="s">
        <v>245</v>
      </c>
      <c r="U57" s="750" t="s">
        <v>245</v>
      </c>
      <c r="V57" s="187"/>
    </row>
    <row r="58" spans="1:22" s="19" customFormat="1" ht="15" customHeight="1">
      <c r="A58" s="60" t="str">
        <f>Parameters!R55</f>
        <v>J61</v>
      </c>
      <c r="B58" s="294" t="s">
        <v>246</v>
      </c>
      <c r="C58" s="294"/>
      <c r="D58" s="775" t="s">
        <v>658</v>
      </c>
      <c r="E58" s="775"/>
      <c r="F58" s="295">
        <v>548.41041524627258</v>
      </c>
      <c r="G58" s="296">
        <v>546.80817385831801</v>
      </c>
      <c r="H58" s="295">
        <v>564.12881769559783</v>
      </c>
      <c r="I58" s="296">
        <v>554.18737858947998</v>
      </c>
      <c r="J58" s="295">
        <v>529.13726361584543</v>
      </c>
      <c r="K58" s="296">
        <v>528.61483173686884</v>
      </c>
      <c r="L58" s="295">
        <v>527.875892068638</v>
      </c>
      <c r="M58" s="296">
        <v>556.70963101853556</v>
      </c>
      <c r="N58" s="295">
        <v>658.51883392089962</v>
      </c>
      <c r="O58" s="296">
        <v>781.37798068706866</v>
      </c>
      <c r="P58" s="296">
        <v>777.45207326076741</v>
      </c>
      <c r="Q58" s="469">
        <v>924.92002109845021</v>
      </c>
      <c r="R58" s="313" t="s">
        <v>246</v>
      </c>
      <c r="S58" s="313"/>
      <c r="T58" s="753" t="s">
        <v>247</v>
      </c>
      <c r="U58" s="754" t="s">
        <v>247</v>
      </c>
      <c r="V58" s="187"/>
    </row>
    <row r="59" spans="1:22" s="18" customFormat="1" ht="37.5" customHeight="1">
      <c r="A59" s="60" t="str">
        <f>Parameters!R56</f>
        <v>J62_J63</v>
      </c>
      <c r="B59" s="294" t="s">
        <v>249</v>
      </c>
      <c r="C59" s="294"/>
      <c r="D59" s="775" t="s">
        <v>659</v>
      </c>
      <c r="E59" s="775"/>
      <c r="F59" s="295">
        <v>513.75889973099174</v>
      </c>
      <c r="G59" s="296">
        <v>531.55895838835886</v>
      </c>
      <c r="H59" s="295">
        <v>573.68878605777331</v>
      </c>
      <c r="I59" s="296">
        <v>577.3369632571023</v>
      </c>
      <c r="J59" s="295">
        <v>569.07960945906837</v>
      </c>
      <c r="K59" s="296">
        <v>510.62501910654004</v>
      </c>
      <c r="L59" s="295">
        <v>516.63963845062563</v>
      </c>
      <c r="M59" s="296">
        <v>559.64556560965707</v>
      </c>
      <c r="N59" s="295">
        <v>661.38598617043135</v>
      </c>
      <c r="O59" s="296">
        <v>750.2949843120748</v>
      </c>
      <c r="P59" s="296">
        <v>749.95330007829341</v>
      </c>
      <c r="Q59" s="469">
        <v>1141.3380977265374</v>
      </c>
      <c r="R59" s="313" t="s">
        <v>249</v>
      </c>
      <c r="S59" s="313"/>
      <c r="T59" s="753" t="s">
        <v>248</v>
      </c>
      <c r="U59" s="754" t="s">
        <v>248</v>
      </c>
      <c r="V59" s="186"/>
    </row>
    <row r="60" spans="1:22" s="18" customFormat="1" ht="20.25" customHeight="1">
      <c r="A60" s="59" t="str">
        <f>Parameters!R57</f>
        <v>K</v>
      </c>
      <c r="B60" s="293" t="s">
        <v>80</v>
      </c>
      <c r="C60" s="293"/>
      <c r="D60" s="771" t="s">
        <v>660</v>
      </c>
      <c r="E60" s="771"/>
      <c r="F60" s="286">
        <v>807.77919614281677</v>
      </c>
      <c r="G60" s="287">
        <v>815.16850870314238</v>
      </c>
      <c r="H60" s="286">
        <v>874.70898690335594</v>
      </c>
      <c r="I60" s="287">
        <v>836.84429760114438</v>
      </c>
      <c r="J60" s="286">
        <v>779.94548876565909</v>
      </c>
      <c r="K60" s="287">
        <v>708.65675674274291</v>
      </c>
      <c r="L60" s="286">
        <v>667.04902111750766</v>
      </c>
      <c r="M60" s="287">
        <v>678.53663638977991</v>
      </c>
      <c r="N60" s="286">
        <v>755.00167077757681</v>
      </c>
      <c r="O60" s="287">
        <v>851.57621414182449</v>
      </c>
      <c r="P60" s="287">
        <v>830.7991624435698</v>
      </c>
      <c r="Q60" s="467">
        <v>1661.5613935231027</v>
      </c>
      <c r="R60" s="312" t="s">
        <v>80</v>
      </c>
      <c r="S60" s="312"/>
      <c r="T60" s="751" t="s">
        <v>79</v>
      </c>
      <c r="U60" s="752" t="s">
        <v>79</v>
      </c>
      <c r="V60" s="186"/>
    </row>
    <row r="61" spans="1:22" s="19" customFormat="1" ht="15" customHeight="1">
      <c r="A61" s="58" t="str">
        <f>Parameters!R58</f>
        <v>K64</v>
      </c>
      <c r="B61" s="290" t="s">
        <v>250</v>
      </c>
      <c r="C61" s="290"/>
      <c r="D61" s="770" t="s">
        <v>661</v>
      </c>
      <c r="E61" s="770"/>
      <c r="F61" s="291">
        <v>544.40776587635901</v>
      </c>
      <c r="G61" s="292">
        <v>559.36695741045389</v>
      </c>
      <c r="H61" s="291">
        <v>601.34943452117022</v>
      </c>
      <c r="I61" s="292">
        <v>573.79736024086901</v>
      </c>
      <c r="J61" s="291">
        <v>525.99192345572419</v>
      </c>
      <c r="K61" s="292">
        <v>475.53765301175173</v>
      </c>
      <c r="L61" s="291">
        <v>448.89010048133946</v>
      </c>
      <c r="M61" s="292">
        <v>450.92938495298523</v>
      </c>
      <c r="N61" s="291">
        <v>499.81221228517103</v>
      </c>
      <c r="O61" s="292">
        <v>522.08698296494993</v>
      </c>
      <c r="P61" s="292">
        <v>508.01508593628188</v>
      </c>
      <c r="Q61" s="468">
        <v>1259.2302796838107</v>
      </c>
      <c r="R61" s="311" t="s">
        <v>250</v>
      </c>
      <c r="S61" s="311"/>
      <c r="T61" s="749" t="s">
        <v>251</v>
      </c>
      <c r="U61" s="750" t="s">
        <v>251</v>
      </c>
      <c r="V61" s="187"/>
    </row>
    <row r="62" spans="1:22" s="19" customFormat="1" ht="24.75" customHeight="1">
      <c r="A62" s="58" t="str">
        <f>Parameters!R59</f>
        <v>K65</v>
      </c>
      <c r="B62" s="290" t="s">
        <v>253</v>
      </c>
      <c r="C62" s="290"/>
      <c r="D62" s="770" t="s">
        <v>662</v>
      </c>
      <c r="E62" s="770"/>
      <c r="F62" s="291">
        <v>99.224495134345801</v>
      </c>
      <c r="G62" s="292">
        <v>100.82392715391667</v>
      </c>
      <c r="H62" s="291">
        <v>104.82141492622769</v>
      </c>
      <c r="I62" s="292">
        <v>99.51019734460813</v>
      </c>
      <c r="J62" s="291">
        <v>95.341381927079127</v>
      </c>
      <c r="K62" s="292">
        <v>87.469558630211282</v>
      </c>
      <c r="L62" s="291">
        <v>80.941938884330312</v>
      </c>
      <c r="M62" s="292">
        <v>82.442980534206825</v>
      </c>
      <c r="N62" s="291">
        <v>89.488321747633307</v>
      </c>
      <c r="O62" s="292">
        <v>96.6839837880743</v>
      </c>
      <c r="P62" s="292">
        <v>95.601633938467771</v>
      </c>
      <c r="Q62" s="468">
        <v>67.57552076460972</v>
      </c>
      <c r="R62" s="311" t="s">
        <v>253</v>
      </c>
      <c r="S62" s="311"/>
      <c r="T62" s="749" t="s">
        <v>252</v>
      </c>
      <c r="U62" s="750" t="s">
        <v>252</v>
      </c>
      <c r="V62" s="187"/>
    </row>
    <row r="63" spans="1:22" s="19" customFormat="1" ht="15" customHeight="1">
      <c r="A63" s="58" t="str">
        <f>Parameters!R60</f>
        <v>K66</v>
      </c>
      <c r="B63" s="290" t="s">
        <v>255</v>
      </c>
      <c r="C63" s="290"/>
      <c r="D63" s="770" t="s">
        <v>663</v>
      </c>
      <c r="E63" s="770"/>
      <c r="F63" s="291">
        <v>164.14693513211179</v>
      </c>
      <c r="G63" s="292">
        <v>154.97762413877169</v>
      </c>
      <c r="H63" s="291">
        <v>168.53813745595798</v>
      </c>
      <c r="I63" s="292">
        <v>163.53674001566728</v>
      </c>
      <c r="J63" s="291">
        <v>158.61218338285573</v>
      </c>
      <c r="K63" s="292">
        <v>145.64954510077987</v>
      </c>
      <c r="L63" s="291">
        <v>137.21698175183786</v>
      </c>
      <c r="M63" s="292">
        <v>145.16427090258784</v>
      </c>
      <c r="N63" s="291">
        <v>165.70113674477253</v>
      </c>
      <c r="O63" s="292">
        <v>232.8052473888003</v>
      </c>
      <c r="P63" s="292">
        <v>227.18244256882008</v>
      </c>
      <c r="Q63" s="468">
        <v>334.75559307468228</v>
      </c>
      <c r="R63" s="311" t="s">
        <v>255</v>
      </c>
      <c r="S63" s="311"/>
      <c r="T63" s="749" t="s">
        <v>254</v>
      </c>
      <c r="U63" s="750" t="s">
        <v>254</v>
      </c>
      <c r="V63" s="187"/>
    </row>
    <row r="64" spans="1:22" s="19" customFormat="1" ht="20.25" customHeight="1">
      <c r="A64" s="59" t="str">
        <f>Parameters!R61</f>
        <v>L</v>
      </c>
      <c r="B64" s="293" t="s">
        <v>135</v>
      </c>
      <c r="C64" s="293"/>
      <c r="D64" s="771" t="s">
        <v>585</v>
      </c>
      <c r="E64" s="771"/>
      <c r="F64" s="286">
        <v>880.98079536327123</v>
      </c>
      <c r="G64" s="287">
        <v>901.51704965644967</v>
      </c>
      <c r="H64" s="286">
        <v>940.65642575675236</v>
      </c>
      <c r="I64" s="287">
        <v>901.67678797282576</v>
      </c>
      <c r="J64" s="286">
        <v>860.42166333278828</v>
      </c>
      <c r="K64" s="287">
        <v>800.41484411469821</v>
      </c>
      <c r="L64" s="286">
        <v>780.98483547953958</v>
      </c>
      <c r="M64" s="287">
        <v>810.84217852420556</v>
      </c>
      <c r="N64" s="286">
        <v>928.79864114392205</v>
      </c>
      <c r="O64" s="287">
        <v>1037.7635347904202</v>
      </c>
      <c r="P64" s="287">
        <v>1026.770858720191</v>
      </c>
      <c r="Q64" s="467">
        <v>893.72721894641813</v>
      </c>
      <c r="R64" s="312" t="s">
        <v>135</v>
      </c>
      <c r="S64" s="312"/>
      <c r="T64" s="751" t="s">
        <v>116</v>
      </c>
      <c r="U64" s="752" t="s">
        <v>116</v>
      </c>
      <c r="V64" s="187"/>
    </row>
    <row r="65" spans="1:22" s="19" customFormat="1" ht="21" customHeight="1">
      <c r="A65" s="59" t="str">
        <f>Parameters!R63</f>
        <v>M</v>
      </c>
      <c r="B65" s="293" t="s">
        <v>81</v>
      </c>
      <c r="C65" s="293"/>
      <c r="D65" s="771" t="s">
        <v>586</v>
      </c>
      <c r="E65" s="771"/>
      <c r="F65" s="295">
        <v>5399.6281319278905</v>
      </c>
      <c r="G65" s="296">
        <v>5482.497177383736</v>
      </c>
      <c r="H65" s="295">
        <v>5565.8189996169376</v>
      </c>
      <c r="I65" s="296">
        <v>5394.0834320680024</v>
      </c>
      <c r="J65" s="295">
        <v>5173.4301281752887</v>
      </c>
      <c r="K65" s="296">
        <v>4816.0418111343633</v>
      </c>
      <c r="L65" s="295">
        <v>4781.9320277729848</v>
      </c>
      <c r="M65" s="296">
        <v>5003.3471434801986</v>
      </c>
      <c r="N65" s="295">
        <v>5750.5893857167712</v>
      </c>
      <c r="O65" s="296">
        <v>6611.8043963201553</v>
      </c>
      <c r="P65" s="296">
        <v>6591.1892640232072</v>
      </c>
      <c r="Q65" s="469">
        <v>5002.127909292115</v>
      </c>
      <c r="R65" s="312" t="s">
        <v>81</v>
      </c>
      <c r="S65" s="312"/>
      <c r="T65" s="751" t="s">
        <v>82</v>
      </c>
      <c r="U65" s="752" t="s">
        <v>82</v>
      </c>
      <c r="V65" s="187"/>
    </row>
    <row r="66" spans="1:22" s="19" customFormat="1" ht="54.75" customHeight="1">
      <c r="A66" s="60" t="str">
        <f>Parameters!R64</f>
        <v>M69-M71</v>
      </c>
      <c r="B66" s="294" t="s">
        <v>71</v>
      </c>
      <c r="C66" s="294"/>
      <c r="D66" s="775" t="s">
        <v>587</v>
      </c>
      <c r="E66" s="775"/>
      <c r="F66" s="291">
        <v>3648.7553225831007</v>
      </c>
      <c r="G66" s="292">
        <v>3706.4273506684171</v>
      </c>
      <c r="H66" s="291">
        <v>3769.3913563366559</v>
      </c>
      <c r="I66" s="292">
        <v>3655.0340448409479</v>
      </c>
      <c r="J66" s="291">
        <v>3509.6474965937036</v>
      </c>
      <c r="K66" s="292">
        <v>3278.0739045544251</v>
      </c>
      <c r="L66" s="291">
        <v>3258.6094201715232</v>
      </c>
      <c r="M66" s="292">
        <v>3400.4255242929385</v>
      </c>
      <c r="N66" s="291">
        <v>3912.388997739125</v>
      </c>
      <c r="O66" s="292">
        <v>4484.9482966814749</v>
      </c>
      <c r="P66" s="292">
        <v>4472.126481680717</v>
      </c>
      <c r="Q66" s="468">
        <v>3346.0514306022842</v>
      </c>
      <c r="R66" s="313" t="s">
        <v>71</v>
      </c>
      <c r="S66" s="313"/>
      <c r="T66" s="753" t="s">
        <v>70</v>
      </c>
      <c r="U66" s="754" t="s">
        <v>70</v>
      </c>
      <c r="V66" s="187"/>
    </row>
    <row r="67" spans="1:22" s="18" customFormat="1" ht="24.75" customHeight="1">
      <c r="A67" s="58" t="str">
        <f>Parameters!R65</f>
        <v>M69_M70</v>
      </c>
      <c r="B67" s="290" t="s">
        <v>258</v>
      </c>
      <c r="C67" s="290"/>
      <c r="D67" s="770" t="s">
        <v>588</v>
      </c>
      <c r="E67" s="770"/>
      <c r="F67" s="291">
        <v>2416.5785026221142</v>
      </c>
      <c r="G67" s="292">
        <v>2454.4105366099211</v>
      </c>
      <c r="H67" s="291">
        <v>2499.636289864693</v>
      </c>
      <c r="I67" s="292">
        <v>2411.8970609159105</v>
      </c>
      <c r="J67" s="291">
        <v>2324.3388801961382</v>
      </c>
      <c r="K67" s="292">
        <v>2184.9056308159616</v>
      </c>
      <c r="L67" s="291">
        <v>2175.4865288351198</v>
      </c>
      <c r="M67" s="292">
        <v>2271.1418715998675</v>
      </c>
      <c r="N67" s="291">
        <v>2619.9745637489723</v>
      </c>
      <c r="O67" s="292">
        <v>2993.3917816395601</v>
      </c>
      <c r="P67" s="292">
        <v>2981.6871287112308</v>
      </c>
      <c r="Q67" s="468">
        <v>2163.5343397654106</v>
      </c>
      <c r="R67" s="311" t="s">
        <v>258</v>
      </c>
      <c r="S67" s="311"/>
      <c r="T67" s="749" t="s">
        <v>257</v>
      </c>
      <c r="U67" s="750" t="s">
        <v>257</v>
      </c>
      <c r="V67" s="186"/>
    </row>
    <row r="68" spans="1:22" s="18" customFormat="1" ht="15" customHeight="1">
      <c r="A68" s="58" t="str">
        <f>Parameters!R66</f>
        <v>M71</v>
      </c>
      <c r="B68" s="290" t="s">
        <v>260</v>
      </c>
      <c r="C68" s="290"/>
      <c r="D68" s="770" t="s">
        <v>589</v>
      </c>
      <c r="E68" s="770"/>
      <c r="F68" s="295">
        <v>1232.176819960986</v>
      </c>
      <c r="G68" s="296">
        <v>1252.0168140584965</v>
      </c>
      <c r="H68" s="295">
        <v>1269.7550664719638</v>
      </c>
      <c r="I68" s="296">
        <v>1243.1369839250369</v>
      </c>
      <c r="J68" s="295">
        <v>1185.3086163975654</v>
      </c>
      <c r="K68" s="296">
        <v>1093.1682737384629</v>
      </c>
      <c r="L68" s="295">
        <v>1083.1228913364046</v>
      </c>
      <c r="M68" s="296">
        <v>1129.283652693071</v>
      </c>
      <c r="N68" s="295">
        <v>1292.4144339901522</v>
      </c>
      <c r="O68" s="296">
        <v>1491.5565150419156</v>
      </c>
      <c r="P68" s="296">
        <v>1490.4393529694864</v>
      </c>
      <c r="Q68" s="469">
        <v>1182.5170908368739</v>
      </c>
      <c r="R68" s="311" t="s">
        <v>260</v>
      </c>
      <c r="S68" s="311"/>
      <c r="T68" s="749" t="s">
        <v>259</v>
      </c>
      <c r="U68" s="750" t="s">
        <v>259</v>
      </c>
      <c r="V68" s="186"/>
    </row>
    <row r="69" spans="1:22" s="18" customFormat="1" ht="15" customHeight="1">
      <c r="A69" s="60" t="str">
        <f>Parameters!R67</f>
        <v>M72</v>
      </c>
      <c r="B69" s="294" t="s">
        <v>261</v>
      </c>
      <c r="C69" s="294"/>
      <c r="D69" s="775" t="s">
        <v>590</v>
      </c>
      <c r="E69" s="775"/>
      <c r="F69" s="295">
        <v>468.58181172705235</v>
      </c>
      <c r="G69" s="296">
        <v>473.35511077208508</v>
      </c>
      <c r="H69" s="295">
        <v>484.48541077405355</v>
      </c>
      <c r="I69" s="296">
        <v>464.6106450680316</v>
      </c>
      <c r="J69" s="295">
        <v>446.61837330841274</v>
      </c>
      <c r="K69" s="296">
        <v>415.05031346717453</v>
      </c>
      <c r="L69" s="295">
        <v>406.95873388560699</v>
      </c>
      <c r="M69" s="296">
        <v>424.66060076676115</v>
      </c>
      <c r="N69" s="295">
        <v>485.97418504622237</v>
      </c>
      <c r="O69" s="296">
        <v>561.29248369004551</v>
      </c>
      <c r="P69" s="296">
        <v>558.3825107433438</v>
      </c>
      <c r="Q69" s="469">
        <v>440.0442665816521</v>
      </c>
      <c r="R69" s="313" t="s">
        <v>261</v>
      </c>
      <c r="S69" s="313"/>
      <c r="T69" s="753" t="s">
        <v>262</v>
      </c>
      <c r="U69" s="754" t="s">
        <v>262</v>
      </c>
      <c r="V69" s="186"/>
    </row>
    <row r="70" spans="1:22" s="18" customFormat="1" ht="25.5" customHeight="1">
      <c r="A70" s="60" t="str">
        <f>Parameters!R68</f>
        <v>M73-M75</v>
      </c>
      <c r="B70" s="294" t="s">
        <v>73</v>
      </c>
      <c r="C70" s="294"/>
      <c r="D70" s="775" t="s">
        <v>591</v>
      </c>
      <c r="E70" s="775"/>
      <c r="F70" s="291">
        <v>1282.2909976177361</v>
      </c>
      <c r="G70" s="292">
        <v>1302.714715943235</v>
      </c>
      <c r="H70" s="291">
        <v>1311.9422325062269</v>
      </c>
      <c r="I70" s="292">
        <v>1274.4387421590231</v>
      </c>
      <c r="J70" s="291">
        <v>1217.1642582731711</v>
      </c>
      <c r="K70" s="292">
        <v>1122.9175931127656</v>
      </c>
      <c r="L70" s="291">
        <v>1116.3638737158517</v>
      </c>
      <c r="M70" s="292">
        <v>1178.2610184204991</v>
      </c>
      <c r="N70" s="291">
        <v>1352.2262029314227</v>
      </c>
      <c r="O70" s="292">
        <v>1565.5636159486321</v>
      </c>
      <c r="P70" s="292">
        <v>1560.6802715991439</v>
      </c>
      <c r="Q70" s="468">
        <v>1216.0322121081788</v>
      </c>
      <c r="R70" s="313" t="s">
        <v>73</v>
      </c>
      <c r="S70" s="313"/>
      <c r="T70" s="753" t="s">
        <v>72</v>
      </c>
      <c r="U70" s="754" t="s">
        <v>72</v>
      </c>
      <c r="V70" s="186"/>
    </row>
    <row r="71" spans="1:22" s="18" customFormat="1" ht="15" customHeight="1">
      <c r="A71" s="58" t="str">
        <f>Parameters!R69</f>
        <v>M73</v>
      </c>
      <c r="B71" s="290" t="s">
        <v>263</v>
      </c>
      <c r="C71" s="290"/>
      <c r="D71" s="770" t="s">
        <v>592</v>
      </c>
      <c r="E71" s="770"/>
      <c r="F71" s="291">
        <v>724.24278526787577</v>
      </c>
      <c r="G71" s="292">
        <v>735.61241657810172</v>
      </c>
      <c r="H71" s="291">
        <v>744.15384345550456</v>
      </c>
      <c r="I71" s="292">
        <v>720.82484384520251</v>
      </c>
      <c r="J71" s="291">
        <v>685.90229104127013</v>
      </c>
      <c r="K71" s="292">
        <v>633.96938488903572</v>
      </c>
      <c r="L71" s="291">
        <v>629.46206429196775</v>
      </c>
      <c r="M71" s="292">
        <v>663.53100497394234</v>
      </c>
      <c r="N71" s="291">
        <v>760.66780251032162</v>
      </c>
      <c r="O71" s="292">
        <v>879.18122022182285</v>
      </c>
      <c r="P71" s="292">
        <v>879.25147852906355</v>
      </c>
      <c r="Q71" s="468">
        <v>721.74342692023413</v>
      </c>
      <c r="R71" s="311" t="s">
        <v>263</v>
      </c>
      <c r="S71" s="311"/>
      <c r="T71" s="749" t="s">
        <v>264</v>
      </c>
      <c r="U71" s="750" t="s">
        <v>264</v>
      </c>
      <c r="V71" s="186"/>
    </row>
    <row r="72" spans="1:22" s="19" customFormat="1" ht="15" customHeight="1">
      <c r="A72" s="58" t="str">
        <f>Parameters!R70</f>
        <v>M74_M75</v>
      </c>
      <c r="B72" s="290" t="s">
        <v>266</v>
      </c>
      <c r="C72" s="290"/>
      <c r="D72" s="770" t="s">
        <v>593</v>
      </c>
      <c r="E72" s="770"/>
      <c r="F72" s="286">
        <v>558.04821234986071</v>
      </c>
      <c r="G72" s="287">
        <v>567.10229936513338</v>
      </c>
      <c r="H72" s="286">
        <v>567.78838905072257</v>
      </c>
      <c r="I72" s="287">
        <v>553.61389831382121</v>
      </c>
      <c r="J72" s="286">
        <v>531.26196723190094</v>
      </c>
      <c r="K72" s="287">
        <v>488.94820822372992</v>
      </c>
      <c r="L72" s="286">
        <v>486.90180942388383</v>
      </c>
      <c r="M72" s="287">
        <v>514.73001344655677</v>
      </c>
      <c r="N72" s="286">
        <v>591.55840042110094</v>
      </c>
      <c r="O72" s="287">
        <v>686.38239572680982</v>
      </c>
      <c r="P72" s="287">
        <v>681.42879307008093</v>
      </c>
      <c r="Q72" s="467">
        <v>494.2887851879442</v>
      </c>
      <c r="R72" s="311" t="s">
        <v>266</v>
      </c>
      <c r="S72" s="311"/>
      <c r="T72" s="749" t="s">
        <v>265</v>
      </c>
      <c r="U72" s="750" t="s">
        <v>265</v>
      </c>
      <c r="V72" s="187"/>
    </row>
    <row r="73" spans="1:22" s="19" customFormat="1" ht="33.75" customHeight="1">
      <c r="A73" s="59" t="str">
        <f>Parameters!R71</f>
        <v>N</v>
      </c>
      <c r="B73" s="293" t="s">
        <v>83</v>
      </c>
      <c r="C73" s="293"/>
      <c r="D73" s="771" t="s">
        <v>594</v>
      </c>
      <c r="E73" s="771"/>
      <c r="F73" s="291">
        <v>856.35364348749897</v>
      </c>
      <c r="G73" s="292">
        <v>889.01890391875816</v>
      </c>
      <c r="H73" s="291">
        <v>1001.1336025729241</v>
      </c>
      <c r="I73" s="292">
        <v>946.04479878734537</v>
      </c>
      <c r="J73" s="291">
        <v>910.43837283732819</v>
      </c>
      <c r="K73" s="292">
        <v>854.04056324604301</v>
      </c>
      <c r="L73" s="291">
        <v>814.47896538521024</v>
      </c>
      <c r="M73" s="292">
        <v>862.56988993123707</v>
      </c>
      <c r="N73" s="291">
        <v>987.37313692188047</v>
      </c>
      <c r="O73" s="292">
        <v>1123.9111896773973</v>
      </c>
      <c r="P73" s="292">
        <v>1075.3559422341048</v>
      </c>
      <c r="Q73" s="468">
        <v>1805.1087451947128</v>
      </c>
      <c r="R73" s="312" t="s">
        <v>83</v>
      </c>
      <c r="S73" s="312"/>
      <c r="T73" s="751" t="s">
        <v>84</v>
      </c>
      <c r="U73" s="752" t="s">
        <v>84</v>
      </c>
      <c r="V73" s="187"/>
    </row>
    <row r="74" spans="1:22" s="19" customFormat="1" ht="15" customHeight="1">
      <c r="A74" s="58" t="str">
        <f>Parameters!R72</f>
        <v>N77</v>
      </c>
      <c r="B74" s="290" t="s">
        <v>268</v>
      </c>
      <c r="C74" s="290"/>
      <c r="D74" s="770" t="s">
        <v>595</v>
      </c>
      <c r="E74" s="770"/>
      <c r="F74" s="291">
        <v>206.88119445531717</v>
      </c>
      <c r="G74" s="292">
        <v>211.28906078223949</v>
      </c>
      <c r="H74" s="291">
        <v>221.36402465698788</v>
      </c>
      <c r="I74" s="292">
        <v>215.73712434516943</v>
      </c>
      <c r="J74" s="291">
        <v>202.52605164049533</v>
      </c>
      <c r="K74" s="292">
        <v>184.97526752151975</v>
      </c>
      <c r="L74" s="291">
        <v>185.05728696964988</v>
      </c>
      <c r="M74" s="292">
        <v>195.99670093659026</v>
      </c>
      <c r="N74" s="291">
        <v>223.85623932445208</v>
      </c>
      <c r="O74" s="292">
        <v>255.63096171752773</v>
      </c>
      <c r="P74" s="292">
        <v>255.54973601708883</v>
      </c>
      <c r="Q74" s="468">
        <v>556.40623722528915</v>
      </c>
      <c r="R74" s="311" t="s">
        <v>268</v>
      </c>
      <c r="S74" s="311"/>
      <c r="T74" s="749" t="s">
        <v>267</v>
      </c>
      <c r="U74" s="750" t="s">
        <v>267</v>
      </c>
      <c r="V74" s="187"/>
    </row>
    <row r="75" spans="1:22" s="19" customFormat="1" ht="15" customHeight="1">
      <c r="A75" s="58" t="str">
        <f>Parameters!R73</f>
        <v>N78</v>
      </c>
      <c r="B75" s="290" t="s">
        <v>269</v>
      </c>
      <c r="C75" s="290"/>
      <c r="D75" s="770" t="s">
        <v>596</v>
      </c>
      <c r="E75" s="770"/>
      <c r="F75" s="291">
        <v>120.58507696860285</v>
      </c>
      <c r="G75" s="292">
        <v>125.72941126819099</v>
      </c>
      <c r="H75" s="291">
        <v>157.46458891428139</v>
      </c>
      <c r="I75" s="292">
        <v>168.16864018454842</v>
      </c>
      <c r="J75" s="291">
        <v>173.99247064891389</v>
      </c>
      <c r="K75" s="292">
        <v>178.06932183865464</v>
      </c>
      <c r="L75" s="291">
        <v>185.57511161579646</v>
      </c>
      <c r="M75" s="292">
        <v>204.55808556750154</v>
      </c>
      <c r="N75" s="291">
        <v>232.46019738476599</v>
      </c>
      <c r="O75" s="292">
        <v>253.89012130457346</v>
      </c>
      <c r="P75" s="292">
        <v>219.40147818542073</v>
      </c>
      <c r="Q75" s="468">
        <v>279.83209065961285</v>
      </c>
      <c r="R75" s="311" t="s">
        <v>269</v>
      </c>
      <c r="S75" s="311"/>
      <c r="T75" s="749" t="s">
        <v>270</v>
      </c>
      <c r="U75" s="750" t="s">
        <v>270</v>
      </c>
      <c r="V75" s="187"/>
    </row>
    <row r="76" spans="1:22" s="19" customFormat="1" ht="25.5" customHeight="1">
      <c r="A76" s="58" t="str">
        <f>Parameters!R74</f>
        <v>N79</v>
      </c>
      <c r="B76" s="290" t="s">
        <v>272</v>
      </c>
      <c r="C76" s="290"/>
      <c r="D76" s="770" t="s">
        <v>597</v>
      </c>
      <c r="E76" s="770"/>
      <c r="F76" s="291">
        <v>59.74537926053258</v>
      </c>
      <c r="G76" s="292">
        <v>61.552908737064421</v>
      </c>
      <c r="H76" s="291">
        <v>65.978430969367722</v>
      </c>
      <c r="I76" s="292">
        <v>60.942227966103644</v>
      </c>
      <c r="J76" s="291">
        <v>57.818278416486848</v>
      </c>
      <c r="K76" s="292">
        <v>49.491915317576506</v>
      </c>
      <c r="L76" s="291">
        <v>48.229893020746161</v>
      </c>
      <c r="M76" s="292">
        <v>50.467929248764314</v>
      </c>
      <c r="N76" s="291">
        <v>59.087535599316915</v>
      </c>
      <c r="O76" s="292">
        <v>60.853938903182943</v>
      </c>
      <c r="P76" s="292">
        <v>60.538136557333416</v>
      </c>
      <c r="Q76" s="468">
        <v>59.684971255819697</v>
      </c>
      <c r="R76" s="311" t="s">
        <v>272</v>
      </c>
      <c r="S76" s="311"/>
      <c r="T76" s="749" t="s">
        <v>271</v>
      </c>
      <c r="U76" s="750" t="s">
        <v>271</v>
      </c>
      <c r="V76" s="187"/>
    </row>
    <row r="77" spans="1:22" s="19" customFormat="1" ht="54.75" customHeight="1">
      <c r="A77" s="58" t="str">
        <f>Parameters!R75</f>
        <v>N80-N82</v>
      </c>
      <c r="B77" s="290" t="s">
        <v>274</v>
      </c>
      <c r="C77" s="290"/>
      <c r="D77" s="770" t="s">
        <v>598</v>
      </c>
      <c r="E77" s="770"/>
      <c r="F77" s="286">
        <v>469.14199280304626</v>
      </c>
      <c r="G77" s="287">
        <v>490.44752313126327</v>
      </c>
      <c r="H77" s="286">
        <v>556.32655803228738</v>
      </c>
      <c r="I77" s="287">
        <v>501.19680629152401</v>
      </c>
      <c r="J77" s="286">
        <v>476.10157213143202</v>
      </c>
      <c r="K77" s="287">
        <v>441.50405856829224</v>
      </c>
      <c r="L77" s="286">
        <v>395.6166737790179</v>
      </c>
      <c r="M77" s="287">
        <v>411.54717417838089</v>
      </c>
      <c r="N77" s="286">
        <v>471.96916461334558</v>
      </c>
      <c r="O77" s="287">
        <v>553.5361677521131</v>
      </c>
      <c r="P77" s="287">
        <v>539.86659147426178</v>
      </c>
      <c r="Q77" s="467">
        <v>909.18544605399086</v>
      </c>
      <c r="R77" s="311" t="s">
        <v>274</v>
      </c>
      <c r="S77" s="311"/>
      <c r="T77" s="749" t="s">
        <v>273</v>
      </c>
      <c r="U77" s="750" t="s">
        <v>273</v>
      </c>
      <c r="V77" s="187"/>
    </row>
    <row r="78" spans="1:22" s="19" customFormat="1" ht="33.75" customHeight="1">
      <c r="A78" s="59" t="str">
        <f>Parameters!R76</f>
        <v>O</v>
      </c>
      <c r="B78" s="293" t="s">
        <v>138</v>
      </c>
      <c r="C78" s="293"/>
      <c r="D78" s="771" t="s">
        <v>599</v>
      </c>
      <c r="E78" s="771"/>
      <c r="F78" s="286">
        <v>2181.7773104436956</v>
      </c>
      <c r="G78" s="287">
        <v>2313.9996228479208</v>
      </c>
      <c r="H78" s="286">
        <v>2497.6663192729015</v>
      </c>
      <c r="I78" s="287">
        <v>2344.6000824624571</v>
      </c>
      <c r="J78" s="286">
        <v>2243.6843254619935</v>
      </c>
      <c r="K78" s="287">
        <v>2068.406651833503</v>
      </c>
      <c r="L78" s="286">
        <v>1959.584838821746</v>
      </c>
      <c r="M78" s="287">
        <v>2014.9713420944647</v>
      </c>
      <c r="N78" s="286">
        <v>2250.0650206610858</v>
      </c>
      <c r="O78" s="287">
        <v>2364.1553854479694</v>
      </c>
      <c r="P78" s="287">
        <v>2312.5324962134182</v>
      </c>
      <c r="Q78" s="467">
        <v>3539.9678433377726</v>
      </c>
      <c r="R78" s="312" t="s">
        <v>138</v>
      </c>
      <c r="S78" s="312"/>
      <c r="T78" s="751" t="s">
        <v>136</v>
      </c>
      <c r="U78" s="752" t="s">
        <v>136</v>
      </c>
      <c r="V78" s="187"/>
    </row>
    <row r="79" spans="1:22" s="19" customFormat="1" ht="20.25" customHeight="1">
      <c r="A79" s="59" t="str">
        <f>Parameters!R77</f>
        <v>P</v>
      </c>
      <c r="B79" s="293" t="s">
        <v>295</v>
      </c>
      <c r="C79" s="293"/>
      <c r="D79" s="771" t="s">
        <v>600</v>
      </c>
      <c r="E79" s="771"/>
      <c r="F79" s="286">
        <v>1335.2549626461532</v>
      </c>
      <c r="G79" s="287">
        <v>1418.6397471463447</v>
      </c>
      <c r="H79" s="286">
        <v>1585.8606269164563</v>
      </c>
      <c r="I79" s="287">
        <v>1459.8856382703163</v>
      </c>
      <c r="J79" s="286">
        <v>1402.1341402776598</v>
      </c>
      <c r="K79" s="287">
        <v>1294.6869708177671</v>
      </c>
      <c r="L79" s="286">
        <v>1163.2987317872289</v>
      </c>
      <c r="M79" s="287">
        <v>1178.6684240191078</v>
      </c>
      <c r="N79" s="286">
        <v>1254.9272085363084</v>
      </c>
      <c r="O79" s="287">
        <v>1113.9457697010325</v>
      </c>
      <c r="P79" s="287">
        <v>1055.1000235143424</v>
      </c>
      <c r="Q79" s="467">
        <v>1018.5346937606848</v>
      </c>
      <c r="R79" s="312" t="s">
        <v>295</v>
      </c>
      <c r="S79" s="312"/>
      <c r="T79" s="751" t="s">
        <v>137</v>
      </c>
      <c r="U79" s="752" t="s">
        <v>137</v>
      </c>
      <c r="V79" s="187"/>
    </row>
    <row r="80" spans="1:22" s="19" customFormat="1" ht="20.25" customHeight="1">
      <c r="A80" s="59" t="str">
        <f>Parameters!R78</f>
        <v>Q</v>
      </c>
      <c r="B80" s="293" t="s">
        <v>85</v>
      </c>
      <c r="C80" s="293"/>
      <c r="D80" s="771" t="s">
        <v>601</v>
      </c>
      <c r="E80" s="771"/>
      <c r="F80" s="291">
        <v>1599.974569709826</v>
      </c>
      <c r="G80" s="292">
        <v>1667.3925729109683</v>
      </c>
      <c r="H80" s="291">
        <v>1776.9503624750073</v>
      </c>
      <c r="I80" s="292">
        <v>1660.018035025086</v>
      </c>
      <c r="J80" s="291">
        <v>1604.4611982205997</v>
      </c>
      <c r="K80" s="292">
        <v>1484.1107502789196</v>
      </c>
      <c r="L80" s="291">
        <v>1381.8780959199198</v>
      </c>
      <c r="M80" s="292">
        <v>1413.5384569139017</v>
      </c>
      <c r="N80" s="291">
        <v>1547.9981941625333</v>
      </c>
      <c r="O80" s="292">
        <v>1576.9235956632406</v>
      </c>
      <c r="P80" s="292">
        <v>1545.7426749898325</v>
      </c>
      <c r="Q80" s="468">
        <v>1287.7684549903659</v>
      </c>
      <c r="R80" s="312" t="s">
        <v>85</v>
      </c>
      <c r="S80" s="312"/>
      <c r="T80" s="751" t="s">
        <v>86</v>
      </c>
      <c r="U80" s="752" t="s">
        <v>86</v>
      </c>
      <c r="V80" s="187"/>
    </row>
    <row r="81" spans="1:22" s="19" customFormat="1" ht="14.25" customHeight="1">
      <c r="A81" s="58" t="str">
        <f>Parameters!R79</f>
        <v>Q86</v>
      </c>
      <c r="B81" s="290" t="s">
        <v>275</v>
      </c>
      <c r="C81" s="290"/>
      <c r="D81" s="770" t="s">
        <v>601</v>
      </c>
      <c r="E81" s="770"/>
      <c r="F81" s="291">
        <v>1211.9147954388955</v>
      </c>
      <c r="G81" s="292">
        <v>1264.799007933854</v>
      </c>
      <c r="H81" s="291">
        <v>1348.607429922547</v>
      </c>
      <c r="I81" s="292">
        <v>1259.8606072502737</v>
      </c>
      <c r="J81" s="291">
        <v>1216.445251182367</v>
      </c>
      <c r="K81" s="292">
        <v>1126.5510850708981</v>
      </c>
      <c r="L81" s="291">
        <v>1046.1894067739063</v>
      </c>
      <c r="M81" s="292">
        <v>1067.5109632859226</v>
      </c>
      <c r="N81" s="291">
        <v>1164.9481861512982</v>
      </c>
      <c r="O81" s="292">
        <v>1185.1062809493712</v>
      </c>
      <c r="P81" s="292">
        <v>1158.1632237770716</v>
      </c>
      <c r="Q81" s="468">
        <v>1026.4991526227307</v>
      </c>
      <c r="R81" s="311" t="s">
        <v>275</v>
      </c>
      <c r="S81" s="311"/>
      <c r="T81" s="749" t="s">
        <v>276</v>
      </c>
      <c r="U81" s="750" t="s">
        <v>276</v>
      </c>
      <c r="V81" s="187"/>
    </row>
    <row r="82" spans="1:22" s="19" customFormat="1" ht="14.25" customHeight="1">
      <c r="A82" s="58" t="str">
        <f>Parameters!R80</f>
        <v>Q87_Q88</v>
      </c>
      <c r="B82" s="290" t="s">
        <v>278</v>
      </c>
      <c r="C82" s="290"/>
      <c r="D82" s="770" t="s">
        <v>602</v>
      </c>
      <c r="E82" s="770"/>
      <c r="F82" s="286">
        <v>388.0597742709304</v>
      </c>
      <c r="G82" s="287">
        <v>402.5935649771144</v>
      </c>
      <c r="H82" s="286">
        <v>428.34293255246018</v>
      </c>
      <c r="I82" s="287">
        <v>400.15742777481194</v>
      </c>
      <c r="J82" s="286">
        <v>388.01594703823253</v>
      </c>
      <c r="K82" s="287">
        <v>357.55966520802127</v>
      </c>
      <c r="L82" s="286">
        <v>335.68868914601336</v>
      </c>
      <c r="M82" s="287">
        <v>346.02749362797908</v>
      </c>
      <c r="N82" s="286">
        <v>383.0500080112347</v>
      </c>
      <c r="O82" s="287">
        <v>391.81731471386945</v>
      </c>
      <c r="P82" s="287">
        <v>387.57945121276106</v>
      </c>
      <c r="Q82" s="467">
        <v>261.26930236763559</v>
      </c>
      <c r="R82" s="311" t="s">
        <v>278</v>
      </c>
      <c r="S82" s="311"/>
      <c r="T82" s="749" t="s">
        <v>277</v>
      </c>
      <c r="U82" s="750" t="s">
        <v>277</v>
      </c>
      <c r="V82" s="187"/>
    </row>
    <row r="83" spans="1:22" s="19" customFormat="1" ht="20.25" customHeight="1">
      <c r="A83" s="59" t="str">
        <f>Parameters!R81</f>
        <v>R</v>
      </c>
      <c r="B83" s="293" t="s">
        <v>87</v>
      </c>
      <c r="C83" s="293"/>
      <c r="D83" s="771" t="s">
        <v>603</v>
      </c>
      <c r="E83" s="771"/>
      <c r="F83" s="291">
        <v>1099.4159994041286</v>
      </c>
      <c r="G83" s="292">
        <v>1131.7341086034014</v>
      </c>
      <c r="H83" s="291">
        <v>1200.7301403992192</v>
      </c>
      <c r="I83" s="292">
        <v>1184.3506734390041</v>
      </c>
      <c r="J83" s="291">
        <v>1133.1065574184427</v>
      </c>
      <c r="K83" s="292">
        <v>1050.3271403017679</v>
      </c>
      <c r="L83" s="291">
        <v>1058.9564560471019</v>
      </c>
      <c r="M83" s="292">
        <v>1116.4001260844725</v>
      </c>
      <c r="N83" s="291">
        <v>1307.2199026250862</v>
      </c>
      <c r="O83" s="292">
        <v>1537.4839830551982</v>
      </c>
      <c r="P83" s="292">
        <v>1530.5285987852822</v>
      </c>
      <c r="Q83" s="468">
        <v>1411.7264440099761</v>
      </c>
      <c r="R83" s="312" t="s">
        <v>87</v>
      </c>
      <c r="S83" s="312"/>
      <c r="T83" s="751" t="s">
        <v>88</v>
      </c>
      <c r="U83" s="752" t="s">
        <v>88</v>
      </c>
      <c r="V83" s="187"/>
    </row>
    <row r="84" spans="1:22" s="19" customFormat="1" ht="37.5" customHeight="1">
      <c r="A84" s="58" t="str">
        <f>Parameters!R82</f>
        <v>R90-R92</v>
      </c>
      <c r="B84" s="290" t="s">
        <v>280</v>
      </c>
      <c r="C84" s="290"/>
      <c r="D84" s="770" t="s">
        <v>604</v>
      </c>
      <c r="E84" s="770"/>
      <c r="F84" s="291">
        <v>620.50359202686923</v>
      </c>
      <c r="G84" s="292">
        <v>639.64952595429588</v>
      </c>
      <c r="H84" s="291">
        <v>680.9596326552778</v>
      </c>
      <c r="I84" s="292">
        <v>667.62465242113103</v>
      </c>
      <c r="J84" s="291">
        <v>639.6383348008585</v>
      </c>
      <c r="K84" s="292">
        <v>584.96078837346658</v>
      </c>
      <c r="L84" s="291">
        <v>589.1234206270592</v>
      </c>
      <c r="M84" s="292">
        <v>620.04219386381112</v>
      </c>
      <c r="N84" s="291">
        <v>723.02260372972626</v>
      </c>
      <c r="O84" s="292">
        <v>844.91857358815446</v>
      </c>
      <c r="P84" s="292">
        <v>839.42026596498886</v>
      </c>
      <c r="Q84" s="468">
        <v>780.13921780438773</v>
      </c>
      <c r="R84" s="311" t="s">
        <v>280</v>
      </c>
      <c r="S84" s="311"/>
      <c r="T84" s="749" t="s">
        <v>279</v>
      </c>
      <c r="U84" s="750" t="s">
        <v>279</v>
      </c>
      <c r="V84" s="187"/>
    </row>
    <row r="85" spans="1:22" s="19" customFormat="1" ht="14.25" customHeight="1">
      <c r="A85" s="58" t="str">
        <f>Parameters!R83</f>
        <v>R93</v>
      </c>
      <c r="B85" s="290" t="s">
        <v>281</v>
      </c>
      <c r="C85" s="290"/>
      <c r="D85" s="770" t="s">
        <v>605</v>
      </c>
      <c r="E85" s="770"/>
      <c r="F85" s="286">
        <v>478.9124073772594</v>
      </c>
      <c r="G85" s="287">
        <v>492.08458264910576</v>
      </c>
      <c r="H85" s="286">
        <v>519.77050774394127</v>
      </c>
      <c r="I85" s="287">
        <v>516.72602101787311</v>
      </c>
      <c r="J85" s="286">
        <v>493.46822261758382</v>
      </c>
      <c r="K85" s="287">
        <v>465.36635192830147</v>
      </c>
      <c r="L85" s="286">
        <v>469.83303542004245</v>
      </c>
      <c r="M85" s="287">
        <v>496.35793222066138</v>
      </c>
      <c r="N85" s="286">
        <v>584.19729889535984</v>
      </c>
      <c r="O85" s="287">
        <v>692.56540946704354</v>
      </c>
      <c r="P85" s="287">
        <v>691.10833282029319</v>
      </c>
      <c r="Q85" s="467">
        <v>631.58722620558842</v>
      </c>
      <c r="R85" s="311" t="s">
        <v>281</v>
      </c>
      <c r="S85" s="311"/>
      <c r="T85" s="749" t="s">
        <v>282</v>
      </c>
      <c r="U85" s="750" t="s">
        <v>282</v>
      </c>
      <c r="V85" s="187"/>
    </row>
    <row r="86" spans="1:22" s="19" customFormat="1" ht="20.25" customHeight="1">
      <c r="A86" s="59" t="str">
        <f>Parameters!R84</f>
        <v>S</v>
      </c>
      <c r="B86" s="293" t="s">
        <v>89</v>
      </c>
      <c r="C86" s="293"/>
      <c r="D86" s="771" t="s">
        <v>606</v>
      </c>
      <c r="E86" s="771"/>
      <c r="F86" s="291">
        <v>1287.2178341069246</v>
      </c>
      <c r="G86" s="292">
        <v>1327.2795072746578</v>
      </c>
      <c r="H86" s="291">
        <v>1402.3295137098673</v>
      </c>
      <c r="I86" s="292">
        <v>1391.8655586940645</v>
      </c>
      <c r="J86" s="291">
        <v>1341.6625369262372</v>
      </c>
      <c r="K86" s="292">
        <v>1295.606062902516</v>
      </c>
      <c r="L86" s="291">
        <v>1286.6414819453714</v>
      </c>
      <c r="M86" s="292">
        <v>1361.5056131862364</v>
      </c>
      <c r="N86" s="291">
        <v>1594.2801818450698</v>
      </c>
      <c r="O86" s="292">
        <v>1845.9637829341468</v>
      </c>
      <c r="P86" s="292">
        <v>1836.9383951974435</v>
      </c>
      <c r="Q86" s="468">
        <v>1632.0511827261607</v>
      </c>
      <c r="R86" s="312" t="s">
        <v>89</v>
      </c>
      <c r="S86" s="312"/>
      <c r="T86" s="751" t="s">
        <v>90</v>
      </c>
      <c r="U86" s="752" t="s">
        <v>90</v>
      </c>
      <c r="V86" s="187"/>
    </row>
    <row r="87" spans="1:22" s="18" customFormat="1" ht="14.25" customHeight="1">
      <c r="A87" s="58" t="str">
        <f>Parameters!R85</f>
        <v>S94</v>
      </c>
      <c r="B87" s="290" t="s">
        <v>283</v>
      </c>
      <c r="C87" s="290"/>
      <c r="D87" s="770" t="s">
        <v>607</v>
      </c>
      <c r="E87" s="770"/>
      <c r="F87" s="291">
        <v>509.00683719496698</v>
      </c>
      <c r="G87" s="292">
        <v>523.19385465234052</v>
      </c>
      <c r="H87" s="291">
        <v>552.89687680519637</v>
      </c>
      <c r="I87" s="292">
        <v>548.28556267562283</v>
      </c>
      <c r="J87" s="291">
        <v>526.51830712453943</v>
      </c>
      <c r="K87" s="292">
        <v>531.82824857292326</v>
      </c>
      <c r="L87" s="291">
        <v>526.01398838796422</v>
      </c>
      <c r="M87" s="292">
        <v>551.61140312277053</v>
      </c>
      <c r="N87" s="291">
        <v>650.1274805696637</v>
      </c>
      <c r="O87" s="292">
        <v>736.93786676154389</v>
      </c>
      <c r="P87" s="292">
        <v>732.274629773117</v>
      </c>
      <c r="Q87" s="468">
        <v>623.1799166663352</v>
      </c>
      <c r="R87" s="311" t="s">
        <v>283</v>
      </c>
      <c r="S87" s="311"/>
      <c r="T87" s="749" t="s">
        <v>284</v>
      </c>
      <c r="U87" s="750" t="s">
        <v>284</v>
      </c>
      <c r="V87" s="186"/>
    </row>
    <row r="88" spans="1:22" s="18" customFormat="1" ht="14.25" customHeight="1">
      <c r="A88" s="58" t="str">
        <f>Parameters!R86</f>
        <v>S95</v>
      </c>
      <c r="B88" s="290" t="s">
        <v>286</v>
      </c>
      <c r="C88" s="290"/>
      <c r="D88" s="770" t="s">
        <v>608</v>
      </c>
      <c r="E88" s="770"/>
      <c r="F88" s="291">
        <v>151.45044193725022</v>
      </c>
      <c r="G88" s="292">
        <v>155.03923134029202</v>
      </c>
      <c r="H88" s="291">
        <v>159.19921388038179</v>
      </c>
      <c r="I88" s="292">
        <v>158.35074646265625</v>
      </c>
      <c r="J88" s="291">
        <v>153.58431399116449</v>
      </c>
      <c r="K88" s="292">
        <v>144.63897771191174</v>
      </c>
      <c r="L88" s="291">
        <v>143.50987791982016</v>
      </c>
      <c r="M88" s="292">
        <v>152.58731044176653</v>
      </c>
      <c r="N88" s="291">
        <v>177.63733020062625</v>
      </c>
      <c r="O88" s="292">
        <v>204.77562980013411</v>
      </c>
      <c r="P88" s="292">
        <v>199.95241669239553</v>
      </c>
      <c r="Q88" s="468">
        <v>196.08510118981189</v>
      </c>
      <c r="R88" s="311" t="s">
        <v>286</v>
      </c>
      <c r="S88" s="311"/>
      <c r="T88" s="749" t="s">
        <v>285</v>
      </c>
      <c r="U88" s="750" t="s">
        <v>285</v>
      </c>
      <c r="V88" s="186"/>
    </row>
    <row r="89" spans="1:22" s="18" customFormat="1" ht="14.25" customHeight="1">
      <c r="A89" s="58" t="str">
        <f>Parameters!R87</f>
        <v>S96</v>
      </c>
      <c r="B89" s="290" t="s">
        <v>287</v>
      </c>
      <c r="C89" s="290"/>
      <c r="D89" s="770" t="s">
        <v>609</v>
      </c>
      <c r="E89" s="770"/>
      <c r="F89" s="286">
        <v>626.76055497470759</v>
      </c>
      <c r="G89" s="287">
        <v>649.04642128202511</v>
      </c>
      <c r="H89" s="286">
        <v>690.2334230242891</v>
      </c>
      <c r="I89" s="287">
        <v>685.22924955578549</v>
      </c>
      <c r="J89" s="286">
        <v>661.5599158105332</v>
      </c>
      <c r="K89" s="287">
        <v>619.13883661768091</v>
      </c>
      <c r="L89" s="286">
        <v>617.11761563758682</v>
      </c>
      <c r="M89" s="287">
        <v>657.30689962169936</v>
      </c>
      <c r="N89" s="286">
        <v>766.51537107477986</v>
      </c>
      <c r="O89" s="287">
        <v>904.25028637246828</v>
      </c>
      <c r="P89" s="287">
        <v>904.71134873193046</v>
      </c>
      <c r="Q89" s="467">
        <v>812.78616487001386</v>
      </c>
      <c r="R89" s="311" t="s">
        <v>287</v>
      </c>
      <c r="S89" s="311"/>
      <c r="T89" s="749" t="s">
        <v>288</v>
      </c>
      <c r="U89" s="750" t="s">
        <v>288</v>
      </c>
      <c r="V89" s="186"/>
    </row>
    <row r="90" spans="1:22" s="18" customFormat="1" ht="45" customHeight="1">
      <c r="A90" s="59" t="str">
        <f>Parameters!R88</f>
        <v>T</v>
      </c>
      <c r="B90" s="293" t="s">
        <v>290</v>
      </c>
      <c r="C90" s="293"/>
      <c r="D90" s="771" t="s">
        <v>610</v>
      </c>
      <c r="E90" s="771"/>
      <c r="F90" s="287">
        <v>0</v>
      </c>
      <c r="G90" s="287">
        <v>0</v>
      </c>
      <c r="H90" s="287">
        <v>0</v>
      </c>
      <c r="I90" s="287">
        <v>0</v>
      </c>
      <c r="J90" s="287">
        <v>0</v>
      </c>
      <c r="K90" s="287">
        <v>0</v>
      </c>
      <c r="L90" s="287">
        <v>0</v>
      </c>
      <c r="M90" s="287">
        <v>0</v>
      </c>
      <c r="N90" s="287">
        <v>0</v>
      </c>
      <c r="O90" s="287">
        <v>0</v>
      </c>
      <c r="P90" s="287">
        <v>0</v>
      </c>
      <c r="Q90" s="467">
        <v>0</v>
      </c>
      <c r="R90" s="312" t="s">
        <v>290</v>
      </c>
      <c r="S90" s="312"/>
      <c r="T90" s="751" t="s">
        <v>289</v>
      </c>
      <c r="U90" s="752" t="s">
        <v>289</v>
      </c>
      <c r="V90" s="186"/>
    </row>
    <row r="91" spans="1:22" s="18" customFormat="1" ht="20.25" customHeight="1" thickBot="1">
      <c r="A91" s="59" t="str">
        <f>Parameters!R89</f>
        <v>U</v>
      </c>
      <c r="B91" s="293" t="s">
        <v>291</v>
      </c>
      <c r="C91" s="293"/>
      <c r="D91" s="771" t="s">
        <v>611</v>
      </c>
      <c r="E91" s="771"/>
      <c r="F91" s="298">
        <v>0</v>
      </c>
      <c r="G91" s="299">
        <v>0</v>
      </c>
      <c r="H91" s="298">
        <v>0</v>
      </c>
      <c r="I91" s="299">
        <v>0</v>
      </c>
      <c r="J91" s="298">
        <v>0</v>
      </c>
      <c r="K91" s="299">
        <v>0</v>
      </c>
      <c r="L91" s="298">
        <v>0</v>
      </c>
      <c r="M91" s="299">
        <v>0</v>
      </c>
      <c r="N91" s="298">
        <v>0</v>
      </c>
      <c r="O91" s="299">
        <v>0</v>
      </c>
      <c r="P91" s="299">
        <v>0</v>
      </c>
      <c r="Q91" s="306">
        <v>0</v>
      </c>
      <c r="R91" s="315" t="s">
        <v>291</v>
      </c>
      <c r="S91" s="315"/>
      <c r="T91" s="755" t="s">
        <v>292</v>
      </c>
      <c r="U91" s="756" t="s">
        <v>292</v>
      </c>
      <c r="V91" s="186"/>
    </row>
    <row r="92" spans="1:22" ht="45" customHeight="1">
      <c r="A92" s="68" t="str">
        <f>Parameters!R90</f>
        <v>HH</v>
      </c>
      <c r="B92" s="772" t="s">
        <v>705</v>
      </c>
      <c r="C92" s="773"/>
      <c r="D92" s="773"/>
      <c r="E92" s="774"/>
      <c r="F92" s="300">
        <v>44729.459518799347</v>
      </c>
      <c r="G92" s="301">
        <v>45749.419882080496</v>
      </c>
      <c r="H92" s="300">
        <v>51274.073225397173</v>
      </c>
      <c r="I92" s="301">
        <v>46353.540913628021</v>
      </c>
      <c r="J92" s="300">
        <v>48299.15955898929</v>
      </c>
      <c r="K92" s="301">
        <v>47028.41545369201</v>
      </c>
      <c r="L92" s="300">
        <v>44469.65274866789</v>
      </c>
      <c r="M92" s="301">
        <v>45140.158593785483</v>
      </c>
      <c r="N92" s="300">
        <v>49814.180351914561</v>
      </c>
      <c r="O92" s="301">
        <v>52904.289814507523</v>
      </c>
      <c r="P92" s="301">
        <v>50993.646020695072</v>
      </c>
      <c r="Q92" s="470">
        <v>47424.610770295061</v>
      </c>
      <c r="R92" s="757" t="s">
        <v>706</v>
      </c>
      <c r="S92" s="758"/>
      <c r="T92" s="758"/>
      <c r="U92" s="759"/>
      <c r="V92" s="26"/>
    </row>
    <row r="93" spans="1:22" ht="12.75" customHeight="1">
      <c r="A93" s="68" t="str">
        <f>Parameters!R91</f>
        <v>HH_TRA</v>
      </c>
      <c r="B93" s="302"/>
      <c r="C93" s="303"/>
      <c r="D93" s="767" t="s">
        <v>126</v>
      </c>
      <c r="E93" s="768"/>
      <c r="F93" s="300">
        <v>8551.1637904248782</v>
      </c>
      <c r="G93" s="301">
        <v>8819.9415551469792</v>
      </c>
      <c r="H93" s="300">
        <v>9934.7946683186783</v>
      </c>
      <c r="I93" s="301">
        <v>10050.856287517792</v>
      </c>
      <c r="J93" s="300">
        <v>10264.173511223575</v>
      </c>
      <c r="K93" s="301">
        <v>9995.9875790667556</v>
      </c>
      <c r="L93" s="300">
        <v>10467.157321186389</v>
      </c>
      <c r="M93" s="301">
        <v>11570.566514058581</v>
      </c>
      <c r="N93" s="300">
        <v>14067.978242196717</v>
      </c>
      <c r="O93" s="301">
        <v>16890.999403010272</v>
      </c>
      <c r="P93" s="301">
        <v>16603.03542321132</v>
      </c>
      <c r="Q93" s="470">
        <v>16603.03542321132</v>
      </c>
      <c r="R93" s="316"/>
      <c r="S93" s="317"/>
      <c r="T93" s="760" t="s">
        <v>126</v>
      </c>
      <c r="U93" s="761"/>
      <c r="V93" s="26"/>
    </row>
    <row r="94" spans="1:22" ht="12.75" customHeight="1">
      <c r="A94" s="62" t="str">
        <f>Parameters!R92</f>
        <v>HH_HEAT</v>
      </c>
      <c r="B94" s="302"/>
      <c r="C94" s="303"/>
      <c r="D94" s="767" t="s">
        <v>674</v>
      </c>
      <c r="E94" s="768"/>
      <c r="F94" s="300">
        <v>36044.069091187848</v>
      </c>
      <c r="G94" s="301">
        <v>36813.763269333176</v>
      </c>
      <c r="H94" s="300">
        <v>41245.906414734796</v>
      </c>
      <c r="I94" s="301">
        <v>36208.256706309949</v>
      </c>
      <c r="J94" s="300">
        <v>37946.843004294155</v>
      </c>
      <c r="K94" s="301">
        <v>36958.54112430325</v>
      </c>
      <c r="L94" s="300">
        <v>33921.784739859766</v>
      </c>
      <c r="M94" s="301">
        <v>33478.456492224825</v>
      </c>
      <c r="N94" s="300">
        <v>35649.509793018187</v>
      </c>
      <c r="O94" s="301">
        <v>35916.202824037529</v>
      </c>
      <c r="P94" s="301">
        <v>34305.931554995266</v>
      </c>
      <c r="Q94" s="470">
        <v>30752.645928378348</v>
      </c>
      <c r="R94" s="316"/>
      <c r="S94" s="317"/>
      <c r="T94" s="760" t="s">
        <v>392</v>
      </c>
      <c r="U94" s="761"/>
      <c r="V94" s="26"/>
    </row>
    <row r="95" spans="1:22" ht="15" customHeight="1" thickBot="1">
      <c r="A95" s="62" t="str">
        <f>Parameters!R93</f>
        <v>HH_OTH</v>
      </c>
      <c r="B95" s="304"/>
      <c r="C95" s="305"/>
      <c r="D95" s="769" t="s">
        <v>675</v>
      </c>
      <c r="E95" s="769"/>
      <c r="F95" s="306">
        <v>134.22663718661997</v>
      </c>
      <c r="G95" s="298">
        <v>115.71505760033996</v>
      </c>
      <c r="H95" s="299">
        <v>93.372142343699977</v>
      </c>
      <c r="I95" s="298">
        <v>94.427919800279966</v>
      </c>
      <c r="J95" s="299">
        <v>88.143043471559992</v>
      </c>
      <c r="K95" s="298">
        <v>73.886750321999983</v>
      </c>
      <c r="L95" s="299">
        <v>80.710687621739979</v>
      </c>
      <c r="M95" s="298">
        <v>91.13558750208</v>
      </c>
      <c r="N95" s="299">
        <v>96.692316699659983</v>
      </c>
      <c r="O95" s="298">
        <v>97.087587459719984</v>
      </c>
      <c r="P95" s="298">
        <v>84.679042488479979</v>
      </c>
      <c r="Q95" s="298">
        <v>68.929418705399982</v>
      </c>
      <c r="R95" s="640"/>
      <c r="S95" s="318"/>
      <c r="T95" s="762" t="s">
        <v>127</v>
      </c>
      <c r="U95" s="763"/>
      <c r="V95" s="26"/>
    </row>
    <row r="96" spans="1:22">
      <c r="B96" s="190"/>
      <c r="C96" s="190"/>
      <c r="D96" s="190"/>
      <c r="E96" s="190"/>
      <c r="F96" s="258"/>
      <c r="G96" s="258"/>
      <c r="H96" s="258"/>
      <c r="I96" s="258"/>
      <c r="J96" s="258"/>
      <c r="K96" s="258"/>
      <c r="L96" s="258"/>
      <c r="M96" s="258"/>
      <c r="N96" s="258"/>
      <c r="O96" s="258"/>
      <c r="P96" s="258"/>
      <c r="Q96" s="258"/>
    </row>
    <row r="97" spans="2:18">
      <c r="B97" s="190"/>
      <c r="C97" s="190"/>
      <c r="D97" s="190"/>
      <c r="E97" s="232"/>
      <c r="F97" s="234"/>
      <c r="G97" s="234"/>
      <c r="H97" s="234"/>
      <c r="I97" s="234"/>
      <c r="J97" s="234"/>
      <c r="K97" s="234"/>
      <c r="L97" s="234"/>
      <c r="M97" s="234"/>
      <c r="N97" s="234"/>
      <c r="O97" s="234"/>
      <c r="P97" s="234"/>
      <c r="Q97" s="234"/>
    </row>
    <row r="98" spans="2:18">
      <c r="B98" s="190"/>
      <c r="C98" s="190"/>
      <c r="D98" s="190"/>
      <c r="E98" s="232"/>
      <c r="F98" s="235"/>
      <c r="G98" s="235"/>
      <c r="H98" s="235"/>
      <c r="I98" s="235"/>
      <c r="J98" s="235"/>
      <c r="K98" s="235"/>
      <c r="L98" s="235"/>
      <c r="M98" s="235"/>
      <c r="N98" s="235"/>
      <c r="O98" s="235"/>
      <c r="P98" s="235"/>
      <c r="Q98" s="235"/>
      <c r="R98" s="238"/>
    </row>
    <row r="99" spans="2:18">
      <c r="B99" s="190"/>
      <c r="C99" s="190"/>
      <c r="D99" s="190"/>
      <c r="E99" s="232"/>
      <c r="F99" s="235"/>
      <c r="G99" s="235"/>
      <c r="H99" s="235"/>
      <c r="I99" s="235"/>
      <c r="J99" s="235"/>
      <c r="K99" s="235"/>
      <c r="L99" s="235"/>
      <c r="M99" s="235"/>
      <c r="N99" s="235"/>
      <c r="O99" s="235"/>
      <c r="P99" s="235"/>
      <c r="Q99" s="235"/>
      <c r="R99" s="238"/>
    </row>
    <row r="100" spans="2:18">
      <c r="B100" s="190"/>
      <c r="C100" s="190"/>
      <c r="D100" s="190"/>
      <c r="E100" s="232"/>
      <c r="F100" s="234"/>
      <c r="G100" s="234"/>
      <c r="H100" s="234"/>
      <c r="I100" s="234"/>
      <c r="J100" s="234"/>
      <c r="K100" s="234"/>
      <c r="L100" s="234"/>
      <c r="M100" s="234"/>
      <c r="N100" s="234"/>
      <c r="O100" s="234"/>
      <c r="P100" s="234"/>
      <c r="Q100" s="234"/>
    </row>
    <row r="101" spans="2:18">
      <c r="B101" s="190"/>
      <c r="C101" s="190"/>
      <c r="D101" s="190"/>
      <c r="E101" s="232"/>
      <c r="F101" s="235"/>
      <c r="G101" s="235"/>
      <c r="H101" s="235"/>
      <c r="I101" s="235"/>
      <c r="J101" s="235"/>
      <c r="K101" s="235"/>
      <c r="L101" s="235"/>
      <c r="M101" s="235"/>
      <c r="N101" s="235"/>
      <c r="O101" s="235"/>
      <c r="P101" s="235"/>
      <c r="Q101" s="235"/>
    </row>
    <row r="102" spans="2:18">
      <c r="B102" s="190"/>
      <c r="C102" s="190"/>
      <c r="D102" s="190"/>
      <c r="E102" s="232"/>
      <c r="F102" s="236"/>
      <c r="G102" s="236"/>
      <c r="H102" s="236"/>
      <c r="I102" s="236"/>
      <c r="J102" s="236"/>
      <c r="K102" s="236"/>
      <c r="L102" s="236"/>
      <c r="M102" s="236"/>
      <c r="N102" s="236"/>
      <c r="O102" s="236"/>
      <c r="P102" s="236"/>
      <c r="Q102" s="236"/>
    </row>
    <row r="103" spans="2:18">
      <c r="E103" s="233"/>
      <c r="F103" s="237"/>
      <c r="G103" s="237"/>
      <c r="H103" s="237"/>
      <c r="I103" s="237"/>
      <c r="J103" s="237"/>
      <c r="K103" s="237"/>
      <c r="L103" s="237"/>
      <c r="M103" s="237"/>
      <c r="N103" s="237"/>
      <c r="O103" s="237"/>
      <c r="P103" s="237"/>
      <c r="Q103" s="237"/>
      <c r="R103" s="238"/>
    </row>
    <row r="104" spans="2:18">
      <c r="E104" s="233"/>
      <c r="F104" s="236"/>
      <c r="G104" s="236"/>
      <c r="H104" s="236"/>
      <c r="I104" s="236"/>
      <c r="J104" s="236"/>
      <c r="K104" s="236"/>
      <c r="L104" s="236"/>
      <c r="M104" s="236"/>
      <c r="N104" s="236"/>
      <c r="O104" s="236"/>
      <c r="P104" s="236"/>
      <c r="Q104" s="236"/>
    </row>
    <row r="105" spans="2:18">
      <c r="E105" s="233"/>
      <c r="F105" s="237"/>
      <c r="G105" s="237"/>
      <c r="H105" s="237"/>
      <c r="I105" s="237"/>
      <c r="J105" s="237"/>
      <c r="K105" s="237"/>
      <c r="L105" s="237"/>
      <c r="M105" s="237"/>
      <c r="N105" s="237"/>
      <c r="O105" s="237"/>
      <c r="P105" s="237"/>
      <c r="Q105" s="237"/>
      <c r="R105" s="238"/>
    </row>
    <row r="106" spans="2:18">
      <c r="E106" s="233"/>
      <c r="F106" s="236"/>
      <c r="G106" s="236"/>
      <c r="H106" s="236"/>
      <c r="I106" s="236"/>
      <c r="J106" s="236"/>
      <c r="K106" s="236"/>
      <c r="L106" s="236"/>
      <c r="M106" s="236"/>
      <c r="N106" s="236"/>
      <c r="O106" s="236"/>
      <c r="P106" s="236"/>
      <c r="Q106" s="236"/>
    </row>
    <row r="107" spans="2:18">
      <c r="E107" s="233"/>
      <c r="F107" s="237"/>
      <c r="G107" s="237"/>
      <c r="H107" s="237"/>
      <c r="I107" s="237"/>
      <c r="J107" s="237"/>
      <c r="K107" s="237"/>
      <c r="L107" s="237"/>
      <c r="M107" s="237"/>
      <c r="N107" s="237"/>
      <c r="O107" s="237"/>
      <c r="P107" s="237"/>
      <c r="Q107" s="237"/>
      <c r="R107" s="238"/>
    </row>
    <row r="113" spans="18:18">
      <c r="R113" s="238"/>
    </row>
  </sheetData>
  <sortState ref="G97:O97">
    <sortCondition ref="G97"/>
  </sortState>
  <dataConsolidate/>
  <mergeCells count="182">
    <mergeCell ref="B4:E4"/>
    <mergeCell ref="B7:C7"/>
    <mergeCell ref="D7:E7"/>
    <mergeCell ref="D8:E8"/>
    <mergeCell ref="D9:E9"/>
    <mergeCell ref="D24:E24"/>
    <mergeCell ref="D12:E12"/>
    <mergeCell ref="D11:E11"/>
    <mergeCell ref="D10:E10"/>
    <mergeCell ref="D16:E16"/>
    <mergeCell ref="D17:E17"/>
    <mergeCell ref="D18:E18"/>
    <mergeCell ref="D19:E19"/>
    <mergeCell ref="D20:E20"/>
    <mergeCell ref="D21:E21"/>
    <mergeCell ref="D22:E22"/>
    <mergeCell ref="D23:E23"/>
    <mergeCell ref="D13:E13"/>
    <mergeCell ref="D14:E14"/>
    <mergeCell ref="D15:E15"/>
    <mergeCell ref="D28:E28"/>
    <mergeCell ref="D29:E29"/>
    <mergeCell ref="D30:E30"/>
    <mergeCell ref="D31:E31"/>
    <mergeCell ref="D32:E32"/>
    <mergeCell ref="D33:E33"/>
    <mergeCell ref="D25:E25"/>
    <mergeCell ref="D26:E26"/>
    <mergeCell ref="D27:E27"/>
    <mergeCell ref="D40:E40"/>
    <mergeCell ref="D41:E41"/>
    <mergeCell ref="D42:E42"/>
    <mergeCell ref="D43:E43"/>
    <mergeCell ref="D44:E44"/>
    <mergeCell ref="D45:E45"/>
    <mergeCell ref="D34:E34"/>
    <mergeCell ref="D35:E35"/>
    <mergeCell ref="D36:E36"/>
    <mergeCell ref="D37:E37"/>
    <mergeCell ref="D38:E38"/>
    <mergeCell ref="D39:E39"/>
    <mergeCell ref="D52:E52"/>
    <mergeCell ref="D53:E53"/>
    <mergeCell ref="D54:E54"/>
    <mergeCell ref="D55:E55"/>
    <mergeCell ref="D56:E56"/>
    <mergeCell ref="D57:E57"/>
    <mergeCell ref="D46:E46"/>
    <mergeCell ref="D47:E47"/>
    <mergeCell ref="D48:E48"/>
    <mergeCell ref="D49:E49"/>
    <mergeCell ref="D50:E50"/>
    <mergeCell ref="D51:E51"/>
    <mergeCell ref="D64:E64"/>
    <mergeCell ref="D65:E65"/>
    <mergeCell ref="D66:E66"/>
    <mergeCell ref="D67:E67"/>
    <mergeCell ref="D68:E68"/>
    <mergeCell ref="D58:E58"/>
    <mergeCell ref="D59:E59"/>
    <mergeCell ref="D60:E60"/>
    <mergeCell ref="D61:E61"/>
    <mergeCell ref="D62:E62"/>
    <mergeCell ref="D63:E63"/>
    <mergeCell ref="D75:E75"/>
    <mergeCell ref="D76:E76"/>
    <mergeCell ref="D77:E77"/>
    <mergeCell ref="D78:E78"/>
    <mergeCell ref="D79:E79"/>
    <mergeCell ref="D80:E80"/>
    <mergeCell ref="D69:E69"/>
    <mergeCell ref="D70:E70"/>
    <mergeCell ref="D71:E71"/>
    <mergeCell ref="D72:E72"/>
    <mergeCell ref="D73:E73"/>
    <mergeCell ref="D74:E74"/>
    <mergeCell ref="D90:E90"/>
    <mergeCell ref="D91:E91"/>
    <mergeCell ref="B92:E92"/>
    <mergeCell ref="D81:E81"/>
    <mergeCell ref="D82:E82"/>
    <mergeCell ref="D83:E83"/>
    <mergeCell ref="D84:E84"/>
    <mergeCell ref="D85:E85"/>
    <mergeCell ref="D86:E86"/>
    <mergeCell ref="R7:S7"/>
    <mergeCell ref="T7:U7"/>
    <mergeCell ref="T8:U8"/>
    <mergeCell ref="T9:U9"/>
    <mergeCell ref="T10:U10"/>
    <mergeCell ref="D93:E93"/>
    <mergeCell ref="D94:E94"/>
    <mergeCell ref="D95:E95"/>
    <mergeCell ref="D87:E87"/>
    <mergeCell ref="D88:E88"/>
    <mergeCell ref="D89:E89"/>
    <mergeCell ref="T11:U11"/>
    <mergeCell ref="T12:U12"/>
    <mergeCell ref="T13:U13"/>
    <mergeCell ref="T14:U14"/>
    <mergeCell ref="T15:U15"/>
    <mergeCell ref="T16:U16"/>
    <mergeCell ref="T17:U17"/>
    <mergeCell ref="T18:U18"/>
    <mergeCell ref="T19:U19"/>
    <mergeCell ref="T20:U20"/>
    <mergeCell ref="T21:U21"/>
    <mergeCell ref="T22:U22"/>
    <mergeCell ref="T23:U23"/>
    <mergeCell ref="T24:U24"/>
    <mergeCell ref="T25:U25"/>
    <mergeCell ref="T26:U26"/>
    <mergeCell ref="T27:U27"/>
    <mergeCell ref="T28:U28"/>
    <mergeCell ref="T29:U29"/>
    <mergeCell ref="T30:U30"/>
    <mergeCell ref="T31:U31"/>
    <mergeCell ref="T32:U32"/>
    <mergeCell ref="T33:U33"/>
    <mergeCell ref="T34:U34"/>
    <mergeCell ref="T35:U35"/>
    <mergeCell ref="T36:U36"/>
    <mergeCell ref="T37:U37"/>
    <mergeCell ref="T38:U38"/>
    <mergeCell ref="T39:U39"/>
    <mergeCell ref="T40:U40"/>
    <mergeCell ref="T41:U41"/>
    <mergeCell ref="T53:U53"/>
    <mergeCell ref="T54:U54"/>
    <mergeCell ref="T55:U55"/>
    <mergeCell ref="T56:U56"/>
    <mergeCell ref="T57:U57"/>
    <mergeCell ref="T58:U58"/>
    <mergeCell ref="T59:U59"/>
    <mergeCell ref="T42:U42"/>
    <mergeCell ref="T43:U43"/>
    <mergeCell ref="T44:U44"/>
    <mergeCell ref="T45:U45"/>
    <mergeCell ref="T46:U46"/>
    <mergeCell ref="T47:U47"/>
    <mergeCell ref="T48:U48"/>
    <mergeCell ref="T49:U49"/>
    <mergeCell ref="T50:U50"/>
    <mergeCell ref="T91:U91"/>
    <mergeCell ref="R92:U92"/>
    <mergeCell ref="T93:U93"/>
    <mergeCell ref="T94:U94"/>
    <mergeCell ref="T95:U95"/>
    <mergeCell ref="T90:U90"/>
    <mergeCell ref="T60:U60"/>
    <mergeCell ref="T61:U61"/>
    <mergeCell ref="T62:U62"/>
    <mergeCell ref="T63:U63"/>
    <mergeCell ref="T64:U64"/>
    <mergeCell ref="T65:U65"/>
    <mergeCell ref="T66:U66"/>
    <mergeCell ref="T67:U67"/>
    <mergeCell ref="T68:U68"/>
    <mergeCell ref="R4:U4"/>
    <mergeCell ref="T82:U82"/>
    <mergeCell ref="T83:U83"/>
    <mergeCell ref="T84:U84"/>
    <mergeCell ref="T85:U85"/>
    <mergeCell ref="T86:U86"/>
    <mergeCell ref="T87:U87"/>
    <mergeCell ref="T88:U88"/>
    <mergeCell ref="T89:U89"/>
    <mergeCell ref="T73:U73"/>
    <mergeCell ref="T74:U74"/>
    <mergeCell ref="T75:U75"/>
    <mergeCell ref="T76:U76"/>
    <mergeCell ref="T77:U77"/>
    <mergeCell ref="T78:U78"/>
    <mergeCell ref="T79:U79"/>
    <mergeCell ref="T80:U80"/>
    <mergeCell ref="T81:U81"/>
    <mergeCell ref="T69:U69"/>
    <mergeCell ref="T70:U70"/>
    <mergeCell ref="T71:U71"/>
    <mergeCell ref="T72:U72"/>
    <mergeCell ref="T51:U51"/>
    <mergeCell ref="T52:U52"/>
  </mergeCells>
  <dataValidations count="1">
    <dataValidation type="custom" allowBlank="1" showInputMessage="1" showErrorMessage="1" errorTitle="Wrong data input" error="Data entry is limited to positive values or zero._x000d__x000a_: symbol can be used for not available data." sqref="F7:Q95" xr:uid="{00000000-0002-0000-0200-000000000000}">
      <formula1>OR(AND(ISNUMBER(F7),F7&gt;=0),F7=":")</formula1>
    </dataValidation>
  </dataValidations>
  <printOptions headings="1" gridLines="1"/>
  <pageMargins left="0.2" right="0.39370078740157499" top="0.17" bottom="0.47" header="0" footer="0"/>
  <pageSetup paperSize="9" scale="34" fitToHeight="3" pageOrder="overThenDown" orientation="portrait" r:id="rId1"/>
  <headerFooter alignWithMargins="0">
    <oddFooter>&amp;L&amp;A&amp;C&amp;P&amp;R&amp;F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DEL15"/>
  <dimension ref="A2:W97"/>
  <sheetViews>
    <sheetView showGridLines="0" showOutlineSymbols="0" zoomScale="70" zoomScaleNormal="70"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K73" sqref="K73"/>
    </sheetView>
  </sheetViews>
  <sheetFormatPr defaultColWidth="9.109375" defaultRowHeight="13.2" outlineLevelCol="1"/>
  <cols>
    <col min="1" max="1" width="15.44140625" style="191" hidden="1" customWidth="1" outlineLevel="1" collapsed="1"/>
    <col min="2" max="2" width="12.33203125" style="193" customWidth="1" collapsed="1"/>
    <col min="3" max="3" width="2.6640625" style="193" customWidth="1"/>
    <col min="4" max="4" width="10" style="193" customWidth="1"/>
    <col min="5" max="5" width="57" style="193" customWidth="1"/>
    <col min="6" max="13" width="14.6640625" style="193" customWidth="1"/>
    <col min="14" max="14" width="15.88671875" style="193" customWidth="1"/>
    <col min="15" max="15" width="16.109375" style="219" customWidth="1"/>
    <col min="16" max="17" width="17.109375" customWidth="1"/>
    <col min="18" max="18" width="7.5546875" style="193" customWidth="1" collapsed="1"/>
    <col min="19" max="19" width="3.6640625" style="193" customWidth="1"/>
    <col min="20" max="20" width="63.88671875" style="193" customWidth="1"/>
    <col min="21" max="21" width="14.5546875" style="193" customWidth="1"/>
    <col min="22" max="16384" width="9.109375" style="193"/>
  </cols>
  <sheetData>
    <row r="2" spans="1:23" ht="20.25" customHeight="1">
      <c r="B2" s="319" t="s">
        <v>680</v>
      </c>
      <c r="C2" s="320"/>
      <c r="D2" s="320"/>
      <c r="E2" s="320"/>
      <c r="F2" s="321"/>
      <c r="G2" s="321"/>
      <c r="H2" s="321"/>
      <c r="I2" s="321"/>
      <c r="J2" s="321"/>
      <c r="K2" s="321"/>
      <c r="L2" s="321"/>
      <c r="M2" s="321"/>
      <c r="N2" s="321"/>
      <c r="O2" s="322"/>
      <c r="R2" s="323"/>
      <c r="S2" s="323"/>
      <c r="T2" s="324"/>
      <c r="U2" s="325"/>
      <c r="V2" s="192"/>
      <c r="W2" s="192"/>
    </row>
    <row r="3" spans="1:23" ht="27.75" customHeight="1" thickBot="1">
      <c r="A3" s="194" t="s">
        <v>555</v>
      </c>
      <c r="B3" s="363" t="s">
        <v>681</v>
      </c>
      <c r="C3" s="326"/>
      <c r="D3" s="326"/>
      <c r="E3" s="326"/>
      <c r="F3" s="326"/>
      <c r="G3" s="326"/>
      <c r="H3" s="326"/>
      <c r="I3" s="326"/>
      <c r="J3" s="326"/>
      <c r="K3" s="326"/>
      <c r="L3" s="326"/>
      <c r="M3" s="326"/>
      <c r="N3" s="326"/>
      <c r="O3" s="327"/>
      <c r="R3" s="326"/>
      <c r="S3" s="326"/>
      <c r="T3" s="326"/>
      <c r="U3" s="326"/>
      <c r="V3" s="195"/>
    </row>
    <row r="4" spans="1:23" ht="30" customHeight="1">
      <c r="A4" s="196" t="s">
        <v>120</v>
      </c>
      <c r="B4" s="809" t="s">
        <v>666</v>
      </c>
      <c r="C4" s="809"/>
      <c r="D4" s="809"/>
      <c r="E4" s="810"/>
      <c r="F4" s="328">
        <v>2008</v>
      </c>
      <c r="G4" s="328">
        <v>2009</v>
      </c>
      <c r="H4" s="328">
        <v>2010</v>
      </c>
      <c r="I4" s="329">
        <v>2011</v>
      </c>
      <c r="J4" s="330">
        <v>2012</v>
      </c>
      <c r="K4" s="330">
        <v>2013</v>
      </c>
      <c r="L4" s="330">
        <v>2014</v>
      </c>
      <c r="M4" s="330">
        <v>2015</v>
      </c>
      <c r="N4" s="331">
        <v>2016</v>
      </c>
      <c r="O4" s="331">
        <v>2017</v>
      </c>
      <c r="P4" s="331">
        <v>2018</v>
      </c>
      <c r="Q4" s="620">
        <v>2019</v>
      </c>
      <c r="R4" s="811" t="s">
        <v>667</v>
      </c>
      <c r="S4" s="811"/>
      <c r="T4" s="811"/>
      <c r="U4" s="812"/>
    </row>
    <row r="5" spans="1:23" ht="18" customHeight="1">
      <c r="A5" s="196"/>
      <c r="B5" s="332"/>
      <c r="C5" s="332"/>
      <c r="D5" s="332"/>
      <c r="E5" s="332"/>
      <c r="F5" s="813" t="s">
        <v>664</v>
      </c>
      <c r="G5" s="813"/>
      <c r="H5" s="813"/>
      <c r="I5" s="813"/>
      <c r="J5" s="813"/>
      <c r="K5" s="813"/>
      <c r="L5" s="813"/>
      <c r="M5" s="813"/>
      <c r="N5" s="333"/>
      <c r="O5" s="333"/>
      <c r="R5" s="347"/>
      <c r="S5" s="347"/>
      <c r="T5" s="819"/>
      <c r="U5" s="820"/>
      <c r="V5" s="200"/>
    </row>
    <row r="6" spans="1:23" s="198" customFormat="1" ht="20.25" customHeight="1">
      <c r="A6" s="197"/>
      <c r="B6" s="334"/>
      <c r="C6" s="334"/>
      <c r="D6" s="334"/>
      <c r="E6" s="334"/>
      <c r="F6" s="814" t="s">
        <v>665</v>
      </c>
      <c r="G6" s="814"/>
      <c r="H6" s="814"/>
      <c r="I6" s="814"/>
      <c r="J6" s="814"/>
      <c r="K6" s="814"/>
      <c r="L6" s="814"/>
      <c r="M6" s="814"/>
      <c r="N6" s="335"/>
      <c r="O6" s="335"/>
      <c r="R6" s="349"/>
      <c r="S6" s="349"/>
      <c r="T6" s="819"/>
      <c r="U6" s="820"/>
      <c r="V6" s="200"/>
    </row>
    <row r="7" spans="1:23" s="201" customFormat="1" ht="20.100000000000001" customHeight="1">
      <c r="A7" s="199" t="str">
        <f>Parameters!R4</f>
        <v>TOTAL</v>
      </c>
      <c r="B7" s="815" t="s">
        <v>22</v>
      </c>
      <c r="C7" s="816"/>
      <c r="D7" s="802" t="s">
        <v>668</v>
      </c>
      <c r="E7" s="802"/>
      <c r="F7" s="286">
        <v>12438.170511546767</v>
      </c>
      <c r="G7" s="287">
        <v>15166.512081075276</v>
      </c>
      <c r="H7" s="286">
        <v>18076.063085503749</v>
      </c>
      <c r="I7" s="287">
        <v>20386.87058427091</v>
      </c>
      <c r="J7" s="286">
        <v>22908.008400621511</v>
      </c>
      <c r="K7" s="287">
        <v>22038.555979815126</v>
      </c>
      <c r="L7" s="286">
        <v>22921.688645498187</v>
      </c>
      <c r="M7" s="287">
        <v>22970.353278637522</v>
      </c>
      <c r="N7" s="286">
        <v>20922.18659531412</v>
      </c>
      <c r="O7" s="287">
        <v>20829.574007390242</v>
      </c>
      <c r="P7" s="201">
        <v>22518.917988688172</v>
      </c>
      <c r="Q7" s="615">
        <v>24739.759178925222</v>
      </c>
      <c r="R7" s="817" t="s">
        <v>22</v>
      </c>
      <c r="S7" s="818"/>
      <c r="T7" s="819" t="s">
        <v>339</v>
      </c>
      <c r="U7" s="820"/>
      <c r="V7" s="200"/>
    </row>
    <row r="8" spans="1:23" s="201" customFormat="1" ht="20.25" customHeight="1">
      <c r="A8" s="202" t="str">
        <f>Parameters!R5</f>
        <v>A</v>
      </c>
      <c r="B8" s="336" t="s">
        <v>51</v>
      </c>
      <c r="C8" s="337"/>
      <c r="D8" s="802" t="s">
        <v>612</v>
      </c>
      <c r="E8" s="802"/>
      <c r="F8" s="286">
        <v>2456.2764259309565</v>
      </c>
      <c r="G8" s="287">
        <v>2622.5257052828756</v>
      </c>
      <c r="H8" s="286">
        <v>3076.8114374780107</v>
      </c>
      <c r="I8" s="287">
        <v>3444.0194296930749</v>
      </c>
      <c r="J8" s="286">
        <v>3040.7807842956699</v>
      </c>
      <c r="K8" s="287">
        <v>3024.4850842294727</v>
      </c>
      <c r="L8" s="286">
        <v>2839.9367305575793</v>
      </c>
      <c r="M8" s="287">
        <v>2850.5674258784952</v>
      </c>
      <c r="N8" s="286">
        <v>2729.2009255201501</v>
      </c>
      <c r="O8" s="287">
        <v>2920.0160832682482</v>
      </c>
      <c r="P8" s="201">
        <v>3213.1628244172734</v>
      </c>
      <c r="Q8" s="615">
        <v>3112.8846745077758</v>
      </c>
      <c r="R8" s="351" t="s">
        <v>51</v>
      </c>
      <c r="S8" s="352"/>
      <c r="T8" s="804" t="s">
        <v>50</v>
      </c>
      <c r="U8" s="805" t="s">
        <v>50</v>
      </c>
      <c r="V8" s="200"/>
    </row>
    <row r="9" spans="1:23" s="205" customFormat="1" ht="15" customHeight="1">
      <c r="A9" s="203" t="str">
        <f>Parameters!R6</f>
        <v>A01</v>
      </c>
      <c r="B9" s="338" t="s">
        <v>121</v>
      </c>
      <c r="C9" s="338"/>
      <c r="D9" s="798" t="s">
        <v>704</v>
      </c>
      <c r="E9" s="798"/>
      <c r="F9" s="291">
        <v>2387.7424653569578</v>
      </c>
      <c r="G9" s="292">
        <v>2546.1714400985011</v>
      </c>
      <c r="H9" s="291">
        <v>2995.4023066043737</v>
      </c>
      <c r="I9" s="292">
        <v>3352.049155490653</v>
      </c>
      <c r="J9" s="291">
        <v>2958.5107732918618</v>
      </c>
      <c r="K9" s="292">
        <v>2943.1935183979508</v>
      </c>
      <c r="L9" s="291">
        <v>2762.1748068522329</v>
      </c>
      <c r="M9" s="292">
        <v>2774.253115117217</v>
      </c>
      <c r="N9" s="291">
        <v>2656.9381510451735</v>
      </c>
      <c r="O9" s="292">
        <v>2821.6017523503397</v>
      </c>
      <c r="P9" s="205">
        <v>3109.7581907185399</v>
      </c>
      <c r="Q9" s="616">
        <v>3012.7799433868099</v>
      </c>
      <c r="R9" s="353" t="s">
        <v>121</v>
      </c>
      <c r="S9" s="353"/>
      <c r="T9" s="799" t="s">
        <v>21</v>
      </c>
      <c r="U9" s="800" t="s">
        <v>21</v>
      </c>
      <c r="V9" s="204"/>
    </row>
    <row r="10" spans="1:23" s="198" customFormat="1" ht="15" customHeight="1">
      <c r="A10" s="203" t="str">
        <f>Parameters!R7</f>
        <v>A02</v>
      </c>
      <c r="B10" s="338" t="s">
        <v>122</v>
      </c>
      <c r="C10" s="338"/>
      <c r="D10" s="798" t="s">
        <v>613</v>
      </c>
      <c r="E10" s="798"/>
      <c r="F10" s="291">
        <v>63.347021150221423</v>
      </c>
      <c r="G10" s="292">
        <v>68.531084568732439</v>
      </c>
      <c r="H10" s="291">
        <v>70.058877141982933</v>
      </c>
      <c r="I10" s="292">
        <v>80.036939328155029</v>
      </c>
      <c r="J10" s="291">
        <v>71.468749203617108</v>
      </c>
      <c r="K10" s="292">
        <v>71.140044712229923</v>
      </c>
      <c r="L10" s="291">
        <v>67.894822349093261</v>
      </c>
      <c r="M10" s="292">
        <v>67.565664328001617</v>
      </c>
      <c r="N10" s="291">
        <v>66.673126700278686</v>
      </c>
      <c r="O10" s="292">
        <v>89.272081521255657</v>
      </c>
      <c r="P10" s="198">
        <v>87.756323588114341</v>
      </c>
      <c r="Q10" s="617">
        <v>84.455954999758404</v>
      </c>
      <c r="R10" s="353" t="s">
        <v>122</v>
      </c>
      <c r="S10" s="353"/>
      <c r="T10" s="799" t="s">
        <v>10</v>
      </c>
      <c r="U10" s="800" t="s">
        <v>10</v>
      </c>
      <c r="V10" s="206"/>
    </row>
    <row r="11" spans="1:23" s="198" customFormat="1" ht="15" customHeight="1">
      <c r="A11" s="207" t="str">
        <f>Parameters!R8</f>
        <v>A03</v>
      </c>
      <c r="B11" s="338" t="s">
        <v>11</v>
      </c>
      <c r="C11" s="338"/>
      <c r="D11" s="798" t="s">
        <v>614</v>
      </c>
      <c r="E11" s="798"/>
      <c r="F11" s="291">
        <v>5.1869394237774591</v>
      </c>
      <c r="G11" s="292">
        <v>7.823180615642392</v>
      </c>
      <c r="H11" s="291">
        <v>11.350253731654014</v>
      </c>
      <c r="I11" s="292">
        <v>11.933334874267127</v>
      </c>
      <c r="J11" s="291">
        <v>10.801261800191121</v>
      </c>
      <c r="K11" s="292">
        <v>10.151521119291639</v>
      </c>
      <c r="L11" s="291">
        <v>9.867101356252979</v>
      </c>
      <c r="M11" s="292">
        <v>8.7486464332762832</v>
      </c>
      <c r="N11" s="291">
        <v>5.5896477746976743</v>
      </c>
      <c r="O11" s="292">
        <v>9.1422493966529039</v>
      </c>
      <c r="P11" s="198">
        <v>15.648310110618922</v>
      </c>
      <c r="Q11" s="617">
        <v>15.648776121207471</v>
      </c>
      <c r="R11" s="353" t="s">
        <v>11</v>
      </c>
      <c r="S11" s="353"/>
      <c r="T11" s="799" t="s">
        <v>12</v>
      </c>
      <c r="U11" s="800" t="s">
        <v>12</v>
      </c>
      <c r="V11" s="206"/>
    </row>
    <row r="12" spans="1:23" s="205" customFormat="1" ht="20.25" customHeight="1">
      <c r="A12" s="208" t="str">
        <f>Parameters!R9</f>
        <v>B</v>
      </c>
      <c r="B12" s="336" t="s">
        <v>123</v>
      </c>
      <c r="C12" s="336"/>
      <c r="D12" s="802" t="s">
        <v>615</v>
      </c>
      <c r="E12" s="802"/>
      <c r="F12" s="286">
        <v>9.1798062181530522</v>
      </c>
      <c r="G12" s="287">
        <v>19.87334340352119</v>
      </c>
      <c r="H12" s="286">
        <v>22.113608197810009</v>
      </c>
      <c r="I12" s="287">
        <v>26.312775994545827</v>
      </c>
      <c r="J12" s="286">
        <v>25.238455644147486</v>
      </c>
      <c r="K12" s="287">
        <v>18.084836517725321</v>
      </c>
      <c r="L12" s="286">
        <v>14.193576101387107</v>
      </c>
      <c r="M12" s="287">
        <v>11.606790061964215</v>
      </c>
      <c r="N12" s="286">
        <v>9.9285224309420279</v>
      </c>
      <c r="O12" s="287">
        <v>11.962191971159127</v>
      </c>
      <c r="P12" s="205">
        <v>20.586337275244055</v>
      </c>
      <c r="Q12" s="616">
        <v>18.959201275244055</v>
      </c>
      <c r="R12" s="351" t="s">
        <v>123</v>
      </c>
      <c r="S12" s="351"/>
      <c r="T12" s="804" t="s">
        <v>124</v>
      </c>
      <c r="U12" s="805" t="s">
        <v>124</v>
      </c>
      <c r="V12" s="204"/>
    </row>
    <row r="13" spans="1:23" s="205" customFormat="1" ht="20.25" customHeight="1">
      <c r="A13" s="208" t="str">
        <f>Parameters!R10</f>
        <v>C</v>
      </c>
      <c r="B13" s="336" t="s">
        <v>52</v>
      </c>
      <c r="C13" s="336"/>
      <c r="D13" s="802" t="s">
        <v>616</v>
      </c>
      <c r="E13" s="802"/>
      <c r="F13" s="286">
        <v>4054.116967709137</v>
      </c>
      <c r="G13" s="287">
        <v>4338.4368538848321</v>
      </c>
      <c r="H13" s="286">
        <v>4915.0582394347157</v>
      </c>
      <c r="I13" s="287">
        <v>5441.9222301892933</v>
      </c>
      <c r="J13" s="286">
        <v>5571.8162594200967</v>
      </c>
      <c r="K13" s="287">
        <v>6739.8808171734172</v>
      </c>
      <c r="L13" s="286">
        <v>6851.5598885208883</v>
      </c>
      <c r="M13" s="287">
        <v>7284.6273065255145</v>
      </c>
      <c r="N13" s="286">
        <v>7988.8029052570409</v>
      </c>
      <c r="O13" s="287">
        <v>8837.4205717605364</v>
      </c>
      <c r="P13" s="205">
        <v>8959.3296921818528</v>
      </c>
      <c r="Q13" s="616">
        <v>9680.8122891164257</v>
      </c>
      <c r="R13" s="351" t="s">
        <v>52</v>
      </c>
      <c r="S13" s="351"/>
      <c r="T13" s="804" t="s">
        <v>53</v>
      </c>
      <c r="U13" s="805" t="s">
        <v>53</v>
      </c>
      <c r="V13" s="204"/>
    </row>
    <row r="14" spans="1:23" s="205" customFormat="1" ht="25.5" customHeight="1">
      <c r="A14" s="209" t="str">
        <f>Parameters!R11</f>
        <v>C10-C12</v>
      </c>
      <c r="B14" s="339" t="s">
        <v>13</v>
      </c>
      <c r="C14" s="339"/>
      <c r="D14" s="806" t="s">
        <v>669</v>
      </c>
      <c r="E14" s="806"/>
      <c r="F14" s="295">
        <v>85.26402496181818</v>
      </c>
      <c r="G14" s="296">
        <v>71.819719409817225</v>
      </c>
      <c r="H14" s="295">
        <v>100.68166179041319</v>
      </c>
      <c r="I14" s="296">
        <v>104.34393730586513</v>
      </c>
      <c r="J14" s="295">
        <v>104.90020906477521</v>
      </c>
      <c r="K14" s="296">
        <v>124.63380072116139</v>
      </c>
      <c r="L14" s="295">
        <v>149.24566088319716</v>
      </c>
      <c r="M14" s="296">
        <v>189.16098110369478</v>
      </c>
      <c r="N14" s="295">
        <v>207.57450186256466</v>
      </c>
      <c r="O14" s="296">
        <v>180.49959841427543</v>
      </c>
      <c r="P14" s="205">
        <v>215.91109417728916</v>
      </c>
      <c r="Q14" s="616">
        <v>176.99103077502983</v>
      </c>
      <c r="R14" s="354" t="s">
        <v>13</v>
      </c>
      <c r="S14" s="355"/>
      <c r="T14" s="807" t="s">
        <v>14</v>
      </c>
      <c r="U14" s="808" t="s">
        <v>14</v>
      </c>
      <c r="V14" s="204"/>
    </row>
    <row r="15" spans="1:23" s="205" customFormat="1" ht="25.5" customHeight="1">
      <c r="A15" s="209" t="str">
        <f>Parameters!R12</f>
        <v>C13-C15</v>
      </c>
      <c r="B15" s="339" t="s">
        <v>16</v>
      </c>
      <c r="C15" s="339"/>
      <c r="D15" s="806" t="s">
        <v>617</v>
      </c>
      <c r="E15" s="806"/>
      <c r="F15" s="295">
        <v>1.2312127350743554</v>
      </c>
      <c r="G15" s="296">
        <v>0.60419583251720754</v>
      </c>
      <c r="H15" s="295">
        <v>0.83829433407030562</v>
      </c>
      <c r="I15" s="296">
        <v>0.84701897148224592</v>
      </c>
      <c r="J15" s="295">
        <v>1.1682951063383007</v>
      </c>
      <c r="K15" s="296">
        <v>1.1643552215188737</v>
      </c>
      <c r="L15" s="295">
        <v>1.9555681997473084</v>
      </c>
      <c r="M15" s="296">
        <v>1.9440810414556666</v>
      </c>
      <c r="N15" s="295">
        <v>1.4927972258395898</v>
      </c>
      <c r="O15" s="296">
        <v>2.5597739241705781</v>
      </c>
      <c r="P15" s="205">
        <v>3.0644095764330332</v>
      </c>
      <c r="Q15" s="616">
        <v>1.754681576433033</v>
      </c>
      <c r="R15" s="354" t="s">
        <v>16</v>
      </c>
      <c r="S15" s="355"/>
      <c r="T15" s="807" t="s">
        <v>15</v>
      </c>
      <c r="U15" s="808" t="s">
        <v>15</v>
      </c>
      <c r="V15" s="204"/>
    </row>
    <row r="16" spans="1:23" s="205" customFormat="1" ht="54.75" customHeight="1">
      <c r="A16" s="209" t="str">
        <f>Parameters!R13</f>
        <v>C16-C18</v>
      </c>
      <c r="B16" s="339" t="s">
        <v>59</v>
      </c>
      <c r="C16" s="339"/>
      <c r="D16" s="806" t="s">
        <v>619</v>
      </c>
      <c r="E16" s="806"/>
      <c r="F16" s="295">
        <v>3626.8042594073177</v>
      </c>
      <c r="G16" s="296">
        <v>3952.8591631148106</v>
      </c>
      <c r="H16" s="295">
        <v>4470.5143385924921</v>
      </c>
      <c r="I16" s="296">
        <v>4746.3504105728789</v>
      </c>
      <c r="J16" s="295">
        <v>4886.776865270188</v>
      </c>
      <c r="K16" s="296">
        <v>5963.7681434632668</v>
      </c>
      <c r="L16" s="295">
        <v>5801.6736091987241</v>
      </c>
      <c r="M16" s="296">
        <v>6233.1038383442765</v>
      </c>
      <c r="N16" s="295">
        <v>6871.8252357616802</v>
      </c>
      <c r="O16" s="296">
        <v>7787.7004564891231</v>
      </c>
      <c r="P16" s="205">
        <v>7890.7893362128725</v>
      </c>
      <c r="Q16" s="616">
        <v>8588.0539463368495</v>
      </c>
      <c r="R16" s="354" t="s">
        <v>59</v>
      </c>
      <c r="S16" s="355"/>
      <c r="T16" s="807" t="s">
        <v>58</v>
      </c>
      <c r="U16" s="808" t="s">
        <v>58</v>
      </c>
      <c r="V16" s="204"/>
    </row>
    <row r="17" spans="1:22" s="211" customFormat="1" ht="25.5" customHeight="1">
      <c r="A17" s="207" t="str">
        <f>Parameters!R14</f>
        <v>C16</v>
      </c>
      <c r="B17" s="338" t="s">
        <v>17</v>
      </c>
      <c r="C17" s="338"/>
      <c r="D17" s="798" t="s">
        <v>618</v>
      </c>
      <c r="E17" s="798"/>
      <c r="F17" s="291">
        <v>1309.6767832637422</v>
      </c>
      <c r="G17" s="292">
        <v>1358.765746246034</v>
      </c>
      <c r="H17" s="291">
        <v>1814.3793201367628</v>
      </c>
      <c r="I17" s="292">
        <v>1937.1000688927136</v>
      </c>
      <c r="J17" s="291">
        <v>1995.4118155530052</v>
      </c>
      <c r="K17" s="292">
        <v>2469.7353960311116</v>
      </c>
      <c r="L17" s="291">
        <v>2305.8905160542527</v>
      </c>
      <c r="M17" s="292">
        <v>2597.0001205708995</v>
      </c>
      <c r="N17" s="291">
        <v>2793.4673637585074</v>
      </c>
      <c r="O17" s="292">
        <v>3318.9841862587573</v>
      </c>
      <c r="P17" s="211">
        <v>3037.9004576860239</v>
      </c>
      <c r="Q17" s="618">
        <v>3508.8095441538098</v>
      </c>
      <c r="R17" s="353" t="s">
        <v>17</v>
      </c>
      <c r="S17" s="353"/>
      <c r="T17" s="799" t="s">
        <v>18</v>
      </c>
      <c r="U17" s="800" t="s">
        <v>18</v>
      </c>
      <c r="V17" s="210"/>
    </row>
    <row r="18" spans="1:22" s="198" customFormat="1" ht="15" customHeight="1">
      <c r="A18" s="207" t="str">
        <f>Parameters!R15</f>
        <v>C17</v>
      </c>
      <c r="B18" s="338" t="s">
        <v>19</v>
      </c>
      <c r="C18" s="338"/>
      <c r="D18" s="798" t="s">
        <v>620</v>
      </c>
      <c r="E18" s="798"/>
      <c r="F18" s="291">
        <v>2317.0692923322094</v>
      </c>
      <c r="G18" s="292">
        <v>2593.9903122671617</v>
      </c>
      <c r="H18" s="291">
        <v>2655.985203250405</v>
      </c>
      <c r="I18" s="292">
        <v>2809.1135408281598</v>
      </c>
      <c r="J18" s="291">
        <v>2891.2484142830381</v>
      </c>
      <c r="K18" s="292">
        <v>3493.9264688499788</v>
      </c>
      <c r="L18" s="291">
        <v>3495.6724744525236</v>
      </c>
      <c r="M18" s="292">
        <v>3636.0052085185603</v>
      </c>
      <c r="N18" s="291">
        <v>4078.271531429144</v>
      </c>
      <c r="O18" s="292">
        <v>4468.6018002243991</v>
      </c>
      <c r="P18" s="198">
        <v>4852.7184003517532</v>
      </c>
      <c r="Q18" s="617">
        <v>5079.0739240079429</v>
      </c>
      <c r="R18" s="353" t="s">
        <v>19</v>
      </c>
      <c r="S18" s="353"/>
      <c r="T18" s="799" t="s">
        <v>20</v>
      </c>
      <c r="U18" s="800" t="s">
        <v>20</v>
      </c>
      <c r="V18" s="206"/>
    </row>
    <row r="19" spans="1:22" s="198" customFormat="1" ht="15" customHeight="1">
      <c r="A19" s="207" t="str">
        <f>Parameters!R16</f>
        <v>C18</v>
      </c>
      <c r="B19" s="338" t="s">
        <v>27</v>
      </c>
      <c r="C19" s="338"/>
      <c r="D19" s="798" t="s">
        <v>621</v>
      </c>
      <c r="E19" s="798"/>
      <c r="F19" s="291">
        <v>5.8183811366380227E-2</v>
      </c>
      <c r="G19" s="292">
        <v>0.1031046016140244</v>
      </c>
      <c r="H19" s="291">
        <v>0.14981520532396272</v>
      </c>
      <c r="I19" s="292">
        <v>0.1368008520060027</v>
      </c>
      <c r="J19" s="291">
        <v>0.1166354341442587</v>
      </c>
      <c r="K19" s="292">
        <v>0.10627858217728811</v>
      </c>
      <c r="L19" s="291">
        <v>0.11061869194848134</v>
      </c>
      <c r="M19" s="292">
        <v>9.8509254816607994E-2</v>
      </c>
      <c r="N19" s="291">
        <v>8.6340574028607994E-2</v>
      </c>
      <c r="O19" s="292">
        <v>0.11447000596664603</v>
      </c>
      <c r="P19" s="198">
        <v>0.17047817509578728</v>
      </c>
      <c r="Q19" s="617">
        <v>0.17047817509578728</v>
      </c>
      <c r="R19" s="353" t="s">
        <v>27</v>
      </c>
      <c r="S19" s="353"/>
      <c r="T19" s="799" t="s">
        <v>26</v>
      </c>
      <c r="U19" s="800" t="s">
        <v>26</v>
      </c>
      <c r="V19" s="206"/>
    </row>
    <row r="20" spans="1:22" s="211" customFormat="1" ht="15" customHeight="1">
      <c r="A20" s="209" t="str">
        <f>Parameters!R17</f>
        <v>C19</v>
      </c>
      <c r="B20" s="339" t="s">
        <v>28</v>
      </c>
      <c r="C20" s="339"/>
      <c r="D20" s="806" t="s">
        <v>622</v>
      </c>
      <c r="E20" s="806"/>
      <c r="F20" s="295">
        <v>1.1433513211715129</v>
      </c>
      <c r="G20" s="296">
        <v>1.2433042064096955</v>
      </c>
      <c r="H20" s="295">
        <v>1.4703383947724697</v>
      </c>
      <c r="I20" s="296">
        <v>2.2740178793130852</v>
      </c>
      <c r="J20" s="295">
        <v>2.1399042345380455</v>
      </c>
      <c r="K20" s="296">
        <v>1.8843435824170491</v>
      </c>
      <c r="L20" s="295">
        <v>0.49938155232567299</v>
      </c>
      <c r="M20" s="296">
        <v>0.49265561251576034</v>
      </c>
      <c r="N20" s="295">
        <v>0.48626891726918287</v>
      </c>
      <c r="O20" s="296">
        <v>0.65686395180397239</v>
      </c>
      <c r="P20" s="211">
        <v>0.86273305014205748</v>
      </c>
      <c r="Q20" s="618">
        <v>0.86273305014205748</v>
      </c>
      <c r="R20" s="355" t="s">
        <v>28</v>
      </c>
      <c r="S20" s="355"/>
      <c r="T20" s="807" t="s">
        <v>29</v>
      </c>
      <c r="U20" s="808" t="s">
        <v>29</v>
      </c>
      <c r="V20" s="210"/>
    </row>
    <row r="21" spans="1:22" s="198" customFormat="1" ht="15" customHeight="1">
      <c r="A21" s="209" t="str">
        <f>Parameters!R18</f>
        <v>C20</v>
      </c>
      <c r="B21" s="339" t="s">
        <v>30</v>
      </c>
      <c r="C21" s="339"/>
      <c r="D21" s="806" t="s">
        <v>623</v>
      </c>
      <c r="E21" s="806"/>
      <c r="F21" s="295">
        <v>3.1663238211161442</v>
      </c>
      <c r="G21" s="296">
        <v>9.8137435201634187</v>
      </c>
      <c r="H21" s="295">
        <v>12.947771416082423</v>
      </c>
      <c r="I21" s="296">
        <v>12.565881647173693</v>
      </c>
      <c r="J21" s="295">
        <v>24.446603779882292</v>
      </c>
      <c r="K21" s="296">
        <v>13.1310468968961</v>
      </c>
      <c r="L21" s="295">
        <v>20.235966098838858</v>
      </c>
      <c r="M21" s="296">
        <v>16.348001548368895</v>
      </c>
      <c r="N21" s="295">
        <v>20.55680158007366</v>
      </c>
      <c r="O21" s="296">
        <v>16.987923082764013</v>
      </c>
      <c r="P21" s="198">
        <v>22.891033403851043</v>
      </c>
      <c r="Q21" s="617">
        <v>66.620288799822603</v>
      </c>
      <c r="R21" s="355" t="s">
        <v>30</v>
      </c>
      <c r="S21" s="355"/>
      <c r="T21" s="807" t="s">
        <v>31</v>
      </c>
      <c r="U21" s="808" t="s">
        <v>31</v>
      </c>
      <c r="V21" s="206"/>
    </row>
    <row r="22" spans="1:22" s="198" customFormat="1" ht="25.5" customHeight="1">
      <c r="A22" s="209" t="str">
        <f>Parameters!R19</f>
        <v>C21</v>
      </c>
      <c r="B22" s="339" t="s">
        <v>32</v>
      </c>
      <c r="C22" s="339"/>
      <c r="D22" s="806" t="s">
        <v>624</v>
      </c>
      <c r="E22" s="806"/>
      <c r="F22" s="295">
        <v>1.3307375171876474</v>
      </c>
      <c r="G22" s="296">
        <v>1.8861788564723752</v>
      </c>
      <c r="H22" s="295">
        <v>2.0908427119068915</v>
      </c>
      <c r="I22" s="296">
        <v>1.7394239906364373</v>
      </c>
      <c r="J22" s="295">
        <v>1.6776104489894266</v>
      </c>
      <c r="K22" s="296">
        <v>1.2733907602221413</v>
      </c>
      <c r="L22" s="295">
        <v>1.0491180721747007</v>
      </c>
      <c r="M22" s="296">
        <v>1.0657698891829925</v>
      </c>
      <c r="N22" s="295">
        <v>0.96382506508571775</v>
      </c>
      <c r="O22" s="296">
        <v>1.6446807871701146</v>
      </c>
      <c r="P22" s="198">
        <v>2.2575705670952533</v>
      </c>
      <c r="Q22" s="617">
        <v>2.4536750151580358</v>
      </c>
      <c r="R22" s="355" t="s">
        <v>32</v>
      </c>
      <c r="S22" s="355"/>
      <c r="T22" s="807" t="s">
        <v>33</v>
      </c>
      <c r="U22" s="808" t="s">
        <v>33</v>
      </c>
      <c r="V22" s="206"/>
    </row>
    <row r="23" spans="1:22" s="198" customFormat="1" ht="25.5" customHeight="1">
      <c r="A23" s="209" t="str">
        <f>Parameters!R20</f>
        <v>C22_C23</v>
      </c>
      <c r="B23" s="339" t="s">
        <v>61</v>
      </c>
      <c r="C23" s="339"/>
      <c r="D23" s="806" t="s">
        <v>625</v>
      </c>
      <c r="E23" s="806"/>
      <c r="F23" s="295">
        <v>39.743601274924934</v>
      </c>
      <c r="G23" s="296">
        <v>46.138559879046781</v>
      </c>
      <c r="H23" s="295">
        <v>63.46876389256547</v>
      </c>
      <c r="I23" s="296">
        <v>187.90550154784245</v>
      </c>
      <c r="J23" s="295">
        <v>197.44939517257268</v>
      </c>
      <c r="K23" s="296">
        <v>210.8087709307639</v>
      </c>
      <c r="L23" s="295">
        <v>251.84282091947398</v>
      </c>
      <c r="M23" s="296">
        <v>254.37895423304667</v>
      </c>
      <c r="N23" s="295">
        <v>284.30870763836896</v>
      </c>
      <c r="O23" s="296">
        <v>289.53806057460531</v>
      </c>
      <c r="P23" s="198">
        <v>312.2399598398008</v>
      </c>
      <c r="Q23" s="617">
        <v>275.84039092540041</v>
      </c>
      <c r="R23" s="354" t="s">
        <v>61</v>
      </c>
      <c r="S23" s="355"/>
      <c r="T23" s="807" t="s">
        <v>60</v>
      </c>
      <c r="U23" s="808" t="s">
        <v>60</v>
      </c>
      <c r="V23" s="206"/>
    </row>
    <row r="24" spans="1:22" s="211" customFormat="1" ht="15" customHeight="1">
      <c r="A24" s="207" t="str">
        <f>Parameters!R21</f>
        <v>C22</v>
      </c>
      <c r="B24" s="338" t="s">
        <v>34</v>
      </c>
      <c r="C24" s="340"/>
      <c r="D24" s="798" t="s">
        <v>626</v>
      </c>
      <c r="E24" s="798"/>
      <c r="F24" s="291">
        <v>2.7296172373163556</v>
      </c>
      <c r="G24" s="292">
        <v>4.3072335330335347</v>
      </c>
      <c r="H24" s="291">
        <v>8.6945031288503287</v>
      </c>
      <c r="I24" s="292">
        <v>5.6141076737769602</v>
      </c>
      <c r="J24" s="291">
        <v>7.3074842927947916</v>
      </c>
      <c r="K24" s="292">
        <v>8.5567544091883452</v>
      </c>
      <c r="L24" s="291">
        <v>8.2836695737170221</v>
      </c>
      <c r="M24" s="292">
        <v>10.068611727370037</v>
      </c>
      <c r="N24" s="291">
        <v>11.044652944765724</v>
      </c>
      <c r="O24" s="292">
        <v>16.220609419181699</v>
      </c>
      <c r="P24" s="211">
        <v>14.884951152456516</v>
      </c>
      <c r="Q24" s="618">
        <v>14.520112371593916</v>
      </c>
      <c r="R24" s="353" t="s">
        <v>34</v>
      </c>
      <c r="S24" s="356"/>
      <c r="T24" s="799" t="s">
        <v>48</v>
      </c>
      <c r="U24" s="800" t="s">
        <v>48</v>
      </c>
      <c r="V24" s="210"/>
    </row>
    <row r="25" spans="1:22" s="211" customFormat="1" ht="15" customHeight="1">
      <c r="A25" s="207" t="str">
        <f>Parameters!R22</f>
        <v>C23</v>
      </c>
      <c r="B25" s="338" t="s">
        <v>35</v>
      </c>
      <c r="C25" s="340"/>
      <c r="D25" s="798" t="s">
        <v>627</v>
      </c>
      <c r="E25" s="798"/>
      <c r="F25" s="291">
        <v>37.01398403760858</v>
      </c>
      <c r="G25" s="292">
        <v>41.831326346013242</v>
      </c>
      <c r="H25" s="291">
        <v>54.774260763715141</v>
      </c>
      <c r="I25" s="292">
        <v>182.29139387406548</v>
      </c>
      <c r="J25" s="291">
        <v>190.1419108797779</v>
      </c>
      <c r="K25" s="292">
        <v>202.25201652157554</v>
      </c>
      <c r="L25" s="291">
        <v>243.55915134575693</v>
      </c>
      <c r="M25" s="292">
        <v>244.31034250567663</v>
      </c>
      <c r="N25" s="291">
        <v>273.26405469360327</v>
      </c>
      <c r="O25" s="292">
        <v>273.31745115542361</v>
      </c>
      <c r="P25" s="211">
        <v>297.35500868734425</v>
      </c>
      <c r="Q25" s="618">
        <v>261.32027855380647</v>
      </c>
      <c r="R25" s="353" t="s">
        <v>35</v>
      </c>
      <c r="S25" s="356"/>
      <c r="T25" s="799" t="s">
        <v>49</v>
      </c>
      <c r="U25" s="800" t="s">
        <v>49</v>
      </c>
      <c r="V25" s="210"/>
    </row>
    <row r="26" spans="1:22" s="211" customFormat="1" ht="26.25" customHeight="1">
      <c r="A26" s="209" t="str">
        <f>Parameters!R23</f>
        <v>C24_C25</v>
      </c>
      <c r="B26" s="339" t="s">
        <v>63</v>
      </c>
      <c r="C26" s="339"/>
      <c r="D26" s="806" t="s">
        <v>628</v>
      </c>
      <c r="E26" s="806"/>
      <c r="F26" s="295">
        <v>4.282841380809252</v>
      </c>
      <c r="G26" s="296">
        <v>6.7887902722087548</v>
      </c>
      <c r="H26" s="295">
        <v>7.5072827406062341</v>
      </c>
      <c r="I26" s="296">
        <v>4.7374441675061378</v>
      </c>
      <c r="J26" s="295">
        <v>5.4425507479532316</v>
      </c>
      <c r="K26" s="296">
        <v>9.0085327739323287</v>
      </c>
      <c r="L26" s="295">
        <v>12.024988557619253</v>
      </c>
      <c r="M26" s="296">
        <v>9.5804277832117499</v>
      </c>
      <c r="N26" s="295">
        <v>13.356974213993166</v>
      </c>
      <c r="O26" s="296">
        <v>12.532828728020844</v>
      </c>
      <c r="P26" s="211">
        <v>12.019225480891546</v>
      </c>
      <c r="Q26" s="618">
        <v>11.447867701602833</v>
      </c>
      <c r="R26" s="354" t="s">
        <v>63</v>
      </c>
      <c r="S26" s="355"/>
      <c r="T26" s="807" t="s">
        <v>62</v>
      </c>
      <c r="U26" s="808" t="s">
        <v>62</v>
      </c>
      <c r="V26" s="210"/>
    </row>
    <row r="27" spans="1:22" s="211" customFormat="1" ht="15" customHeight="1">
      <c r="A27" s="207" t="str">
        <f>Parameters!R24</f>
        <v>C24</v>
      </c>
      <c r="B27" s="338" t="s">
        <v>36</v>
      </c>
      <c r="C27" s="340"/>
      <c r="D27" s="798" t="s">
        <v>629</v>
      </c>
      <c r="E27" s="798"/>
      <c r="F27" s="291">
        <v>1.4179321565120084</v>
      </c>
      <c r="G27" s="292">
        <v>1.6336231502146292</v>
      </c>
      <c r="H27" s="291">
        <v>1.7870158308619095</v>
      </c>
      <c r="I27" s="292">
        <v>1.6290453206728068</v>
      </c>
      <c r="J27" s="291">
        <v>2.3879517323972284</v>
      </c>
      <c r="K27" s="292">
        <v>2.4157157516474057</v>
      </c>
      <c r="L27" s="291">
        <v>1.8208800256099347</v>
      </c>
      <c r="M27" s="292">
        <v>1.6257339528457784</v>
      </c>
      <c r="N27" s="291">
        <v>1.1919138289605244</v>
      </c>
      <c r="O27" s="292">
        <v>1.9915760934673163</v>
      </c>
      <c r="P27" s="211">
        <v>4.196094268432752</v>
      </c>
      <c r="Q27" s="618">
        <v>4.123294268432752</v>
      </c>
      <c r="R27" s="353" t="s">
        <v>36</v>
      </c>
      <c r="S27" s="356"/>
      <c r="T27" s="799" t="s">
        <v>102</v>
      </c>
      <c r="U27" s="800" t="s">
        <v>102</v>
      </c>
      <c r="V27" s="210"/>
    </row>
    <row r="28" spans="1:22" s="198" customFormat="1" ht="15" customHeight="1">
      <c r="A28" s="207" t="str">
        <f>Parameters!R25</f>
        <v>C25</v>
      </c>
      <c r="B28" s="338" t="s">
        <v>37</v>
      </c>
      <c r="C28" s="338"/>
      <c r="D28" s="798" t="s">
        <v>630</v>
      </c>
      <c r="E28" s="798"/>
      <c r="F28" s="291">
        <v>2.8649092242972438</v>
      </c>
      <c r="G28" s="292">
        <v>5.1551671219941264</v>
      </c>
      <c r="H28" s="291">
        <v>5.7202669097443248</v>
      </c>
      <c r="I28" s="292">
        <v>3.1083988468333312</v>
      </c>
      <c r="J28" s="291">
        <v>3.0545990155560028</v>
      </c>
      <c r="K28" s="292">
        <v>6.5928170222849243</v>
      </c>
      <c r="L28" s="291">
        <v>10.204108532009316</v>
      </c>
      <c r="M28" s="292">
        <v>7.9546938303659722</v>
      </c>
      <c r="N28" s="291">
        <v>12.165060385032643</v>
      </c>
      <c r="O28" s="292">
        <v>10.541252634553528</v>
      </c>
      <c r="P28" s="198">
        <v>7.8231312124587955</v>
      </c>
      <c r="Q28" s="617">
        <v>7.324573433170082</v>
      </c>
      <c r="R28" s="353" t="s">
        <v>37</v>
      </c>
      <c r="S28" s="353"/>
      <c r="T28" s="799" t="s">
        <v>103</v>
      </c>
      <c r="U28" s="800" t="s">
        <v>103</v>
      </c>
      <c r="V28" s="206"/>
    </row>
    <row r="29" spans="1:22" s="198" customFormat="1" ht="15" customHeight="1">
      <c r="A29" s="209" t="str">
        <f>Parameters!R26</f>
        <v>C26</v>
      </c>
      <c r="B29" s="339" t="s">
        <v>39</v>
      </c>
      <c r="C29" s="339"/>
      <c r="D29" s="806" t="s">
        <v>631</v>
      </c>
      <c r="E29" s="806"/>
      <c r="F29" s="295">
        <v>0.17629595467374043</v>
      </c>
      <c r="G29" s="296">
        <v>0.8831957398945911</v>
      </c>
      <c r="H29" s="295">
        <v>0.47925028954608073</v>
      </c>
      <c r="I29" s="296">
        <v>0.28958256128058579</v>
      </c>
      <c r="J29" s="295">
        <v>0.20228144040308313</v>
      </c>
      <c r="K29" s="296">
        <v>0.18241202971058779</v>
      </c>
      <c r="L29" s="295">
        <v>0.15740324604049694</v>
      </c>
      <c r="M29" s="296">
        <v>0.15349587034726453</v>
      </c>
      <c r="N29" s="295">
        <v>0.11555537106255699</v>
      </c>
      <c r="O29" s="296">
        <v>0.14049448301098283</v>
      </c>
      <c r="P29" s="198">
        <v>0.21850519604317217</v>
      </c>
      <c r="Q29" s="617">
        <v>0.21850519604317217</v>
      </c>
      <c r="R29" s="355" t="s">
        <v>39</v>
      </c>
      <c r="S29" s="355"/>
      <c r="T29" s="807" t="s">
        <v>38</v>
      </c>
      <c r="U29" s="808" t="s">
        <v>38</v>
      </c>
      <c r="V29" s="206"/>
    </row>
    <row r="30" spans="1:22" s="211" customFormat="1" ht="15" customHeight="1">
      <c r="A30" s="209" t="str">
        <f>Parameters!R27</f>
        <v>C27</v>
      </c>
      <c r="B30" s="339" t="s">
        <v>41</v>
      </c>
      <c r="C30" s="339"/>
      <c r="D30" s="806" t="s">
        <v>632</v>
      </c>
      <c r="E30" s="806"/>
      <c r="F30" s="295">
        <v>0.53446921233537803</v>
      </c>
      <c r="G30" s="296">
        <v>0.79654386169864255</v>
      </c>
      <c r="H30" s="295">
        <v>1.0869346359099912</v>
      </c>
      <c r="I30" s="296">
        <v>1.3501633720099124</v>
      </c>
      <c r="J30" s="295">
        <v>1.4917753299281979</v>
      </c>
      <c r="K30" s="296">
        <v>1.5291998361026495</v>
      </c>
      <c r="L30" s="295">
        <v>1.405436769882159</v>
      </c>
      <c r="M30" s="296">
        <v>1.3489383063223064</v>
      </c>
      <c r="N30" s="295">
        <v>1.110955609342597</v>
      </c>
      <c r="O30" s="296">
        <v>1.7133367975903975</v>
      </c>
      <c r="P30" s="211">
        <v>2.7972125929210216</v>
      </c>
      <c r="Q30" s="618">
        <v>4.0331375821593083</v>
      </c>
      <c r="R30" s="355" t="s">
        <v>41</v>
      </c>
      <c r="S30" s="355"/>
      <c r="T30" s="807" t="s">
        <v>40</v>
      </c>
      <c r="U30" s="808" t="s">
        <v>40</v>
      </c>
      <c r="V30" s="210"/>
    </row>
    <row r="31" spans="1:22" s="211" customFormat="1" ht="15" customHeight="1">
      <c r="A31" s="209" t="str">
        <f>Parameters!R28</f>
        <v>C28</v>
      </c>
      <c r="B31" s="339" t="s">
        <v>42</v>
      </c>
      <c r="C31" s="339"/>
      <c r="D31" s="806" t="s">
        <v>633</v>
      </c>
      <c r="E31" s="806"/>
      <c r="F31" s="295">
        <v>5.3457188086134391</v>
      </c>
      <c r="G31" s="296">
        <v>2.6979592899465459</v>
      </c>
      <c r="H31" s="295">
        <v>3.2559523774705412</v>
      </c>
      <c r="I31" s="296">
        <v>3.3058734358835293</v>
      </c>
      <c r="J31" s="295">
        <v>4.57647838870224</v>
      </c>
      <c r="K31" s="296">
        <v>3.5572942209458898</v>
      </c>
      <c r="L31" s="295">
        <v>3.3351692831626512</v>
      </c>
      <c r="M31" s="296">
        <v>3.3341038433171453</v>
      </c>
      <c r="N31" s="295">
        <v>1.7350857867643801</v>
      </c>
      <c r="O31" s="296">
        <v>3.2206589613317966</v>
      </c>
      <c r="P31" s="211">
        <v>3.9582197703652557</v>
      </c>
      <c r="Q31" s="618">
        <v>4.6366445604156805</v>
      </c>
      <c r="R31" s="355" t="s">
        <v>42</v>
      </c>
      <c r="S31" s="355"/>
      <c r="T31" s="807" t="s">
        <v>104</v>
      </c>
      <c r="U31" s="808" t="s">
        <v>104</v>
      </c>
      <c r="V31" s="210"/>
    </row>
    <row r="32" spans="1:22" s="211" customFormat="1" ht="27" customHeight="1">
      <c r="A32" s="209" t="str">
        <f>Parameters!R29</f>
        <v>C29_C30</v>
      </c>
      <c r="B32" s="339" t="s">
        <v>65</v>
      </c>
      <c r="C32" s="339"/>
      <c r="D32" s="806" t="s">
        <v>634</v>
      </c>
      <c r="E32" s="806"/>
      <c r="F32" s="295">
        <v>3.7229208165763863</v>
      </c>
      <c r="G32" s="296">
        <v>3.9873457876535863</v>
      </c>
      <c r="H32" s="295">
        <v>4.0631727516965981</v>
      </c>
      <c r="I32" s="296">
        <v>6.5849524897036655</v>
      </c>
      <c r="J32" s="295">
        <v>3.4429038065145536</v>
      </c>
      <c r="K32" s="296">
        <v>2.587921757944347</v>
      </c>
      <c r="L32" s="295">
        <v>2.5027595551931427</v>
      </c>
      <c r="M32" s="296">
        <v>3.6963172534341484</v>
      </c>
      <c r="N32" s="295">
        <v>3.3394884749551013</v>
      </c>
      <c r="O32" s="296">
        <v>3.2291530301044968</v>
      </c>
      <c r="P32" s="211">
        <v>8.356126214696296</v>
      </c>
      <c r="Q32" s="618">
        <v>10.252622214696295</v>
      </c>
      <c r="R32" s="354" t="s">
        <v>65</v>
      </c>
      <c r="S32" s="355"/>
      <c r="T32" s="807" t="s">
        <v>64</v>
      </c>
      <c r="U32" s="808" t="s">
        <v>64</v>
      </c>
      <c r="V32" s="210"/>
    </row>
    <row r="33" spans="1:22" s="211" customFormat="1" ht="15" customHeight="1">
      <c r="A33" s="207" t="str">
        <f>Parameters!R30</f>
        <v>C29</v>
      </c>
      <c r="B33" s="338" t="s">
        <v>216</v>
      </c>
      <c r="C33" s="338"/>
      <c r="D33" s="798" t="s">
        <v>635</v>
      </c>
      <c r="E33" s="798"/>
      <c r="F33" s="291">
        <v>2.654196827604268</v>
      </c>
      <c r="G33" s="292">
        <v>2.7549423365679711</v>
      </c>
      <c r="H33" s="291">
        <v>2.8675004553724479</v>
      </c>
      <c r="I33" s="292">
        <v>2.8890825003896574</v>
      </c>
      <c r="J33" s="291">
        <v>2.4972693004366739</v>
      </c>
      <c r="K33" s="292">
        <v>1.929148237234827</v>
      </c>
      <c r="L33" s="291">
        <v>1.8742510663475178</v>
      </c>
      <c r="M33" s="292">
        <v>1.8500380180390046</v>
      </c>
      <c r="N33" s="291">
        <v>1.4815649802051649</v>
      </c>
      <c r="O33" s="292">
        <v>2.3506155691489532</v>
      </c>
      <c r="P33" s="211">
        <v>3.6745048782532415</v>
      </c>
      <c r="Q33" s="618">
        <v>3.6745048782532415</v>
      </c>
      <c r="R33" s="353" t="s">
        <v>216</v>
      </c>
      <c r="S33" s="353"/>
      <c r="T33" s="799" t="s">
        <v>105</v>
      </c>
      <c r="U33" s="800" t="s">
        <v>105</v>
      </c>
      <c r="V33" s="210"/>
    </row>
    <row r="34" spans="1:22" s="211" customFormat="1" ht="15" customHeight="1">
      <c r="A34" s="207" t="str">
        <f>Parameters!R31</f>
        <v>C30</v>
      </c>
      <c r="B34" s="338" t="s">
        <v>217</v>
      </c>
      <c r="C34" s="338"/>
      <c r="D34" s="798" t="s">
        <v>636</v>
      </c>
      <c r="E34" s="798"/>
      <c r="F34" s="291">
        <v>1.068723988972119</v>
      </c>
      <c r="G34" s="292">
        <v>1.2324034510856148</v>
      </c>
      <c r="H34" s="291">
        <v>1.1956722963241497</v>
      </c>
      <c r="I34" s="292">
        <v>3.6958699893140068</v>
      </c>
      <c r="J34" s="291">
        <v>0.94563450607787991</v>
      </c>
      <c r="K34" s="292">
        <v>0.65877352070952022</v>
      </c>
      <c r="L34" s="291">
        <v>0.62850848884562471</v>
      </c>
      <c r="M34" s="292">
        <v>1.8462792353951436</v>
      </c>
      <c r="N34" s="291">
        <v>1.8579234947499361</v>
      </c>
      <c r="O34" s="292">
        <v>0.87853746095554319</v>
      </c>
      <c r="P34" s="211">
        <v>4.6816213364430537</v>
      </c>
      <c r="Q34" s="618">
        <v>6.5781173364430536</v>
      </c>
      <c r="R34" s="353" t="s">
        <v>217</v>
      </c>
      <c r="S34" s="353"/>
      <c r="T34" s="799" t="s">
        <v>129</v>
      </c>
      <c r="U34" s="800" t="s">
        <v>129</v>
      </c>
      <c r="V34" s="210"/>
    </row>
    <row r="35" spans="1:22" s="211" customFormat="1" ht="25.5" customHeight="1">
      <c r="A35" s="209" t="str">
        <f>Parameters!R32</f>
        <v>C31-C33</v>
      </c>
      <c r="B35" s="339" t="s">
        <v>67</v>
      </c>
      <c r="C35" s="339"/>
      <c r="D35" s="806" t="s">
        <v>637</v>
      </c>
      <c r="E35" s="806"/>
      <c r="F35" s="295">
        <v>281.37121049751818</v>
      </c>
      <c r="G35" s="296">
        <v>238.91815411419282</v>
      </c>
      <c r="H35" s="295">
        <v>246.65363550718391</v>
      </c>
      <c r="I35" s="296">
        <v>369.6280222477169</v>
      </c>
      <c r="J35" s="295">
        <v>338.10138662931365</v>
      </c>
      <c r="K35" s="296">
        <v>406.35160497853479</v>
      </c>
      <c r="L35" s="295">
        <v>605.63200618450867</v>
      </c>
      <c r="M35" s="296">
        <v>570.28704169634204</v>
      </c>
      <c r="N35" s="295">
        <v>582.08520775004092</v>
      </c>
      <c r="O35" s="296">
        <v>536.99674253656622</v>
      </c>
      <c r="P35" s="211">
        <v>483.96426609945064</v>
      </c>
      <c r="Q35" s="618">
        <v>537.64676538267327</v>
      </c>
      <c r="R35" s="354" t="s">
        <v>67</v>
      </c>
      <c r="S35" s="355"/>
      <c r="T35" s="807" t="s">
        <v>66</v>
      </c>
      <c r="U35" s="808" t="s">
        <v>66</v>
      </c>
      <c r="V35" s="210"/>
    </row>
    <row r="36" spans="1:22" s="211" customFormat="1" ht="15" customHeight="1">
      <c r="A36" s="207" t="str">
        <f>Parameters!R33</f>
        <v>C31_C32</v>
      </c>
      <c r="B36" s="338" t="s">
        <v>218</v>
      </c>
      <c r="C36" s="338"/>
      <c r="D36" s="798" t="s">
        <v>638</v>
      </c>
      <c r="E36" s="798"/>
      <c r="F36" s="291">
        <v>280.68277548145198</v>
      </c>
      <c r="G36" s="292">
        <v>237.99404024328106</v>
      </c>
      <c r="H36" s="291">
        <v>245.45520325101478</v>
      </c>
      <c r="I36" s="292">
        <v>368.13719108789803</v>
      </c>
      <c r="J36" s="291">
        <v>336.91905021918154</v>
      </c>
      <c r="K36" s="292">
        <v>405.43177253930679</v>
      </c>
      <c r="L36" s="291">
        <v>604.76864757945907</v>
      </c>
      <c r="M36" s="292">
        <v>569.11757658280283</v>
      </c>
      <c r="N36" s="291">
        <v>581.311500768516</v>
      </c>
      <c r="O36" s="292">
        <v>536.21872088289706</v>
      </c>
      <c r="P36" s="211">
        <v>482.81220577691977</v>
      </c>
      <c r="Q36" s="618">
        <v>536.49470506014234</v>
      </c>
      <c r="R36" s="353" t="s">
        <v>218</v>
      </c>
      <c r="S36" s="353"/>
      <c r="T36" s="799" t="s">
        <v>219</v>
      </c>
      <c r="U36" s="800" t="s">
        <v>219</v>
      </c>
      <c r="V36" s="210"/>
    </row>
    <row r="37" spans="1:22" s="198" customFormat="1" ht="15" customHeight="1">
      <c r="A37" s="207" t="str">
        <f>Parameters!R34</f>
        <v>C33</v>
      </c>
      <c r="B37" s="338" t="s">
        <v>220</v>
      </c>
      <c r="C37" s="338"/>
      <c r="D37" s="798" t="s">
        <v>639</v>
      </c>
      <c r="E37" s="798"/>
      <c r="F37" s="291">
        <v>0.6884350160662327</v>
      </c>
      <c r="G37" s="292">
        <v>0.92411387091175656</v>
      </c>
      <c r="H37" s="291">
        <v>1.1984322561691279</v>
      </c>
      <c r="I37" s="292">
        <v>1.4908311598188759</v>
      </c>
      <c r="J37" s="291">
        <v>1.1823364101321308</v>
      </c>
      <c r="K37" s="292">
        <v>0.91983243922800628</v>
      </c>
      <c r="L37" s="291">
        <v>0.86335860504957029</v>
      </c>
      <c r="M37" s="292">
        <v>0.90216511353927742</v>
      </c>
      <c r="N37" s="291">
        <v>0.62520698152488197</v>
      </c>
      <c r="O37" s="292">
        <v>0.77802165366911868</v>
      </c>
      <c r="P37" s="198">
        <v>1.1520603225308563</v>
      </c>
      <c r="Q37" s="617">
        <v>1.1520603225308563</v>
      </c>
      <c r="R37" s="353" t="s">
        <v>220</v>
      </c>
      <c r="S37" s="353"/>
      <c r="T37" s="799" t="s">
        <v>221</v>
      </c>
      <c r="U37" s="800" t="s">
        <v>221</v>
      </c>
      <c r="V37" s="206"/>
    </row>
    <row r="38" spans="1:22" s="205" customFormat="1" ht="33" customHeight="1">
      <c r="A38" s="208" t="str">
        <f>Parameters!R35</f>
        <v>D</v>
      </c>
      <c r="B38" s="336" t="s">
        <v>47</v>
      </c>
      <c r="C38" s="336"/>
      <c r="D38" s="802" t="s">
        <v>640</v>
      </c>
      <c r="E38" s="802"/>
      <c r="F38" s="286">
        <v>4084.8084609457683</v>
      </c>
      <c r="G38" s="287">
        <v>5637.3711334907775</v>
      </c>
      <c r="H38" s="286">
        <v>6764.2789676323655</v>
      </c>
      <c r="I38" s="287">
        <v>8058.0096793199555</v>
      </c>
      <c r="J38" s="286">
        <v>11186.391748296399</v>
      </c>
      <c r="K38" s="287">
        <v>9168.3184811408046</v>
      </c>
      <c r="L38" s="286">
        <v>10308.796141538205</v>
      </c>
      <c r="M38" s="287">
        <v>9953.4376850057306</v>
      </c>
      <c r="N38" s="286">
        <v>7636.2403027899327</v>
      </c>
      <c r="O38" s="287">
        <v>5522.882997705754</v>
      </c>
      <c r="P38" s="205">
        <v>5889.699776805086</v>
      </c>
      <c r="Q38" s="616">
        <v>7749.3286077700468</v>
      </c>
      <c r="R38" s="351" t="s">
        <v>47</v>
      </c>
      <c r="S38" s="351"/>
      <c r="T38" s="804" t="s">
        <v>222</v>
      </c>
      <c r="U38" s="805" t="s">
        <v>222</v>
      </c>
      <c r="V38" s="204"/>
    </row>
    <row r="39" spans="1:22" s="205" customFormat="1" ht="33" customHeight="1">
      <c r="A39" s="208" t="str">
        <f>Parameters!R36</f>
        <v>E</v>
      </c>
      <c r="B39" s="336" t="s">
        <v>55</v>
      </c>
      <c r="C39" s="336"/>
      <c r="D39" s="802" t="s">
        <v>641</v>
      </c>
      <c r="E39" s="802"/>
      <c r="F39" s="286">
        <v>178.37156724273507</v>
      </c>
      <c r="G39" s="287">
        <v>190.28182866864623</v>
      </c>
      <c r="H39" s="286">
        <v>254.91201626405692</v>
      </c>
      <c r="I39" s="287">
        <v>313.51716685096994</v>
      </c>
      <c r="J39" s="286">
        <v>310.58669150818184</v>
      </c>
      <c r="K39" s="287">
        <v>382.52127404028022</v>
      </c>
      <c r="L39" s="286">
        <v>367.4312490897122</v>
      </c>
      <c r="M39" s="287">
        <v>433.97730863997901</v>
      </c>
      <c r="N39" s="286">
        <v>382.75603054844453</v>
      </c>
      <c r="O39" s="287">
        <v>530.14096587723463</v>
      </c>
      <c r="P39" s="205">
        <v>513.02686826956187</v>
      </c>
      <c r="Q39" s="616">
        <v>519.54103331657893</v>
      </c>
      <c r="R39" s="351" t="s">
        <v>55</v>
      </c>
      <c r="S39" s="351"/>
      <c r="T39" s="804" t="s">
        <v>54</v>
      </c>
      <c r="U39" s="805" t="s">
        <v>54</v>
      </c>
      <c r="V39" s="204"/>
    </row>
    <row r="40" spans="1:22" s="198" customFormat="1" ht="15" customHeight="1">
      <c r="A40" s="207" t="str">
        <f>Parameters!R37</f>
        <v>E36</v>
      </c>
      <c r="B40" s="338" t="s">
        <v>223</v>
      </c>
      <c r="C40" s="338"/>
      <c r="D40" s="798" t="s">
        <v>642</v>
      </c>
      <c r="E40" s="798"/>
      <c r="F40" s="291">
        <v>55.817618202965384</v>
      </c>
      <c r="G40" s="292">
        <v>52.462521715075368</v>
      </c>
      <c r="H40" s="291">
        <v>52.361368794897871</v>
      </c>
      <c r="I40" s="292">
        <v>92.952776623437273</v>
      </c>
      <c r="J40" s="291">
        <v>79.611809256168556</v>
      </c>
      <c r="K40" s="292">
        <v>93.733687119849876</v>
      </c>
      <c r="L40" s="291">
        <v>81.506696035286666</v>
      </c>
      <c r="M40" s="292">
        <v>82.867810543556871</v>
      </c>
      <c r="N40" s="291">
        <v>67.570105461402861</v>
      </c>
      <c r="O40" s="292">
        <v>68.43982656553797</v>
      </c>
      <c r="P40" s="198">
        <v>71.004878003445384</v>
      </c>
      <c r="Q40" s="617">
        <v>48.696549987114395</v>
      </c>
      <c r="R40" s="353" t="s">
        <v>223</v>
      </c>
      <c r="S40" s="353"/>
      <c r="T40" s="799" t="s">
        <v>224</v>
      </c>
      <c r="U40" s="800" t="s">
        <v>224</v>
      </c>
      <c r="V40" s="206"/>
    </row>
    <row r="41" spans="1:22" s="198" customFormat="1" ht="37.5" customHeight="1">
      <c r="A41" s="207" t="str">
        <f>Parameters!R38</f>
        <v>E37-E39</v>
      </c>
      <c r="B41" s="338" t="s">
        <v>225</v>
      </c>
      <c r="C41" s="338"/>
      <c r="D41" s="798" t="s">
        <v>643</v>
      </c>
      <c r="E41" s="798"/>
      <c r="F41" s="291">
        <v>122.55394903976969</v>
      </c>
      <c r="G41" s="292">
        <v>137.81930695357084</v>
      </c>
      <c r="H41" s="291">
        <v>202.55064746915906</v>
      </c>
      <c r="I41" s="292">
        <v>220.56439022753261</v>
      </c>
      <c r="J41" s="291">
        <v>230.97488225201332</v>
      </c>
      <c r="K41" s="292">
        <v>288.78758692043039</v>
      </c>
      <c r="L41" s="291">
        <v>285.92455305442547</v>
      </c>
      <c r="M41" s="292">
        <v>351.1094980964221</v>
      </c>
      <c r="N41" s="291">
        <v>315.18592508704165</v>
      </c>
      <c r="O41" s="292">
        <v>461.70113931169669</v>
      </c>
      <c r="P41" s="198">
        <v>442.02199026611652</v>
      </c>
      <c r="Q41" s="617">
        <v>470.84448332946448</v>
      </c>
      <c r="R41" s="353" t="s">
        <v>225</v>
      </c>
      <c r="S41" s="353"/>
      <c r="T41" s="799" t="s">
        <v>226</v>
      </c>
      <c r="U41" s="800" t="s">
        <v>226</v>
      </c>
      <c r="V41" s="206"/>
    </row>
    <row r="42" spans="1:22" s="205" customFormat="1" ht="20.25" customHeight="1">
      <c r="A42" s="212" t="str">
        <f>Parameters!R39</f>
        <v>F</v>
      </c>
      <c r="B42" s="336" t="s">
        <v>130</v>
      </c>
      <c r="C42" s="336"/>
      <c r="D42" s="802" t="s">
        <v>644</v>
      </c>
      <c r="E42" s="802"/>
      <c r="F42" s="286">
        <v>13.284206703680759</v>
      </c>
      <c r="G42" s="287">
        <v>24.120482263693763</v>
      </c>
      <c r="H42" s="286">
        <v>42.077099072930025</v>
      </c>
      <c r="I42" s="287">
        <v>45.559982939217406</v>
      </c>
      <c r="J42" s="286">
        <v>38.109296284267053</v>
      </c>
      <c r="K42" s="287">
        <v>28.833155772369729</v>
      </c>
      <c r="L42" s="286">
        <v>21.731036855532246</v>
      </c>
      <c r="M42" s="287">
        <v>11.27655494764057</v>
      </c>
      <c r="N42" s="286">
        <v>8.3234069677226366</v>
      </c>
      <c r="O42" s="287">
        <v>14.197387363633146</v>
      </c>
      <c r="P42" s="205">
        <v>26.004943978718686</v>
      </c>
      <c r="Q42" s="616">
        <v>26.055231978718684</v>
      </c>
      <c r="R42" s="351" t="s">
        <v>130</v>
      </c>
      <c r="S42" s="351"/>
      <c r="T42" s="804" t="s">
        <v>131</v>
      </c>
      <c r="U42" s="805" t="s">
        <v>131</v>
      </c>
      <c r="V42" s="204"/>
    </row>
    <row r="43" spans="1:22" s="205" customFormat="1" ht="33.75" customHeight="1">
      <c r="A43" s="208" t="str">
        <f>Parameters!R40</f>
        <v>G</v>
      </c>
      <c r="B43" s="336" t="s">
        <v>57</v>
      </c>
      <c r="C43" s="336"/>
      <c r="D43" s="802" t="s">
        <v>645</v>
      </c>
      <c r="E43" s="802"/>
      <c r="F43" s="286">
        <v>370.87953908084842</v>
      </c>
      <c r="G43" s="287">
        <v>507.69902454175042</v>
      </c>
      <c r="H43" s="286">
        <v>622.46287824944693</v>
      </c>
      <c r="I43" s="287">
        <v>619.87438110450967</v>
      </c>
      <c r="J43" s="286">
        <v>552.7266227005299</v>
      </c>
      <c r="K43" s="287">
        <v>547.23662379102666</v>
      </c>
      <c r="L43" s="286">
        <v>509.60327940572165</v>
      </c>
      <c r="M43" s="287">
        <v>505.21008999711444</v>
      </c>
      <c r="N43" s="286">
        <v>500.13620410078727</v>
      </c>
      <c r="O43" s="287">
        <v>665.49417303569339</v>
      </c>
      <c r="P43" s="205">
        <v>795.69184591728413</v>
      </c>
      <c r="Q43" s="616">
        <v>727.5812897015378</v>
      </c>
      <c r="R43" s="351" t="s">
        <v>57</v>
      </c>
      <c r="S43" s="351"/>
      <c r="T43" s="804" t="s">
        <v>56</v>
      </c>
      <c r="U43" s="805" t="s">
        <v>56</v>
      </c>
      <c r="V43" s="204"/>
    </row>
    <row r="44" spans="1:22" s="205" customFormat="1" ht="24.75" customHeight="1">
      <c r="A44" s="207" t="str">
        <f>Parameters!R41</f>
        <v>G45</v>
      </c>
      <c r="B44" s="338" t="s">
        <v>227</v>
      </c>
      <c r="C44" s="338"/>
      <c r="D44" s="798" t="s">
        <v>646</v>
      </c>
      <c r="E44" s="798"/>
      <c r="F44" s="291">
        <v>35.898508928289246</v>
      </c>
      <c r="G44" s="292">
        <v>50.695187624801463</v>
      </c>
      <c r="H44" s="291">
        <v>62.700854001611773</v>
      </c>
      <c r="I44" s="292">
        <v>63.262263520345165</v>
      </c>
      <c r="J44" s="291">
        <v>56.714296307983417</v>
      </c>
      <c r="K44" s="292">
        <v>57.323464266910293</v>
      </c>
      <c r="L44" s="291">
        <v>52.04073556441088</v>
      </c>
      <c r="M44" s="292">
        <v>52.13949315933435</v>
      </c>
      <c r="N44" s="291">
        <v>51.394777473282119</v>
      </c>
      <c r="O44" s="292">
        <v>69.131706434695701</v>
      </c>
      <c r="P44" s="205">
        <v>97.030444734604032</v>
      </c>
      <c r="Q44" s="616">
        <v>89.579017018766194</v>
      </c>
      <c r="R44" s="353" t="s">
        <v>227</v>
      </c>
      <c r="S44" s="353"/>
      <c r="T44" s="799" t="s">
        <v>228</v>
      </c>
      <c r="U44" s="800" t="s">
        <v>228</v>
      </c>
      <c r="V44" s="204"/>
    </row>
    <row r="45" spans="1:22" s="198" customFormat="1" ht="15" customHeight="1">
      <c r="A45" s="207" t="str">
        <f>Parameters!R42</f>
        <v>G46</v>
      </c>
      <c r="B45" s="338" t="s">
        <v>229</v>
      </c>
      <c r="C45" s="338"/>
      <c r="D45" s="798" t="s">
        <v>647</v>
      </c>
      <c r="E45" s="798"/>
      <c r="F45" s="291">
        <v>185.62535105141501</v>
      </c>
      <c r="G45" s="292">
        <v>257.02448675447187</v>
      </c>
      <c r="H45" s="291">
        <v>321.56366045908385</v>
      </c>
      <c r="I45" s="292">
        <v>321.7566207316213</v>
      </c>
      <c r="J45" s="291">
        <v>289.42185117369138</v>
      </c>
      <c r="K45" s="292">
        <v>280.38637571898238</v>
      </c>
      <c r="L45" s="291">
        <v>265.14095528451577</v>
      </c>
      <c r="M45" s="292">
        <v>258.33420127442577</v>
      </c>
      <c r="N45" s="291">
        <v>247.09374322268246</v>
      </c>
      <c r="O45" s="292">
        <v>338.80185673620872</v>
      </c>
      <c r="P45" s="198">
        <v>429.05790048991099</v>
      </c>
      <c r="Q45" s="617">
        <v>406.95760232067158</v>
      </c>
      <c r="R45" s="353" t="s">
        <v>229</v>
      </c>
      <c r="S45" s="353"/>
      <c r="T45" s="799" t="s">
        <v>230</v>
      </c>
      <c r="U45" s="800" t="s">
        <v>230</v>
      </c>
      <c r="V45" s="206"/>
    </row>
    <row r="46" spans="1:22" s="198" customFormat="1" ht="15" customHeight="1">
      <c r="A46" s="207" t="str">
        <f>Parameters!R43</f>
        <v>G47</v>
      </c>
      <c r="B46" s="338" t="s">
        <v>231</v>
      </c>
      <c r="C46" s="338"/>
      <c r="D46" s="798" t="s">
        <v>583</v>
      </c>
      <c r="E46" s="798"/>
      <c r="F46" s="291">
        <v>149.35567910114423</v>
      </c>
      <c r="G46" s="292">
        <v>199.97935016247715</v>
      </c>
      <c r="H46" s="291">
        <v>238.19836378875135</v>
      </c>
      <c r="I46" s="292">
        <v>234.85549685254333</v>
      </c>
      <c r="J46" s="291">
        <v>206.59047521885509</v>
      </c>
      <c r="K46" s="292">
        <v>209.52678380513396</v>
      </c>
      <c r="L46" s="291">
        <v>192.421588556795</v>
      </c>
      <c r="M46" s="292">
        <v>194.73639556335439</v>
      </c>
      <c r="N46" s="291">
        <v>201.64768340482266</v>
      </c>
      <c r="O46" s="292">
        <v>257.56060986478889</v>
      </c>
      <c r="P46" s="198">
        <v>269.60350069276905</v>
      </c>
      <c r="Q46" s="617">
        <v>231.04467036209994</v>
      </c>
      <c r="R46" s="353" t="s">
        <v>231</v>
      </c>
      <c r="S46" s="353"/>
      <c r="T46" s="799" t="s">
        <v>232</v>
      </c>
      <c r="U46" s="800" t="s">
        <v>232</v>
      </c>
      <c r="V46" s="206"/>
    </row>
    <row r="47" spans="1:22" s="198" customFormat="1" ht="20.25" customHeight="1">
      <c r="A47" s="208" t="str">
        <f>Parameters!R44</f>
        <v>H</v>
      </c>
      <c r="B47" s="336" t="s">
        <v>76</v>
      </c>
      <c r="C47" s="336"/>
      <c r="D47" s="802" t="s">
        <v>648</v>
      </c>
      <c r="E47" s="802"/>
      <c r="F47" s="286">
        <v>514.49917104064809</v>
      </c>
      <c r="G47" s="287">
        <v>760.95451095367969</v>
      </c>
      <c r="H47" s="286">
        <v>1077.5100667834258</v>
      </c>
      <c r="I47" s="287">
        <v>1127.8531628673311</v>
      </c>
      <c r="J47" s="286">
        <v>1002.0999462086589</v>
      </c>
      <c r="K47" s="287">
        <v>940.13649231739203</v>
      </c>
      <c r="L47" s="286">
        <v>905.45497609988365</v>
      </c>
      <c r="M47" s="287">
        <v>813.56909820514818</v>
      </c>
      <c r="N47" s="286">
        <v>551.31200611800966</v>
      </c>
      <c r="O47" s="287">
        <v>853.23438028453313</v>
      </c>
      <c r="P47" s="198">
        <v>1329.915612327814</v>
      </c>
      <c r="Q47" s="617">
        <v>1306.5995841043209</v>
      </c>
      <c r="R47" s="351" t="s">
        <v>76</v>
      </c>
      <c r="S47" s="351"/>
      <c r="T47" s="804" t="s">
        <v>75</v>
      </c>
      <c r="U47" s="805" t="s">
        <v>75</v>
      </c>
      <c r="V47" s="206"/>
    </row>
    <row r="48" spans="1:22" s="205" customFormat="1" ht="15" customHeight="1">
      <c r="A48" s="207" t="str">
        <f>Parameters!R45</f>
        <v>H49</v>
      </c>
      <c r="B48" s="338" t="s">
        <v>233</v>
      </c>
      <c r="C48" s="338"/>
      <c r="D48" s="798" t="s">
        <v>649</v>
      </c>
      <c r="E48" s="798"/>
      <c r="F48" s="291">
        <v>293.26722100088222</v>
      </c>
      <c r="G48" s="292">
        <v>432.21620537530089</v>
      </c>
      <c r="H48" s="291">
        <v>603.32561454942856</v>
      </c>
      <c r="I48" s="292">
        <v>631.80402618402456</v>
      </c>
      <c r="J48" s="291">
        <v>553.26297435124877</v>
      </c>
      <c r="K48" s="292">
        <v>515.60506993798106</v>
      </c>
      <c r="L48" s="291">
        <v>495.33015663564584</v>
      </c>
      <c r="M48" s="292">
        <v>447.04915410078155</v>
      </c>
      <c r="N48" s="291">
        <v>305.54011666323805</v>
      </c>
      <c r="O48" s="292">
        <v>715.72333037539499</v>
      </c>
      <c r="P48" s="205">
        <v>1142.5371056122672</v>
      </c>
      <c r="Q48" s="616">
        <v>1126.1863774857011</v>
      </c>
      <c r="R48" s="353" t="s">
        <v>233</v>
      </c>
      <c r="S48" s="353"/>
      <c r="T48" s="799" t="s">
        <v>234</v>
      </c>
      <c r="U48" s="800" t="s">
        <v>234</v>
      </c>
      <c r="V48" s="204"/>
    </row>
    <row r="49" spans="1:22" s="205" customFormat="1" ht="15" customHeight="1">
      <c r="A49" s="207" t="str">
        <f>Parameters!R46</f>
        <v>H50</v>
      </c>
      <c r="B49" s="338" t="s">
        <v>235</v>
      </c>
      <c r="C49" s="338"/>
      <c r="D49" s="798" t="s">
        <v>650</v>
      </c>
      <c r="E49" s="798"/>
      <c r="F49" s="291">
        <v>52.209128958049362</v>
      </c>
      <c r="G49" s="292">
        <v>78.916514563095703</v>
      </c>
      <c r="H49" s="291">
        <v>114.95725175555226</v>
      </c>
      <c r="I49" s="292">
        <v>120.97045080688231</v>
      </c>
      <c r="J49" s="291">
        <v>109.53919839008451</v>
      </c>
      <c r="K49" s="292">
        <v>102.9081357156347</v>
      </c>
      <c r="L49" s="291">
        <v>100.06630623908779</v>
      </c>
      <c r="M49" s="292">
        <v>88.570578864544316</v>
      </c>
      <c r="N49" s="291">
        <v>55.564737680221299</v>
      </c>
      <c r="O49" s="292">
        <v>18.422150437491279</v>
      </c>
      <c r="P49" s="205">
        <v>25.615387925243635</v>
      </c>
      <c r="Q49" s="616">
        <v>25.522322633160929</v>
      </c>
      <c r="R49" s="353" t="s">
        <v>235</v>
      </c>
      <c r="S49" s="353"/>
      <c r="T49" s="799" t="s">
        <v>133</v>
      </c>
      <c r="U49" s="800" t="s">
        <v>133</v>
      </c>
      <c r="V49" s="204"/>
    </row>
    <row r="50" spans="1:22" s="198" customFormat="1" ht="15" customHeight="1">
      <c r="A50" s="207" t="str">
        <f>Parameters!R47</f>
        <v>H51</v>
      </c>
      <c r="B50" s="338" t="s">
        <v>236</v>
      </c>
      <c r="C50" s="338"/>
      <c r="D50" s="798" t="s">
        <v>651</v>
      </c>
      <c r="E50" s="798"/>
      <c r="F50" s="291">
        <v>118.09131252510286</v>
      </c>
      <c r="G50" s="292">
        <v>177.62403302207835</v>
      </c>
      <c r="H50" s="291">
        <v>255.78567578334716</v>
      </c>
      <c r="I50" s="292">
        <v>268.4605921650562</v>
      </c>
      <c r="J50" s="291">
        <v>242.93699918141661</v>
      </c>
      <c r="K50" s="292">
        <v>228.56456775002275</v>
      </c>
      <c r="L50" s="291">
        <v>221.93496194395635</v>
      </c>
      <c r="M50" s="292">
        <v>196.3217046699084</v>
      </c>
      <c r="N50" s="291">
        <v>127.43416707675821</v>
      </c>
      <c r="O50" s="292">
        <v>22.678601828647952</v>
      </c>
      <c r="P50" s="198">
        <v>21.035942864917146</v>
      </c>
      <c r="Q50" s="617">
        <v>20.801421934076995</v>
      </c>
      <c r="R50" s="353" t="s">
        <v>236</v>
      </c>
      <c r="S50" s="353"/>
      <c r="T50" s="799" t="s">
        <v>134</v>
      </c>
      <c r="U50" s="800" t="s">
        <v>134</v>
      </c>
      <c r="V50" s="206"/>
    </row>
    <row r="51" spans="1:22" s="198" customFormat="1" ht="15" customHeight="1">
      <c r="A51" s="207" t="str">
        <f>Parameters!R48</f>
        <v>H52</v>
      </c>
      <c r="B51" s="338" t="s">
        <v>237</v>
      </c>
      <c r="C51" s="338"/>
      <c r="D51" s="798" t="s">
        <v>652</v>
      </c>
      <c r="E51" s="798"/>
      <c r="F51" s="291">
        <v>38.215874074630932</v>
      </c>
      <c r="G51" s="292">
        <v>53.870473420239122</v>
      </c>
      <c r="H51" s="291">
        <v>80.905172696482225</v>
      </c>
      <c r="I51" s="292">
        <v>84.166604952558444</v>
      </c>
      <c r="J51" s="291">
        <v>76.36041549194924</v>
      </c>
      <c r="K51" s="292">
        <v>73.639002801039965</v>
      </c>
      <c r="L51" s="291">
        <v>70.737377513120407</v>
      </c>
      <c r="M51" s="292">
        <v>65.019288408691835</v>
      </c>
      <c r="N51" s="291">
        <v>48.176708481407069</v>
      </c>
      <c r="O51" s="292">
        <v>76.124440669607253</v>
      </c>
      <c r="P51" s="198">
        <v>115.70396797334246</v>
      </c>
      <c r="Q51" s="617">
        <v>111.64766267352617</v>
      </c>
      <c r="R51" s="353" t="s">
        <v>237</v>
      </c>
      <c r="S51" s="353"/>
      <c r="T51" s="799" t="s">
        <v>238</v>
      </c>
      <c r="U51" s="800" t="s">
        <v>238</v>
      </c>
      <c r="V51" s="206"/>
    </row>
    <row r="52" spans="1:22" s="198" customFormat="1" ht="15" customHeight="1">
      <c r="A52" s="207" t="str">
        <f>Parameters!R49</f>
        <v>H53</v>
      </c>
      <c r="B52" s="338" t="s">
        <v>239</v>
      </c>
      <c r="C52" s="338"/>
      <c r="D52" s="798" t="s">
        <v>653</v>
      </c>
      <c r="E52" s="798"/>
      <c r="F52" s="291">
        <v>12.715634481982736</v>
      </c>
      <c r="G52" s="292">
        <v>18.327284572965642</v>
      </c>
      <c r="H52" s="291">
        <v>22.536351998615494</v>
      </c>
      <c r="I52" s="292">
        <v>22.4514887588095</v>
      </c>
      <c r="J52" s="291">
        <v>20.000358793959904</v>
      </c>
      <c r="K52" s="292">
        <v>19.419716112713544</v>
      </c>
      <c r="L52" s="291">
        <v>17.386173768073125</v>
      </c>
      <c r="M52" s="292">
        <v>16.60837216122205</v>
      </c>
      <c r="N52" s="291">
        <v>14.596276216384986</v>
      </c>
      <c r="O52" s="292">
        <v>20.285856973391724</v>
      </c>
      <c r="P52" s="198">
        <v>25.023207952043563</v>
      </c>
      <c r="Q52" s="617">
        <v>22.441799377855546</v>
      </c>
      <c r="R52" s="353" t="s">
        <v>239</v>
      </c>
      <c r="S52" s="353"/>
      <c r="T52" s="799" t="s">
        <v>240</v>
      </c>
      <c r="U52" s="800" t="s">
        <v>240</v>
      </c>
      <c r="V52" s="206"/>
    </row>
    <row r="53" spans="1:22" s="205" customFormat="1" ht="34.5" customHeight="1">
      <c r="A53" s="208" t="str">
        <f>Parameters!R50</f>
        <v>I</v>
      </c>
      <c r="B53" s="336" t="s">
        <v>132</v>
      </c>
      <c r="C53" s="336"/>
      <c r="D53" s="802" t="s">
        <v>654</v>
      </c>
      <c r="E53" s="802"/>
      <c r="F53" s="286">
        <v>29.846760623426572</v>
      </c>
      <c r="G53" s="287">
        <v>38.282183357010716</v>
      </c>
      <c r="H53" s="286">
        <v>41.726244226454909</v>
      </c>
      <c r="I53" s="287">
        <v>40.877637724185085</v>
      </c>
      <c r="J53" s="286">
        <v>37.641565629750914</v>
      </c>
      <c r="K53" s="287">
        <v>38.325145280293135</v>
      </c>
      <c r="L53" s="286">
        <v>34.592727776962462</v>
      </c>
      <c r="M53" s="287">
        <v>36.124765310676331</v>
      </c>
      <c r="N53" s="286">
        <v>41.722724615810009</v>
      </c>
      <c r="O53" s="287">
        <v>55.550496422581404</v>
      </c>
      <c r="P53" s="205">
        <v>50.636465335355624</v>
      </c>
      <c r="Q53" s="616">
        <v>43.046740327222942</v>
      </c>
      <c r="R53" s="351" t="s">
        <v>132</v>
      </c>
      <c r="S53" s="351"/>
      <c r="T53" s="804" t="s">
        <v>241</v>
      </c>
      <c r="U53" s="805" t="s">
        <v>241</v>
      </c>
      <c r="V53" s="204"/>
    </row>
    <row r="54" spans="1:22" s="205" customFormat="1" ht="21" customHeight="1">
      <c r="A54" s="208" t="str">
        <f>Parameters!R51</f>
        <v>J</v>
      </c>
      <c r="B54" s="336" t="s">
        <v>78</v>
      </c>
      <c r="C54" s="336"/>
      <c r="D54" s="802" t="s">
        <v>655</v>
      </c>
      <c r="E54" s="802"/>
      <c r="F54" s="286">
        <v>60.415340310665734</v>
      </c>
      <c r="G54" s="287">
        <v>87.277179861763571</v>
      </c>
      <c r="H54" s="286">
        <v>112.30224518147784</v>
      </c>
      <c r="I54" s="287">
        <v>115.71864060663897</v>
      </c>
      <c r="J54" s="286">
        <v>105.28414448684862</v>
      </c>
      <c r="K54" s="287">
        <v>103.84486022015693</v>
      </c>
      <c r="L54" s="286">
        <v>99.455433850559643</v>
      </c>
      <c r="M54" s="287">
        <v>97.68102068283045</v>
      </c>
      <c r="N54" s="286">
        <v>90.08075586263071</v>
      </c>
      <c r="O54" s="287">
        <v>127.94286158533052</v>
      </c>
      <c r="P54" s="205">
        <v>194.5571203776862</v>
      </c>
      <c r="Q54" s="616">
        <v>184.70025061952251</v>
      </c>
      <c r="R54" s="351" t="s">
        <v>78</v>
      </c>
      <c r="S54" s="351"/>
      <c r="T54" s="804" t="s">
        <v>77</v>
      </c>
      <c r="U54" s="805" t="s">
        <v>77</v>
      </c>
      <c r="V54" s="204"/>
    </row>
    <row r="55" spans="1:22" s="205" customFormat="1" ht="37.5" customHeight="1">
      <c r="A55" s="209" t="str">
        <f>Parameters!R52</f>
        <v>J58-J60</v>
      </c>
      <c r="B55" s="339" t="s">
        <v>69</v>
      </c>
      <c r="C55" s="339"/>
      <c r="D55" s="806" t="s">
        <v>656</v>
      </c>
      <c r="E55" s="806"/>
      <c r="F55" s="295">
        <v>19.430751386762971</v>
      </c>
      <c r="G55" s="296">
        <v>29.92674321338982</v>
      </c>
      <c r="H55" s="295">
        <v>38.050045714140417</v>
      </c>
      <c r="I55" s="296">
        <v>37.881212161622166</v>
      </c>
      <c r="J55" s="295">
        <v>34.245514439855228</v>
      </c>
      <c r="K55" s="296">
        <v>32.761991314491311</v>
      </c>
      <c r="L55" s="295">
        <v>31.191879447919106</v>
      </c>
      <c r="M55" s="296">
        <v>29.364780164084696</v>
      </c>
      <c r="N55" s="295">
        <v>23.703358442170355</v>
      </c>
      <c r="O55" s="296">
        <v>34.103714101518172</v>
      </c>
      <c r="P55" s="205">
        <v>51.521658298548836</v>
      </c>
      <c r="Q55" s="616">
        <v>50.102362286894184</v>
      </c>
      <c r="R55" s="354" t="s">
        <v>69</v>
      </c>
      <c r="S55" s="355"/>
      <c r="T55" s="807" t="s">
        <v>68</v>
      </c>
      <c r="U55" s="808" t="s">
        <v>68</v>
      </c>
      <c r="V55" s="204"/>
    </row>
    <row r="56" spans="1:22" s="198" customFormat="1" ht="15" customHeight="1">
      <c r="A56" s="207" t="str">
        <f>Parameters!R53</f>
        <v>J58</v>
      </c>
      <c r="B56" s="338" t="s">
        <v>242</v>
      </c>
      <c r="C56" s="338"/>
      <c r="D56" s="798" t="s">
        <v>584</v>
      </c>
      <c r="E56" s="798"/>
      <c r="F56" s="291">
        <v>7.9673542793988821</v>
      </c>
      <c r="G56" s="292">
        <v>12.605127148417093</v>
      </c>
      <c r="H56" s="291">
        <v>15.50970302943572</v>
      </c>
      <c r="I56" s="292">
        <v>14.846929564205556</v>
      </c>
      <c r="J56" s="291">
        <v>13.416377408061425</v>
      </c>
      <c r="K56" s="292">
        <v>12.82221635465079</v>
      </c>
      <c r="L56" s="291">
        <v>12.020541901291065</v>
      </c>
      <c r="M56" s="292">
        <v>11.263427565763038</v>
      </c>
      <c r="N56" s="291">
        <v>10.19996548584016</v>
      </c>
      <c r="O56" s="292">
        <v>14.093194324720557</v>
      </c>
      <c r="P56" s="198">
        <v>20.587154846175764</v>
      </c>
      <c r="Q56" s="617">
        <v>19.524008628357748</v>
      </c>
      <c r="R56" s="353" t="s">
        <v>242</v>
      </c>
      <c r="S56" s="353"/>
      <c r="T56" s="799" t="s">
        <v>243</v>
      </c>
      <c r="U56" s="800" t="s">
        <v>243</v>
      </c>
      <c r="V56" s="206"/>
    </row>
    <row r="57" spans="1:22" s="198" customFormat="1" ht="37.5" customHeight="1">
      <c r="A57" s="207" t="str">
        <f>Parameters!R54</f>
        <v>J59_J60</v>
      </c>
      <c r="B57" s="338" t="s">
        <v>244</v>
      </c>
      <c r="C57" s="338"/>
      <c r="D57" s="798" t="s">
        <v>657</v>
      </c>
      <c r="E57" s="798"/>
      <c r="F57" s="291">
        <v>11.463397107364088</v>
      </c>
      <c r="G57" s="292">
        <v>17.32161606497273</v>
      </c>
      <c r="H57" s="291">
        <v>22.540342684704697</v>
      </c>
      <c r="I57" s="292">
        <v>23.03428259741661</v>
      </c>
      <c r="J57" s="291">
        <v>20.829137031793799</v>
      </c>
      <c r="K57" s="292">
        <v>19.939774959840527</v>
      </c>
      <c r="L57" s="291">
        <v>19.171337546628045</v>
      </c>
      <c r="M57" s="292">
        <v>18.101352598321657</v>
      </c>
      <c r="N57" s="291">
        <v>13.503392956330197</v>
      </c>
      <c r="O57" s="292">
        <v>20.010519776797615</v>
      </c>
      <c r="P57" s="198">
        <v>30.934503452373075</v>
      </c>
      <c r="Q57" s="617">
        <v>30.578353658536439</v>
      </c>
      <c r="R57" s="353" t="s">
        <v>244</v>
      </c>
      <c r="S57" s="353"/>
      <c r="T57" s="799" t="s">
        <v>245</v>
      </c>
      <c r="U57" s="800" t="s">
        <v>245</v>
      </c>
      <c r="V57" s="206"/>
    </row>
    <row r="58" spans="1:22" s="198" customFormat="1" ht="15" customHeight="1">
      <c r="A58" s="209" t="str">
        <f>Parameters!R55</f>
        <v>J61</v>
      </c>
      <c r="B58" s="339" t="s">
        <v>246</v>
      </c>
      <c r="C58" s="339"/>
      <c r="D58" s="806" t="s">
        <v>658</v>
      </c>
      <c r="E58" s="806"/>
      <c r="F58" s="295">
        <v>20.621990574727274</v>
      </c>
      <c r="G58" s="296">
        <v>28.021936729648409</v>
      </c>
      <c r="H58" s="295">
        <v>35.66919131850964</v>
      </c>
      <c r="I58" s="296">
        <v>36.649296937427721</v>
      </c>
      <c r="J58" s="295">
        <v>32.644547782182151</v>
      </c>
      <c r="K58" s="296">
        <v>35.229514929948451</v>
      </c>
      <c r="L58" s="295">
        <v>33.340615624519636</v>
      </c>
      <c r="M58" s="296">
        <v>32.138965748698503</v>
      </c>
      <c r="N58" s="295">
        <v>30.237480558869976</v>
      </c>
      <c r="O58" s="296">
        <v>42.402994330987426</v>
      </c>
      <c r="P58" s="198">
        <v>61.954735969408354</v>
      </c>
      <c r="Q58" s="617">
        <v>58.465237937567821</v>
      </c>
      <c r="R58" s="355" t="s">
        <v>246</v>
      </c>
      <c r="S58" s="355"/>
      <c r="T58" s="807" t="s">
        <v>247</v>
      </c>
      <c r="U58" s="808" t="s">
        <v>247</v>
      </c>
      <c r="V58" s="206"/>
    </row>
    <row r="59" spans="1:22" s="205" customFormat="1" ht="37.5" customHeight="1">
      <c r="A59" s="209" t="str">
        <f>Parameters!R56</f>
        <v>J62_J63</v>
      </c>
      <c r="B59" s="339" t="s">
        <v>249</v>
      </c>
      <c r="C59" s="339"/>
      <c r="D59" s="806" t="s">
        <v>659</v>
      </c>
      <c r="E59" s="806"/>
      <c r="F59" s="295">
        <v>20.362598349175496</v>
      </c>
      <c r="G59" s="296">
        <v>29.328499918725342</v>
      </c>
      <c r="H59" s="295">
        <v>38.583008148827773</v>
      </c>
      <c r="I59" s="296">
        <v>41.188131507589084</v>
      </c>
      <c r="J59" s="295">
        <v>38.394082264811246</v>
      </c>
      <c r="K59" s="296">
        <v>35.853353975717198</v>
      </c>
      <c r="L59" s="295">
        <v>34.922938778120873</v>
      </c>
      <c r="M59" s="296">
        <v>36.177274770047262</v>
      </c>
      <c r="N59" s="295">
        <v>36.139916861590379</v>
      </c>
      <c r="O59" s="296">
        <v>51.436153152824922</v>
      </c>
      <c r="P59" s="205">
        <v>81.080726109728985</v>
      </c>
      <c r="Q59" s="616">
        <v>76.132650395060494</v>
      </c>
      <c r="R59" s="354" t="s">
        <v>249</v>
      </c>
      <c r="S59" s="355"/>
      <c r="T59" s="807" t="s">
        <v>248</v>
      </c>
      <c r="U59" s="808" t="s">
        <v>248</v>
      </c>
      <c r="V59" s="204"/>
    </row>
    <row r="60" spans="1:22" s="205" customFormat="1" ht="20.25" customHeight="1">
      <c r="A60" s="208" t="str">
        <f>Parameters!R57</f>
        <v>K</v>
      </c>
      <c r="B60" s="336" t="s">
        <v>80</v>
      </c>
      <c r="C60" s="336"/>
      <c r="D60" s="802" t="s">
        <v>660</v>
      </c>
      <c r="E60" s="802"/>
      <c r="F60" s="286">
        <v>41.301086347851125</v>
      </c>
      <c r="G60" s="287">
        <v>55.638984464154767</v>
      </c>
      <c r="H60" s="286">
        <v>66.810806875054809</v>
      </c>
      <c r="I60" s="287">
        <v>67.357155087569566</v>
      </c>
      <c r="J60" s="286">
        <v>59.053781680000014</v>
      </c>
      <c r="K60" s="287">
        <v>59.078712637089126</v>
      </c>
      <c r="L60" s="286">
        <v>53.527763719367435</v>
      </c>
      <c r="M60" s="287">
        <v>53.102403315585576</v>
      </c>
      <c r="N60" s="286">
        <v>53.110659384638325</v>
      </c>
      <c r="O60" s="287">
        <v>67.567048194264231</v>
      </c>
      <c r="P60" s="205">
        <v>110.94869009259685</v>
      </c>
      <c r="Q60" s="616">
        <v>100.19966242305526</v>
      </c>
      <c r="R60" s="351" t="s">
        <v>80</v>
      </c>
      <c r="S60" s="351"/>
      <c r="T60" s="804" t="s">
        <v>79</v>
      </c>
      <c r="U60" s="805" t="s">
        <v>79</v>
      </c>
      <c r="V60" s="204"/>
    </row>
    <row r="61" spans="1:22" s="198" customFormat="1" ht="15" customHeight="1">
      <c r="A61" s="207" t="str">
        <f>Parameters!R58</f>
        <v>K64</v>
      </c>
      <c r="B61" s="338" t="s">
        <v>250</v>
      </c>
      <c r="C61" s="338"/>
      <c r="D61" s="798" t="s">
        <v>661</v>
      </c>
      <c r="E61" s="798"/>
      <c r="F61" s="291">
        <v>28.384003431128932</v>
      </c>
      <c r="G61" s="292">
        <v>39.355390162918745</v>
      </c>
      <c r="H61" s="291">
        <v>47.489270916791355</v>
      </c>
      <c r="I61" s="292">
        <v>47.595075644839767</v>
      </c>
      <c r="J61" s="291">
        <v>41.082505008568702</v>
      </c>
      <c r="K61" s="292">
        <v>40.835529866437696</v>
      </c>
      <c r="L61" s="291">
        <v>37.057926716341271</v>
      </c>
      <c r="M61" s="292">
        <v>35.736083643090538</v>
      </c>
      <c r="N61" s="291">
        <v>34.207932000949867</v>
      </c>
      <c r="O61" s="292">
        <v>43.10816959486344</v>
      </c>
      <c r="P61" s="198">
        <v>81.710564623773621</v>
      </c>
      <c r="Q61" s="617">
        <v>74.750723508771856</v>
      </c>
      <c r="R61" s="353" t="s">
        <v>250</v>
      </c>
      <c r="S61" s="353"/>
      <c r="T61" s="799" t="s">
        <v>251</v>
      </c>
      <c r="U61" s="800" t="s">
        <v>251</v>
      </c>
      <c r="V61" s="206"/>
    </row>
    <row r="62" spans="1:22" s="198" customFormat="1" ht="24.75" customHeight="1">
      <c r="A62" s="207" t="str">
        <f>Parameters!R59</f>
        <v>K65</v>
      </c>
      <c r="B62" s="338" t="s">
        <v>253</v>
      </c>
      <c r="C62" s="338"/>
      <c r="D62" s="798" t="s">
        <v>662</v>
      </c>
      <c r="E62" s="798"/>
      <c r="F62" s="291">
        <v>4.3509603836631765</v>
      </c>
      <c r="G62" s="292">
        <v>5.9216691356083038</v>
      </c>
      <c r="H62" s="291">
        <v>6.9400341363784204</v>
      </c>
      <c r="I62" s="292">
        <v>6.9500650247788869</v>
      </c>
      <c r="J62" s="291">
        <v>6.2620215382570912</v>
      </c>
      <c r="K62" s="292">
        <v>6.267894305855525</v>
      </c>
      <c r="L62" s="291">
        <v>5.4844547171810305</v>
      </c>
      <c r="M62" s="292">
        <v>5.4510288221274319</v>
      </c>
      <c r="N62" s="291">
        <v>5.4175276930991441</v>
      </c>
      <c r="O62" s="292">
        <v>7.2178343703373233</v>
      </c>
      <c r="P62" s="198">
        <v>7.0630950547161326</v>
      </c>
      <c r="Q62" s="617">
        <v>6.181305417170555</v>
      </c>
      <c r="R62" s="353" t="s">
        <v>253</v>
      </c>
      <c r="S62" s="353"/>
      <c r="T62" s="799" t="s">
        <v>252</v>
      </c>
      <c r="U62" s="800" t="s">
        <v>252</v>
      </c>
      <c r="V62" s="206"/>
    </row>
    <row r="63" spans="1:22" s="198" customFormat="1" ht="15" customHeight="1">
      <c r="A63" s="207" t="str">
        <f>Parameters!R60</f>
        <v>K66</v>
      </c>
      <c r="B63" s="338" t="s">
        <v>255</v>
      </c>
      <c r="C63" s="338"/>
      <c r="D63" s="798" t="s">
        <v>663</v>
      </c>
      <c r="E63" s="798"/>
      <c r="F63" s="291">
        <v>8.5661225330590192</v>
      </c>
      <c r="G63" s="292">
        <v>10.361925165627714</v>
      </c>
      <c r="H63" s="291">
        <v>12.381501821885045</v>
      </c>
      <c r="I63" s="292">
        <v>12.812014417950905</v>
      </c>
      <c r="J63" s="291">
        <v>11.709255133174221</v>
      </c>
      <c r="K63" s="292">
        <v>11.975288464795907</v>
      </c>
      <c r="L63" s="291">
        <v>10.985382285845137</v>
      </c>
      <c r="M63" s="292">
        <v>11.915290850367599</v>
      </c>
      <c r="N63" s="291">
        <v>13.485199690589315</v>
      </c>
      <c r="O63" s="292">
        <v>17.241044229063473</v>
      </c>
      <c r="P63" s="198">
        <v>22.175030414107106</v>
      </c>
      <c r="Q63" s="617">
        <v>19.267633497112875</v>
      </c>
      <c r="R63" s="353" t="s">
        <v>255</v>
      </c>
      <c r="S63" s="353"/>
      <c r="T63" s="799" t="s">
        <v>254</v>
      </c>
      <c r="U63" s="800" t="s">
        <v>254</v>
      </c>
      <c r="V63" s="206"/>
    </row>
    <row r="64" spans="1:22" s="198" customFormat="1" ht="20.25" customHeight="1">
      <c r="A64" s="208" t="str">
        <f>Parameters!R61</f>
        <v>L</v>
      </c>
      <c r="B64" s="336" t="s">
        <v>135</v>
      </c>
      <c r="C64" s="336"/>
      <c r="D64" s="802" t="s">
        <v>585</v>
      </c>
      <c r="E64" s="802"/>
      <c r="F64" s="286">
        <v>34.719524199087147</v>
      </c>
      <c r="G64" s="287">
        <v>48.770259501889477</v>
      </c>
      <c r="H64" s="286">
        <v>60.096245882755355</v>
      </c>
      <c r="I64" s="287">
        <v>60.466707474219511</v>
      </c>
      <c r="J64" s="286">
        <v>53.981677071829253</v>
      </c>
      <c r="K64" s="287">
        <v>53.843087674061792</v>
      </c>
      <c r="L64" s="286">
        <v>50.136929554743887</v>
      </c>
      <c r="M64" s="287">
        <v>49.397439306947291</v>
      </c>
      <c r="N64" s="286">
        <v>49.942658212444684</v>
      </c>
      <c r="O64" s="287">
        <v>66.461554949247557</v>
      </c>
      <c r="P64" s="198">
        <v>74.675035861368229</v>
      </c>
      <c r="Q64" s="617">
        <v>66.979340797372885</v>
      </c>
      <c r="R64" s="351" t="s">
        <v>135</v>
      </c>
      <c r="S64" s="351"/>
      <c r="T64" s="804" t="s">
        <v>116</v>
      </c>
      <c r="U64" s="805" t="s">
        <v>116</v>
      </c>
      <c r="V64" s="206"/>
    </row>
    <row r="65" spans="1:22" s="198" customFormat="1" ht="21" customHeight="1">
      <c r="A65" s="208" t="str">
        <f>Parameters!R63</f>
        <v>M</v>
      </c>
      <c r="B65" s="336" t="s">
        <v>81</v>
      </c>
      <c r="C65" s="336"/>
      <c r="D65" s="802" t="s">
        <v>586</v>
      </c>
      <c r="E65" s="802"/>
      <c r="F65" s="295">
        <v>173.15256951966586</v>
      </c>
      <c r="G65" s="296">
        <v>246.12694225775161</v>
      </c>
      <c r="H65" s="295">
        <v>308.54286307974957</v>
      </c>
      <c r="I65" s="296">
        <v>315.35962167761841</v>
      </c>
      <c r="J65" s="295">
        <v>284.05062684552252</v>
      </c>
      <c r="K65" s="296">
        <v>278.29435171036005</v>
      </c>
      <c r="L65" s="295">
        <v>264.59672955980733</v>
      </c>
      <c r="M65" s="296">
        <v>258.21656928755959</v>
      </c>
      <c r="N65" s="295">
        <v>259.46906850009225</v>
      </c>
      <c r="O65" s="296">
        <v>348.82129778537507</v>
      </c>
      <c r="P65" s="198">
        <v>373.77040561338703</v>
      </c>
      <c r="Q65" s="617">
        <v>354.33775879923235</v>
      </c>
      <c r="R65" s="351" t="s">
        <v>81</v>
      </c>
      <c r="S65" s="351"/>
      <c r="T65" s="804" t="s">
        <v>82</v>
      </c>
      <c r="U65" s="805" t="s">
        <v>82</v>
      </c>
      <c r="V65" s="206"/>
    </row>
    <row r="66" spans="1:22" s="198" customFormat="1" ht="54.75" customHeight="1">
      <c r="A66" s="209" t="str">
        <f>Parameters!R64</f>
        <v>M69-M71</v>
      </c>
      <c r="B66" s="339" t="s">
        <v>71</v>
      </c>
      <c r="C66" s="339"/>
      <c r="D66" s="806" t="s">
        <v>587</v>
      </c>
      <c r="E66" s="806"/>
      <c r="F66" s="291">
        <v>116.40428051428745</v>
      </c>
      <c r="G66" s="292">
        <v>165.73890127379121</v>
      </c>
      <c r="H66" s="291">
        <v>208.69521521039394</v>
      </c>
      <c r="I66" s="292">
        <v>213.49279347542586</v>
      </c>
      <c r="J66" s="291">
        <v>192.70034673689472</v>
      </c>
      <c r="K66" s="292">
        <v>189.97539385915613</v>
      </c>
      <c r="L66" s="291">
        <v>181.09301480486428</v>
      </c>
      <c r="M66" s="292">
        <v>175.90402178893169</v>
      </c>
      <c r="N66" s="291">
        <v>177.37373688076724</v>
      </c>
      <c r="O66" s="292">
        <v>237.48435428493167</v>
      </c>
      <c r="P66" s="198">
        <v>252.53723459639502</v>
      </c>
      <c r="Q66" s="617">
        <v>239.26558656157658</v>
      </c>
      <c r="R66" s="354" t="s">
        <v>71</v>
      </c>
      <c r="S66" s="355"/>
      <c r="T66" s="807" t="s">
        <v>70</v>
      </c>
      <c r="U66" s="808" t="s">
        <v>70</v>
      </c>
      <c r="V66" s="206"/>
    </row>
    <row r="67" spans="1:22" s="205" customFormat="1" ht="24.75" customHeight="1">
      <c r="A67" s="207" t="str">
        <f>Parameters!R65</f>
        <v>M69_M70</v>
      </c>
      <c r="B67" s="338" t="s">
        <v>258</v>
      </c>
      <c r="C67" s="338"/>
      <c r="D67" s="798" t="s">
        <v>588</v>
      </c>
      <c r="E67" s="798"/>
      <c r="F67" s="291">
        <v>76.886390723653136</v>
      </c>
      <c r="G67" s="292">
        <v>109.49004150110352</v>
      </c>
      <c r="H67" s="291">
        <v>138.34466829120788</v>
      </c>
      <c r="I67" s="292">
        <v>140.32054868442333</v>
      </c>
      <c r="J67" s="291">
        <v>127.45221143326295</v>
      </c>
      <c r="K67" s="292">
        <v>127.11277152139141</v>
      </c>
      <c r="L67" s="291">
        <v>121.59166473919819</v>
      </c>
      <c r="M67" s="292">
        <v>118.38181090664999</v>
      </c>
      <c r="N67" s="291">
        <v>120.42868912568341</v>
      </c>
      <c r="O67" s="292">
        <v>160.99147215385011</v>
      </c>
      <c r="P67" s="205">
        <v>167.55650177594487</v>
      </c>
      <c r="Q67" s="616">
        <v>158.02576571980848</v>
      </c>
      <c r="R67" s="357" t="s">
        <v>258</v>
      </c>
      <c r="S67" s="353"/>
      <c r="T67" s="799" t="s">
        <v>257</v>
      </c>
      <c r="U67" s="800" t="s">
        <v>257</v>
      </c>
      <c r="V67" s="204"/>
    </row>
    <row r="68" spans="1:22" s="205" customFormat="1" ht="15" customHeight="1">
      <c r="A68" s="207" t="str">
        <f>Parameters!R66</f>
        <v>M71</v>
      </c>
      <c r="B68" s="338" t="s">
        <v>260</v>
      </c>
      <c r="C68" s="338"/>
      <c r="D68" s="798" t="s">
        <v>589</v>
      </c>
      <c r="E68" s="798"/>
      <c r="F68" s="295">
        <v>39.517889790634321</v>
      </c>
      <c r="G68" s="296">
        <v>56.248859772687673</v>
      </c>
      <c r="H68" s="295">
        <v>70.350546919186016</v>
      </c>
      <c r="I68" s="296">
        <v>73.172244791002569</v>
      </c>
      <c r="J68" s="295">
        <v>65.24813530363177</v>
      </c>
      <c r="K68" s="296">
        <v>62.862622337764627</v>
      </c>
      <c r="L68" s="295">
        <v>59.501350065666095</v>
      </c>
      <c r="M68" s="296">
        <v>57.522210882281669</v>
      </c>
      <c r="N68" s="295">
        <v>56.945047755083834</v>
      </c>
      <c r="O68" s="296">
        <v>76.492882131081558</v>
      </c>
      <c r="P68" s="205">
        <v>84.980732820450143</v>
      </c>
      <c r="Q68" s="616">
        <v>81.239820841768122</v>
      </c>
      <c r="R68" s="353" t="s">
        <v>260</v>
      </c>
      <c r="S68" s="353"/>
      <c r="T68" s="799" t="s">
        <v>259</v>
      </c>
      <c r="U68" s="800" t="s">
        <v>259</v>
      </c>
      <c r="V68" s="204"/>
    </row>
    <row r="69" spans="1:22" s="205" customFormat="1" ht="15" customHeight="1">
      <c r="A69" s="209" t="str">
        <f>Parameters!R67</f>
        <v>M72</v>
      </c>
      <c r="B69" s="339" t="s">
        <v>261</v>
      </c>
      <c r="C69" s="339"/>
      <c r="D69" s="806" t="s">
        <v>590</v>
      </c>
      <c r="E69" s="806"/>
      <c r="F69" s="295">
        <v>15.712962990445716</v>
      </c>
      <c r="G69" s="296">
        <v>21.972717577263975</v>
      </c>
      <c r="H69" s="295">
        <v>27.589296616930135</v>
      </c>
      <c r="I69" s="296">
        <v>27.726362792684739</v>
      </c>
      <c r="J69" s="295">
        <v>25.061921575818982</v>
      </c>
      <c r="K69" s="296">
        <v>24.592090515871099</v>
      </c>
      <c r="L69" s="295">
        <v>22.873800246239369</v>
      </c>
      <c r="M69" s="296">
        <v>22.273200093360771</v>
      </c>
      <c r="N69" s="295">
        <v>22.227517561524984</v>
      </c>
      <c r="O69" s="296">
        <v>30.127987360100796</v>
      </c>
      <c r="P69" s="205">
        <v>32.677890098755334</v>
      </c>
      <c r="Q69" s="616">
        <v>30.928936128558092</v>
      </c>
      <c r="R69" s="355" t="s">
        <v>261</v>
      </c>
      <c r="S69" s="355"/>
      <c r="T69" s="807" t="s">
        <v>262</v>
      </c>
      <c r="U69" s="808" t="s">
        <v>262</v>
      </c>
      <c r="V69" s="204"/>
    </row>
    <row r="70" spans="1:22" s="205" customFormat="1" ht="25.5" customHeight="1">
      <c r="A70" s="209" t="str">
        <f>Parameters!R68</f>
        <v>M73-M75</v>
      </c>
      <c r="B70" s="339" t="s">
        <v>73</v>
      </c>
      <c r="C70" s="339"/>
      <c r="D70" s="806" t="s">
        <v>591</v>
      </c>
      <c r="E70" s="806"/>
      <c r="F70" s="291">
        <v>41.035326014932693</v>
      </c>
      <c r="G70" s="292">
        <v>58.415323406696388</v>
      </c>
      <c r="H70" s="291">
        <v>72.258351252425456</v>
      </c>
      <c r="I70" s="292">
        <v>74.140465409507669</v>
      </c>
      <c r="J70" s="291">
        <v>66.288358532808843</v>
      </c>
      <c r="K70" s="292">
        <v>63.726867335332862</v>
      </c>
      <c r="L70" s="291">
        <v>60.629914508703656</v>
      </c>
      <c r="M70" s="292">
        <v>60.039347405267137</v>
      </c>
      <c r="N70" s="291">
        <v>59.867814057800018</v>
      </c>
      <c r="O70" s="292">
        <v>81.208956140342565</v>
      </c>
      <c r="P70" s="205">
        <v>88.555280918236633</v>
      </c>
      <c r="Q70" s="616">
        <v>84.143236109097629</v>
      </c>
      <c r="R70" s="354" t="s">
        <v>73</v>
      </c>
      <c r="S70" s="355"/>
      <c r="T70" s="807" t="s">
        <v>72</v>
      </c>
      <c r="U70" s="808" t="s">
        <v>72</v>
      </c>
      <c r="V70" s="204"/>
    </row>
    <row r="71" spans="1:22" s="205" customFormat="1" ht="15" customHeight="1">
      <c r="A71" s="207" t="str">
        <f>Parameters!R69</f>
        <v>M73</v>
      </c>
      <c r="B71" s="338" t="s">
        <v>263</v>
      </c>
      <c r="C71" s="338"/>
      <c r="D71" s="798" t="s">
        <v>592</v>
      </c>
      <c r="E71" s="798"/>
      <c r="F71" s="291">
        <v>23.056627943172941</v>
      </c>
      <c r="G71" s="292">
        <v>32.829252931019376</v>
      </c>
      <c r="H71" s="291">
        <v>40.988561892835186</v>
      </c>
      <c r="I71" s="292">
        <v>41.850835855617724</v>
      </c>
      <c r="J71" s="291">
        <v>37.182044591123805</v>
      </c>
      <c r="K71" s="292">
        <v>35.83266612913954</v>
      </c>
      <c r="L71" s="291">
        <v>33.992279902470941</v>
      </c>
      <c r="M71" s="292">
        <v>33.519952646168868</v>
      </c>
      <c r="N71" s="291">
        <v>33.23869458127168</v>
      </c>
      <c r="O71" s="292">
        <v>44.509560335566334</v>
      </c>
      <c r="P71" s="205">
        <v>50.825637154669089</v>
      </c>
      <c r="Q71" s="616">
        <v>48.330560677055516</v>
      </c>
      <c r="R71" s="353" t="s">
        <v>263</v>
      </c>
      <c r="S71" s="353"/>
      <c r="T71" s="799" t="s">
        <v>264</v>
      </c>
      <c r="U71" s="800" t="s">
        <v>264</v>
      </c>
      <c r="V71" s="204"/>
    </row>
    <row r="72" spans="1:22" s="198" customFormat="1" ht="15" customHeight="1">
      <c r="A72" s="207" t="str">
        <f>Parameters!R70</f>
        <v>M74_M75</v>
      </c>
      <c r="B72" s="338" t="s">
        <v>266</v>
      </c>
      <c r="C72" s="338"/>
      <c r="D72" s="798" t="s">
        <v>593</v>
      </c>
      <c r="E72" s="798"/>
      <c r="F72" s="286">
        <v>17.978698071759752</v>
      </c>
      <c r="G72" s="287">
        <v>25.586070475677012</v>
      </c>
      <c r="H72" s="286">
        <v>31.269789359590291</v>
      </c>
      <c r="I72" s="287">
        <v>32.289629553889945</v>
      </c>
      <c r="J72" s="286">
        <v>29.10631394168503</v>
      </c>
      <c r="K72" s="287">
        <v>27.894201206193323</v>
      </c>
      <c r="L72" s="286">
        <v>26.63763460623273</v>
      </c>
      <c r="M72" s="287">
        <v>26.519394759098272</v>
      </c>
      <c r="N72" s="286">
        <v>26.629119476528324</v>
      </c>
      <c r="O72" s="287">
        <v>36.699395804776245</v>
      </c>
      <c r="P72" s="198">
        <v>37.72964376356753</v>
      </c>
      <c r="Q72" s="617">
        <v>35.812675432042106</v>
      </c>
      <c r="R72" s="357" t="s">
        <v>266</v>
      </c>
      <c r="S72" s="353"/>
      <c r="T72" s="799" t="s">
        <v>265</v>
      </c>
      <c r="U72" s="800" t="s">
        <v>265</v>
      </c>
      <c r="V72" s="206"/>
    </row>
    <row r="73" spans="1:22" s="198" customFormat="1" ht="33.75" customHeight="1">
      <c r="A73" s="208" t="str">
        <f>Parameters!R71</f>
        <v>N</v>
      </c>
      <c r="B73" s="336" t="s">
        <v>83</v>
      </c>
      <c r="C73" s="336"/>
      <c r="D73" s="802" t="s">
        <v>594</v>
      </c>
      <c r="E73" s="802"/>
      <c r="F73" s="291">
        <v>43.00352263082403</v>
      </c>
      <c r="G73" s="292">
        <v>59.727742469617134</v>
      </c>
      <c r="H73" s="291">
        <v>75.396227386014203</v>
      </c>
      <c r="I73" s="292">
        <v>75.045566172581218</v>
      </c>
      <c r="J73" s="291">
        <v>68.189884337506641</v>
      </c>
      <c r="K73" s="621">
        <v>71.02835440836725</v>
      </c>
      <c r="L73" s="291">
        <v>65.914948112666124</v>
      </c>
      <c r="M73" s="292">
        <v>70.545003190674038</v>
      </c>
      <c r="N73" s="291">
        <v>76.556221351712182</v>
      </c>
      <c r="O73" s="292">
        <v>102.09038675986712</v>
      </c>
      <c r="P73" s="198">
        <v>137.73840549277031</v>
      </c>
      <c r="Q73" s="617">
        <v>121.88325096788824</v>
      </c>
      <c r="R73" s="351" t="s">
        <v>83</v>
      </c>
      <c r="S73" s="351"/>
      <c r="T73" s="804" t="s">
        <v>84</v>
      </c>
      <c r="U73" s="805" t="s">
        <v>84</v>
      </c>
      <c r="V73" s="206"/>
    </row>
    <row r="74" spans="1:22" s="198" customFormat="1" ht="15" customHeight="1">
      <c r="A74" s="207" t="str">
        <f>Parameters!R72</f>
        <v>N77</v>
      </c>
      <c r="B74" s="338" t="s">
        <v>268</v>
      </c>
      <c r="C74" s="338"/>
      <c r="D74" s="798" t="s">
        <v>595</v>
      </c>
      <c r="E74" s="798"/>
      <c r="F74" s="291">
        <v>6.6384048025584006</v>
      </c>
      <c r="G74" s="292">
        <v>9.5791114239489055</v>
      </c>
      <c r="H74" s="291">
        <v>12.951861776638779</v>
      </c>
      <c r="I74" s="292">
        <v>13.218255481195825</v>
      </c>
      <c r="J74" s="291">
        <v>11.734050112712824</v>
      </c>
      <c r="K74" s="292">
        <v>10.975817931936239</v>
      </c>
      <c r="L74" s="291">
        <v>10.54476537405019</v>
      </c>
      <c r="M74" s="292">
        <v>10.311052788269555</v>
      </c>
      <c r="N74" s="291">
        <v>8.9558254716092058</v>
      </c>
      <c r="O74" s="292">
        <v>13.10550593362581</v>
      </c>
      <c r="P74" s="198">
        <v>30.792258034691514</v>
      </c>
      <c r="Q74" s="617">
        <v>30.239348270795993</v>
      </c>
      <c r="R74" s="353" t="s">
        <v>268</v>
      </c>
      <c r="S74" s="353"/>
      <c r="T74" s="799" t="s">
        <v>267</v>
      </c>
      <c r="U74" s="800" t="s">
        <v>267</v>
      </c>
      <c r="V74" s="206"/>
    </row>
    <row r="75" spans="1:22" s="198" customFormat="1" ht="15" customHeight="1">
      <c r="A75" s="207" t="str">
        <f>Parameters!R73</f>
        <v>N78</v>
      </c>
      <c r="B75" s="338" t="s">
        <v>269</v>
      </c>
      <c r="C75" s="338"/>
      <c r="D75" s="798" t="s">
        <v>596</v>
      </c>
      <c r="E75" s="798"/>
      <c r="F75" s="291">
        <v>6.6899071258728444</v>
      </c>
      <c r="G75" s="292">
        <v>9.234531569764016</v>
      </c>
      <c r="H75" s="291">
        <v>12.750470106741954</v>
      </c>
      <c r="I75" s="292">
        <v>14.706316078821231</v>
      </c>
      <c r="J75" s="291">
        <v>14.434127639340137</v>
      </c>
      <c r="K75" s="292">
        <v>16.908013358615559</v>
      </c>
      <c r="L75" s="291">
        <v>17.646874466651738</v>
      </c>
      <c r="M75" s="292">
        <v>20.30243289679219</v>
      </c>
      <c r="N75" s="291">
        <v>23.026516631380684</v>
      </c>
      <c r="O75" s="292">
        <v>29.447865325703681</v>
      </c>
      <c r="P75" s="198">
        <v>28.215576501998839</v>
      </c>
      <c r="Q75" s="617">
        <v>22.603277352079019</v>
      </c>
      <c r="R75" s="353" t="s">
        <v>269</v>
      </c>
      <c r="S75" s="353"/>
      <c r="T75" s="799" t="s">
        <v>270</v>
      </c>
      <c r="U75" s="800" t="s">
        <v>270</v>
      </c>
      <c r="V75" s="206"/>
    </row>
    <row r="76" spans="1:22" s="198" customFormat="1" ht="25.5" customHeight="1">
      <c r="A76" s="207" t="str">
        <f>Parameters!R74</f>
        <v>N79</v>
      </c>
      <c r="B76" s="338" t="s">
        <v>272</v>
      </c>
      <c r="C76" s="338"/>
      <c r="D76" s="798" t="s">
        <v>597</v>
      </c>
      <c r="E76" s="798"/>
      <c r="F76" s="291">
        <v>2.6487707814909145</v>
      </c>
      <c r="G76" s="292">
        <v>3.7236335701970749</v>
      </c>
      <c r="H76" s="291">
        <v>4.6629773645110895</v>
      </c>
      <c r="I76" s="292">
        <v>4.4538446046285234</v>
      </c>
      <c r="J76" s="291">
        <v>4.014088108344577</v>
      </c>
      <c r="K76" s="292">
        <v>3.5852311250418096</v>
      </c>
      <c r="L76" s="291">
        <v>3.3537082478991409</v>
      </c>
      <c r="M76" s="292">
        <v>3.3516855528069076</v>
      </c>
      <c r="N76" s="291">
        <v>3.3946696427032954</v>
      </c>
      <c r="O76" s="292">
        <v>4.4351307853913529</v>
      </c>
      <c r="P76" s="198">
        <v>5.4133000518859831</v>
      </c>
      <c r="Q76" s="617">
        <v>4.8077110732145218</v>
      </c>
      <c r="R76" s="353" t="s">
        <v>272</v>
      </c>
      <c r="S76" s="353"/>
      <c r="T76" s="799" t="s">
        <v>271</v>
      </c>
      <c r="U76" s="800" t="s">
        <v>271</v>
      </c>
      <c r="V76" s="206"/>
    </row>
    <row r="77" spans="1:22" s="198" customFormat="1" ht="54.75" customHeight="1">
      <c r="A77" s="207" t="str">
        <f>Parameters!R75</f>
        <v>N80-N82</v>
      </c>
      <c r="B77" s="338" t="s">
        <v>274</v>
      </c>
      <c r="C77" s="338"/>
      <c r="D77" s="798" t="s">
        <v>598</v>
      </c>
      <c r="E77" s="798"/>
      <c r="F77" s="286">
        <v>27.026439920901868</v>
      </c>
      <c r="G77" s="287">
        <v>37.190465905707136</v>
      </c>
      <c r="H77" s="286">
        <v>45.030918138122374</v>
      </c>
      <c r="I77" s="287">
        <v>42.667150007935646</v>
      </c>
      <c r="J77" s="286">
        <v>38.007618477109091</v>
      </c>
      <c r="K77" s="287">
        <v>39.559291992773645</v>
      </c>
      <c r="L77" s="286">
        <v>34.369600024065051</v>
      </c>
      <c r="M77" s="287">
        <v>36.579831952805392</v>
      </c>
      <c r="N77" s="286">
        <v>41.179209606018993</v>
      </c>
      <c r="O77" s="287">
        <v>55.101884715146269</v>
      </c>
      <c r="P77" s="198">
        <v>73.31727090419399</v>
      </c>
      <c r="Q77" s="617">
        <v>64.23291427179872</v>
      </c>
      <c r="R77" s="353" t="s">
        <v>274</v>
      </c>
      <c r="S77" s="353"/>
      <c r="T77" s="799" t="s">
        <v>273</v>
      </c>
      <c r="U77" s="800" t="s">
        <v>273</v>
      </c>
      <c r="V77" s="206"/>
    </row>
    <row r="78" spans="1:22" s="198" customFormat="1" ht="33.75" customHeight="1">
      <c r="A78" s="208" t="str">
        <f>Parameters!R76</f>
        <v>O</v>
      </c>
      <c r="B78" s="336" t="s">
        <v>138</v>
      </c>
      <c r="C78" s="336"/>
      <c r="D78" s="802" t="s">
        <v>599</v>
      </c>
      <c r="E78" s="802"/>
      <c r="F78" s="286">
        <v>110.93958349321059</v>
      </c>
      <c r="G78" s="287">
        <v>159.40005984762078</v>
      </c>
      <c r="H78" s="286">
        <v>191.2052223186372</v>
      </c>
      <c r="I78" s="287">
        <v>188.06235659254497</v>
      </c>
      <c r="J78" s="286">
        <v>168.87139777004197</v>
      </c>
      <c r="K78" s="287">
        <v>170.47327947382692</v>
      </c>
      <c r="L78" s="286">
        <v>154.91122841139128</v>
      </c>
      <c r="M78" s="287">
        <v>155.10952555988766</v>
      </c>
      <c r="N78" s="286">
        <v>153.03591880054992</v>
      </c>
      <c r="O78" s="287">
        <v>197.23867381081899</v>
      </c>
      <c r="P78" s="198">
        <v>278.36678430326435</v>
      </c>
      <c r="Q78" s="617">
        <v>249.95063270942498</v>
      </c>
      <c r="R78" s="351" t="s">
        <v>138</v>
      </c>
      <c r="S78" s="351"/>
      <c r="T78" s="804" t="s">
        <v>136</v>
      </c>
      <c r="U78" s="805" t="s">
        <v>136</v>
      </c>
      <c r="V78" s="206"/>
    </row>
    <row r="79" spans="1:22" s="198" customFormat="1" ht="20.25" customHeight="1">
      <c r="A79" s="208" t="str">
        <f>Parameters!R77</f>
        <v>P</v>
      </c>
      <c r="B79" s="336" t="s">
        <v>295</v>
      </c>
      <c r="C79" s="336"/>
      <c r="D79" s="802" t="s">
        <v>600</v>
      </c>
      <c r="E79" s="802"/>
      <c r="F79" s="286">
        <v>91.328563075211335</v>
      </c>
      <c r="G79" s="287">
        <v>125.81614307976702</v>
      </c>
      <c r="H79" s="286">
        <v>142.60155449634499</v>
      </c>
      <c r="I79" s="287">
        <v>139.89762181413531</v>
      </c>
      <c r="J79" s="286">
        <v>126.0063690105202</v>
      </c>
      <c r="K79" s="287">
        <v>133.19262823220458</v>
      </c>
      <c r="L79" s="286">
        <v>119.06204637008089</v>
      </c>
      <c r="M79" s="287">
        <v>126.27052376409036</v>
      </c>
      <c r="N79" s="286">
        <v>136.23058136591769</v>
      </c>
      <c r="O79" s="287">
        <v>167.77626142215985</v>
      </c>
      <c r="P79" s="198">
        <v>165.25348911885627</v>
      </c>
      <c r="Q79" s="617">
        <v>131.82754729692644</v>
      </c>
      <c r="R79" s="351" t="s">
        <v>295</v>
      </c>
      <c r="S79" s="351"/>
      <c r="T79" s="804" t="s">
        <v>137</v>
      </c>
      <c r="U79" s="805" t="s">
        <v>137</v>
      </c>
      <c r="V79" s="206"/>
    </row>
    <row r="80" spans="1:22" s="198" customFormat="1" ht="20.25" customHeight="1">
      <c r="A80" s="208" t="str">
        <f>Parameters!R78</f>
        <v>Q</v>
      </c>
      <c r="B80" s="336" t="s">
        <v>85</v>
      </c>
      <c r="C80" s="336"/>
      <c r="D80" s="802" t="s">
        <v>601</v>
      </c>
      <c r="E80" s="802"/>
      <c r="F80" s="291">
        <v>78.807263888310246</v>
      </c>
      <c r="G80" s="292">
        <v>109.80382626011669</v>
      </c>
      <c r="H80" s="291">
        <v>127.08511941121832</v>
      </c>
      <c r="I80" s="292">
        <v>125.7747424573017</v>
      </c>
      <c r="J80" s="291">
        <v>114.62204827475455</v>
      </c>
      <c r="K80" s="292">
        <v>119.38290659267547</v>
      </c>
      <c r="L80" s="291">
        <v>108.42894566376197</v>
      </c>
      <c r="M80" s="292">
        <v>113.92625682519193</v>
      </c>
      <c r="N80" s="291">
        <v>127.02083871624841</v>
      </c>
      <c r="O80" s="292">
        <v>156.48391656712064</v>
      </c>
      <c r="P80" s="198">
        <v>153.1673606892266</v>
      </c>
      <c r="Q80" s="617">
        <v>126.44677234474119</v>
      </c>
      <c r="R80" s="351" t="s">
        <v>85</v>
      </c>
      <c r="S80" s="351"/>
      <c r="T80" s="804" t="s">
        <v>86</v>
      </c>
      <c r="U80" s="805" t="s">
        <v>86</v>
      </c>
      <c r="V80" s="206"/>
    </row>
    <row r="81" spans="1:22" s="198" customFormat="1" ht="14.25" customHeight="1">
      <c r="A81" s="207" t="str">
        <f>Parameters!R79</f>
        <v>Q86</v>
      </c>
      <c r="B81" s="338" t="s">
        <v>275</v>
      </c>
      <c r="C81" s="338"/>
      <c r="D81" s="798" t="s">
        <v>601</v>
      </c>
      <c r="E81" s="798"/>
      <c r="F81" s="291">
        <v>60.758679092333367</v>
      </c>
      <c r="G81" s="292">
        <v>84.636399834999906</v>
      </c>
      <c r="H81" s="291">
        <v>97.53077757096186</v>
      </c>
      <c r="I81" s="292">
        <v>96.587473650790685</v>
      </c>
      <c r="J81" s="291">
        <v>87.858935025096514</v>
      </c>
      <c r="K81" s="292">
        <v>91.776419719946318</v>
      </c>
      <c r="L81" s="291">
        <v>83.193307400576074</v>
      </c>
      <c r="M81" s="292">
        <v>87.294526412592433</v>
      </c>
      <c r="N81" s="291">
        <v>97.059347194166989</v>
      </c>
      <c r="O81" s="292">
        <v>118.93008102790158</v>
      </c>
      <c r="P81" s="198">
        <v>118.02759656887417</v>
      </c>
      <c r="Q81" s="617">
        <v>98.421863197830419</v>
      </c>
      <c r="R81" s="353" t="s">
        <v>275</v>
      </c>
      <c r="S81" s="353"/>
      <c r="T81" s="799" t="s">
        <v>276</v>
      </c>
      <c r="U81" s="800" t="s">
        <v>276</v>
      </c>
      <c r="V81" s="206"/>
    </row>
    <row r="82" spans="1:22" s="198" customFormat="1" ht="14.25" customHeight="1">
      <c r="A82" s="207" t="str">
        <f>Parameters!R80</f>
        <v>Q87_Q88</v>
      </c>
      <c r="B82" s="338" t="s">
        <v>278</v>
      </c>
      <c r="C82" s="338"/>
      <c r="D82" s="798" t="s">
        <v>602</v>
      </c>
      <c r="E82" s="798"/>
      <c r="F82" s="286">
        <v>18.048584795976872</v>
      </c>
      <c r="G82" s="287">
        <v>25.167426425116808</v>
      </c>
      <c r="H82" s="286">
        <v>29.554341840256448</v>
      </c>
      <c r="I82" s="287">
        <v>29.187268806511049</v>
      </c>
      <c r="J82" s="286">
        <v>26.76311324965803</v>
      </c>
      <c r="K82" s="287">
        <v>27.606486872729146</v>
      </c>
      <c r="L82" s="286">
        <v>25.235638263185898</v>
      </c>
      <c r="M82" s="287">
        <v>26.631730412599492</v>
      </c>
      <c r="N82" s="286">
        <v>29.961491522081431</v>
      </c>
      <c r="O82" s="287">
        <v>37.553835539219079</v>
      </c>
      <c r="P82" s="198">
        <v>35.139764120352432</v>
      </c>
      <c r="Q82" s="617">
        <v>28.024909146910787</v>
      </c>
      <c r="R82" s="357" t="s">
        <v>278</v>
      </c>
      <c r="S82" s="353"/>
      <c r="T82" s="799" t="s">
        <v>277</v>
      </c>
      <c r="U82" s="800" t="s">
        <v>277</v>
      </c>
      <c r="V82" s="206"/>
    </row>
    <row r="83" spans="1:22" s="198" customFormat="1" ht="20.25" customHeight="1">
      <c r="A83" s="208" t="str">
        <f>Parameters!R81</f>
        <v>R</v>
      </c>
      <c r="B83" s="336" t="s">
        <v>87</v>
      </c>
      <c r="C83" s="336"/>
      <c r="D83" s="802" t="s">
        <v>603</v>
      </c>
      <c r="E83" s="802"/>
      <c r="F83" s="291">
        <v>42.44187776375739</v>
      </c>
      <c r="G83" s="292">
        <v>61.232983337717577</v>
      </c>
      <c r="H83" s="291">
        <v>80.511208849764188</v>
      </c>
      <c r="I83" s="292">
        <v>82.912755164143903</v>
      </c>
      <c r="J83" s="291">
        <v>73.934016573782685</v>
      </c>
      <c r="K83" s="292">
        <v>70.677214805527655</v>
      </c>
      <c r="L83" s="291">
        <v>67.260016611976994</v>
      </c>
      <c r="M83" s="292">
        <v>63.297930090100195</v>
      </c>
      <c r="N83" s="291">
        <v>53.876251192442176</v>
      </c>
      <c r="O83" s="292">
        <v>78.136936600820832</v>
      </c>
      <c r="P83" s="198">
        <v>102.14775223281038</v>
      </c>
      <c r="Q83" s="617">
        <v>97.837350867161177</v>
      </c>
      <c r="R83" s="351" t="s">
        <v>87</v>
      </c>
      <c r="S83" s="351"/>
      <c r="T83" s="804" t="s">
        <v>88</v>
      </c>
      <c r="U83" s="805" t="s">
        <v>88</v>
      </c>
      <c r="V83" s="206"/>
    </row>
    <row r="84" spans="1:22" s="198" customFormat="1" ht="37.5" customHeight="1">
      <c r="A84" s="207" t="str">
        <f>Parameters!R82</f>
        <v>R90-R92</v>
      </c>
      <c r="B84" s="338" t="s">
        <v>280</v>
      </c>
      <c r="C84" s="338"/>
      <c r="D84" s="798" t="s">
        <v>604</v>
      </c>
      <c r="E84" s="798"/>
      <c r="F84" s="291">
        <v>25.005396533300789</v>
      </c>
      <c r="G84" s="292">
        <v>35.893329861457708</v>
      </c>
      <c r="H84" s="291">
        <v>46.615043856023846</v>
      </c>
      <c r="I84" s="292">
        <v>47.688310075158185</v>
      </c>
      <c r="J84" s="291">
        <v>42.616220690523583</v>
      </c>
      <c r="K84" s="292">
        <v>40.20671027789119</v>
      </c>
      <c r="L84" s="291">
        <v>38.331534030398686</v>
      </c>
      <c r="M84" s="292">
        <v>36.347936525084265</v>
      </c>
      <c r="N84" s="291">
        <v>31.455102257286065</v>
      </c>
      <c r="O84" s="292">
        <v>45.125091785674989</v>
      </c>
      <c r="P84" s="198">
        <v>58.061259194708903</v>
      </c>
      <c r="Q84" s="617">
        <v>54.942616156131287</v>
      </c>
      <c r="R84" s="353" t="s">
        <v>280</v>
      </c>
      <c r="S84" s="353"/>
      <c r="T84" s="799" t="s">
        <v>279</v>
      </c>
      <c r="U84" s="800" t="s">
        <v>279</v>
      </c>
      <c r="V84" s="206"/>
    </row>
    <row r="85" spans="1:22" s="198" customFormat="1" ht="14.25" customHeight="1">
      <c r="A85" s="207" t="str">
        <f>Parameters!R83</f>
        <v>R93</v>
      </c>
      <c r="B85" s="338" t="s">
        <v>281</v>
      </c>
      <c r="C85" s="338"/>
      <c r="D85" s="798" t="s">
        <v>605</v>
      </c>
      <c r="E85" s="798"/>
      <c r="F85" s="286">
        <v>17.436481230456593</v>
      </c>
      <c r="G85" s="287">
        <v>25.339653476259869</v>
      </c>
      <c r="H85" s="286">
        <v>33.896164993740342</v>
      </c>
      <c r="I85" s="287">
        <v>35.224445088985718</v>
      </c>
      <c r="J85" s="286">
        <v>31.317795883259109</v>
      </c>
      <c r="K85" s="287">
        <v>30.470504527636464</v>
      </c>
      <c r="L85" s="286">
        <v>28.928482581578283</v>
      </c>
      <c r="M85" s="287">
        <v>26.949993565015944</v>
      </c>
      <c r="N85" s="286">
        <v>22.421148935156126</v>
      </c>
      <c r="O85" s="287">
        <v>33.011844815145828</v>
      </c>
      <c r="P85" s="198">
        <v>44.086493038101501</v>
      </c>
      <c r="Q85" s="617">
        <v>42.894734711029919</v>
      </c>
      <c r="R85" s="353" t="s">
        <v>281</v>
      </c>
      <c r="S85" s="353"/>
      <c r="T85" s="799" t="s">
        <v>282</v>
      </c>
      <c r="U85" s="800" t="s">
        <v>282</v>
      </c>
      <c r="V85" s="206"/>
    </row>
    <row r="86" spans="1:22" s="198" customFormat="1" ht="20.25" customHeight="1">
      <c r="A86" s="208" t="str">
        <f>Parameters!R84</f>
        <v>S</v>
      </c>
      <c r="B86" s="336" t="s">
        <v>89</v>
      </c>
      <c r="C86" s="336"/>
      <c r="D86" s="802" t="s">
        <v>606</v>
      </c>
      <c r="E86" s="802"/>
      <c r="F86" s="291">
        <v>50.798274822832688</v>
      </c>
      <c r="G86" s="292">
        <v>73.172894148091729</v>
      </c>
      <c r="H86" s="291">
        <v>94.561034683517818</v>
      </c>
      <c r="I86" s="292">
        <v>98.328970541070092</v>
      </c>
      <c r="J86" s="291">
        <v>88.623084583008364</v>
      </c>
      <c r="K86" s="292">
        <v>90.918673798074025</v>
      </c>
      <c r="L86" s="291">
        <v>85.094997697956387</v>
      </c>
      <c r="M86" s="292">
        <v>82.409582042391307</v>
      </c>
      <c r="N86" s="291">
        <v>74.440613578599596</v>
      </c>
      <c r="O86" s="292">
        <v>106.15582202585351</v>
      </c>
      <c r="P86" s="198">
        <v>130.23857839801212</v>
      </c>
      <c r="Q86" s="617">
        <v>120.78796000202095</v>
      </c>
      <c r="R86" s="351" t="s">
        <v>89</v>
      </c>
      <c r="S86" s="351"/>
      <c r="T86" s="804" t="s">
        <v>90</v>
      </c>
      <c r="U86" s="805" t="s">
        <v>90</v>
      </c>
      <c r="V86" s="206"/>
    </row>
    <row r="87" spans="1:22" s="205" customFormat="1" ht="14.25" customHeight="1">
      <c r="A87" s="207" t="str">
        <f>Parameters!R85</f>
        <v>S94</v>
      </c>
      <c r="B87" s="338" t="s">
        <v>283</v>
      </c>
      <c r="C87" s="338"/>
      <c r="D87" s="798" t="s">
        <v>607</v>
      </c>
      <c r="E87" s="798"/>
      <c r="F87" s="291">
        <v>20.005423998337061</v>
      </c>
      <c r="G87" s="292">
        <v>28.735419146860412</v>
      </c>
      <c r="H87" s="291">
        <v>37.393652095602434</v>
      </c>
      <c r="I87" s="292">
        <v>38.808887093949529</v>
      </c>
      <c r="J87" s="291">
        <v>34.83912699432657</v>
      </c>
      <c r="K87" s="292">
        <v>38.205053430021948</v>
      </c>
      <c r="L87" s="291">
        <v>35.611173162074351</v>
      </c>
      <c r="M87" s="292">
        <v>34.028089548260439</v>
      </c>
      <c r="N87" s="291">
        <v>31.269378709008663</v>
      </c>
      <c r="O87" s="292">
        <v>43.421084837900075</v>
      </c>
      <c r="P87" s="205">
        <v>52.100897639069906</v>
      </c>
      <c r="Q87" s="616">
        <v>48.128933195353689</v>
      </c>
      <c r="R87" s="353" t="s">
        <v>283</v>
      </c>
      <c r="S87" s="353"/>
      <c r="T87" s="799" t="s">
        <v>284</v>
      </c>
      <c r="U87" s="800" t="s">
        <v>284</v>
      </c>
      <c r="V87" s="204"/>
    </row>
    <row r="88" spans="1:22" s="205" customFormat="1" ht="14.25" customHeight="1">
      <c r="A88" s="207" t="str">
        <f>Parameters!R86</f>
        <v>S95</v>
      </c>
      <c r="B88" s="338" t="s">
        <v>286</v>
      </c>
      <c r="C88" s="338"/>
      <c r="D88" s="798" t="s">
        <v>608</v>
      </c>
      <c r="E88" s="798"/>
      <c r="F88" s="291">
        <v>6.253476432749995</v>
      </c>
      <c r="G88" s="292">
        <v>8.8408317153718095</v>
      </c>
      <c r="H88" s="291">
        <v>10.855274668028327</v>
      </c>
      <c r="I88" s="292">
        <v>11.326297827299395</v>
      </c>
      <c r="J88" s="291">
        <v>10.296438806661095</v>
      </c>
      <c r="K88" s="292">
        <v>10.187046638518083</v>
      </c>
      <c r="L88" s="291">
        <v>9.5111905598269963</v>
      </c>
      <c r="M88" s="292">
        <v>9.2577311587758366</v>
      </c>
      <c r="N88" s="291">
        <v>8.1830013170127422</v>
      </c>
      <c r="O88" s="292">
        <v>11.718708876988394</v>
      </c>
      <c r="P88" s="205">
        <v>14.742733126819854</v>
      </c>
      <c r="Q88" s="616">
        <v>13.708434417316285</v>
      </c>
      <c r="R88" s="353" t="s">
        <v>286</v>
      </c>
      <c r="S88" s="353"/>
      <c r="T88" s="799" t="s">
        <v>285</v>
      </c>
      <c r="U88" s="800" t="s">
        <v>285</v>
      </c>
      <c r="V88" s="204"/>
    </row>
    <row r="89" spans="1:22" s="205" customFormat="1" ht="14.25" customHeight="1">
      <c r="A89" s="207" t="str">
        <f>Parameters!R87</f>
        <v>S96</v>
      </c>
      <c r="B89" s="338" t="s">
        <v>287</v>
      </c>
      <c r="C89" s="338"/>
      <c r="D89" s="798" t="s">
        <v>609</v>
      </c>
      <c r="E89" s="801"/>
      <c r="F89" s="286">
        <v>24.539374391745621</v>
      </c>
      <c r="G89" s="287">
        <v>35.596643285859493</v>
      </c>
      <c r="H89" s="286">
        <v>46.312107919887069</v>
      </c>
      <c r="I89" s="287">
        <v>48.19378561982117</v>
      </c>
      <c r="J89" s="286">
        <v>43.4875187820207</v>
      </c>
      <c r="K89" s="287">
        <v>42.526573729533993</v>
      </c>
      <c r="L89" s="286">
        <v>39.972633976055029</v>
      </c>
      <c r="M89" s="287">
        <v>39.123761335355042</v>
      </c>
      <c r="N89" s="286">
        <v>34.988233552578194</v>
      </c>
      <c r="O89" s="287">
        <v>51.016028310965041</v>
      </c>
      <c r="P89" s="205">
        <v>63.394947632122381</v>
      </c>
      <c r="Q89" s="616">
        <v>58.950592389351016</v>
      </c>
      <c r="R89" s="353" t="s">
        <v>287</v>
      </c>
      <c r="S89" s="353"/>
      <c r="T89" s="799" t="s">
        <v>288</v>
      </c>
      <c r="U89" s="800" t="s">
        <v>288</v>
      </c>
      <c r="V89" s="204"/>
    </row>
    <row r="90" spans="1:22" s="205" customFormat="1" ht="45" customHeight="1">
      <c r="A90" s="208" t="str">
        <f>Parameters!R88</f>
        <v>T</v>
      </c>
      <c r="B90" s="336" t="s">
        <v>290</v>
      </c>
      <c r="C90" s="336"/>
      <c r="D90" s="802" t="s">
        <v>610</v>
      </c>
      <c r="E90" s="803"/>
      <c r="F90" s="287">
        <v>0</v>
      </c>
      <c r="G90" s="287">
        <v>0</v>
      </c>
      <c r="H90" s="287">
        <v>0</v>
      </c>
      <c r="I90" s="287">
        <v>0</v>
      </c>
      <c r="J90" s="287">
        <v>0</v>
      </c>
      <c r="K90" s="287">
        <v>0</v>
      </c>
      <c r="L90" s="287">
        <v>0</v>
      </c>
      <c r="M90" s="287">
        <v>0</v>
      </c>
      <c r="N90" s="287">
        <v>0</v>
      </c>
      <c r="O90" s="287">
        <v>0</v>
      </c>
      <c r="P90" s="205">
        <v>0</v>
      </c>
      <c r="Q90" s="616">
        <v>0</v>
      </c>
      <c r="R90" s="351" t="s">
        <v>290</v>
      </c>
      <c r="S90" s="351"/>
      <c r="T90" s="804" t="s">
        <v>289</v>
      </c>
      <c r="U90" s="805" t="s">
        <v>289</v>
      </c>
      <c r="V90" s="204"/>
    </row>
    <row r="91" spans="1:22" s="205" customFormat="1" ht="20.25" customHeight="1" thickBot="1">
      <c r="A91" s="208" t="str">
        <f>Parameters!R89</f>
        <v>U</v>
      </c>
      <c r="B91" s="341" t="s">
        <v>291</v>
      </c>
      <c r="C91" s="341"/>
      <c r="D91" s="788" t="s">
        <v>611</v>
      </c>
      <c r="E91" s="789"/>
      <c r="F91" s="298">
        <v>0</v>
      </c>
      <c r="G91" s="299">
        <v>0</v>
      </c>
      <c r="H91" s="298">
        <v>0</v>
      </c>
      <c r="I91" s="299">
        <v>0</v>
      </c>
      <c r="J91" s="298">
        <v>0</v>
      </c>
      <c r="K91" s="299">
        <v>0</v>
      </c>
      <c r="L91" s="298">
        <v>0</v>
      </c>
      <c r="M91" s="299">
        <v>0</v>
      </c>
      <c r="N91" s="298">
        <v>0</v>
      </c>
      <c r="O91" s="299">
        <v>0</v>
      </c>
      <c r="P91" s="298">
        <v>0</v>
      </c>
      <c r="Q91" s="298">
        <v>0</v>
      </c>
      <c r="R91" s="358" t="s">
        <v>291</v>
      </c>
      <c r="S91" s="358"/>
      <c r="T91" s="790" t="s">
        <v>292</v>
      </c>
      <c r="U91" s="791" t="s">
        <v>292</v>
      </c>
      <c r="V91" s="204"/>
    </row>
    <row r="92" spans="1:22" ht="45" customHeight="1">
      <c r="A92" s="213" t="str">
        <f>Parameters!R90</f>
        <v>HH</v>
      </c>
      <c r="B92" s="792" t="s">
        <v>705</v>
      </c>
      <c r="C92" s="793"/>
      <c r="D92" s="793"/>
      <c r="E92" s="794"/>
      <c r="F92" s="300">
        <v>11621.118659035821</v>
      </c>
      <c r="G92" s="301">
        <v>11697.877019202569</v>
      </c>
      <c r="H92" s="300">
        <v>12919.306037865319</v>
      </c>
      <c r="I92" s="301">
        <v>13188.357092427143</v>
      </c>
      <c r="J92" s="300">
        <v>13364.554321274267</v>
      </c>
      <c r="K92" s="301">
        <v>13339.834053129802</v>
      </c>
      <c r="L92" s="300">
        <v>12055.697441422131</v>
      </c>
      <c r="M92" s="301">
        <v>12422.885485500252</v>
      </c>
      <c r="N92" s="300">
        <v>12920.103859525701</v>
      </c>
      <c r="O92" s="301">
        <v>12856.906670978573</v>
      </c>
      <c r="P92" s="300">
        <v>12753.000917393339</v>
      </c>
      <c r="Q92" s="300">
        <v>12146.520917393338</v>
      </c>
      <c r="R92" s="795" t="s">
        <v>706</v>
      </c>
      <c r="S92" s="796"/>
      <c r="T92" s="796"/>
      <c r="U92" s="797"/>
      <c r="V92" s="214"/>
    </row>
    <row r="93" spans="1:22" ht="13.8">
      <c r="A93" s="213" t="str">
        <f>Parameters!R91</f>
        <v>HH_TRA</v>
      </c>
      <c r="B93" s="342"/>
      <c r="C93" s="343"/>
      <c r="D93" s="780" t="s">
        <v>126</v>
      </c>
      <c r="E93" s="781"/>
      <c r="F93" s="300">
        <v>141.11865903582071</v>
      </c>
      <c r="G93" s="301">
        <v>217.87701920257004</v>
      </c>
      <c r="H93" s="300">
        <v>291.75403786531916</v>
      </c>
      <c r="I93" s="301">
        <v>308.35709242714341</v>
      </c>
      <c r="J93" s="300">
        <v>277.35432127426816</v>
      </c>
      <c r="K93" s="301">
        <v>252.6340531298026</v>
      </c>
      <c r="L93" s="300">
        <v>245.29744142213178</v>
      </c>
      <c r="M93" s="301">
        <v>282.64548550025268</v>
      </c>
      <c r="N93" s="300">
        <v>439.3838595256999</v>
      </c>
      <c r="O93" s="301">
        <v>567.70667097857438</v>
      </c>
      <c r="P93" s="300">
        <v>655.32091739333896</v>
      </c>
      <c r="Q93" s="300">
        <v>655.32091739333896</v>
      </c>
      <c r="R93" s="359"/>
      <c r="S93" s="360"/>
      <c r="T93" s="782" t="s">
        <v>126</v>
      </c>
      <c r="U93" s="783"/>
      <c r="V93" s="214"/>
    </row>
    <row r="94" spans="1:22" ht="13.8">
      <c r="A94" s="215" t="str">
        <f>Parameters!R92</f>
        <v>HH_HEAT</v>
      </c>
      <c r="B94" s="342"/>
      <c r="C94" s="343"/>
      <c r="D94" s="780" t="s">
        <v>674</v>
      </c>
      <c r="E94" s="781"/>
      <c r="F94" s="300">
        <v>11480</v>
      </c>
      <c r="G94" s="301">
        <v>11480</v>
      </c>
      <c r="H94" s="300">
        <v>12627.552</v>
      </c>
      <c r="I94" s="301">
        <v>12880</v>
      </c>
      <c r="J94" s="300">
        <v>13087.199999999999</v>
      </c>
      <c r="K94" s="301">
        <v>13087.199999999999</v>
      </c>
      <c r="L94" s="300">
        <v>11810.4</v>
      </c>
      <c r="M94" s="301">
        <v>12140.24</v>
      </c>
      <c r="N94" s="300">
        <v>12480.720000000001</v>
      </c>
      <c r="O94" s="301">
        <v>12289.199999999999</v>
      </c>
      <c r="P94" s="300">
        <v>12097.68</v>
      </c>
      <c r="Q94" s="300">
        <v>11491.199999999999</v>
      </c>
      <c r="R94" s="359"/>
      <c r="S94" s="360"/>
      <c r="T94" s="782" t="s">
        <v>392</v>
      </c>
      <c r="U94" s="783"/>
      <c r="V94" s="214"/>
    </row>
    <row r="95" spans="1:22" ht="15" customHeight="1" thickBot="1">
      <c r="A95" s="215" t="str">
        <f>Parameters!R93</f>
        <v>HH_OTH</v>
      </c>
      <c r="B95" s="345"/>
      <c r="C95" s="346"/>
      <c r="D95" s="784" t="s">
        <v>675</v>
      </c>
      <c r="E95" s="785"/>
      <c r="F95" s="306">
        <v>0</v>
      </c>
      <c r="G95" s="298">
        <v>0</v>
      </c>
      <c r="H95" s="299">
        <v>0</v>
      </c>
      <c r="I95" s="298">
        <v>0</v>
      </c>
      <c r="J95" s="299">
        <v>0</v>
      </c>
      <c r="K95" s="298">
        <v>0</v>
      </c>
      <c r="L95" s="299">
        <v>0</v>
      </c>
      <c r="M95" s="298">
        <v>0</v>
      </c>
      <c r="N95" s="299">
        <v>0</v>
      </c>
      <c r="O95" s="298">
        <v>0</v>
      </c>
      <c r="P95" s="298">
        <v>0</v>
      </c>
      <c r="Q95" s="298">
        <v>0</v>
      </c>
      <c r="R95" s="623"/>
      <c r="S95" s="361"/>
      <c r="T95" s="786" t="s">
        <v>127</v>
      </c>
      <c r="U95" s="787"/>
      <c r="V95" s="214"/>
    </row>
    <row r="96" spans="1:22">
      <c r="B96" s="214"/>
      <c r="C96" s="214"/>
      <c r="D96" s="214"/>
      <c r="E96" s="214"/>
      <c r="F96" s="214"/>
      <c r="G96" s="214"/>
      <c r="H96" s="214"/>
      <c r="I96" s="214"/>
      <c r="J96" s="214"/>
      <c r="K96" s="214"/>
      <c r="L96" s="214"/>
      <c r="M96" s="214"/>
      <c r="N96" s="214"/>
      <c r="O96" s="229"/>
      <c r="R96" s="214"/>
      <c r="S96" s="214"/>
      <c r="T96" s="214"/>
      <c r="U96" s="214"/>
    </row>
    <row r="97" spans="2:21">
      <c r="B97" s="214"/>
      <c r="C97" s="214"/>
      <c r="D97" s="214"/>
      <c r="E97" s="214"/>
      <c r="F97" s="214"/>
      <c r="G97" s="214"/>
      <c r="H97" s="214"/>
      <c r="I97" s="214"/>
      <c r="J97" s="214"/>
      <c r="K97" s="214"/>
      <c r="L97" s="214"/>
      <c r="M97" s="214"/>
      <c r="N97" s="214"/>
      <c r="R97" s="214"/>
      <c r="S97" s="214"/>
      <c r="T97" s="214"/>
      <c r="U97" s="214"/>
    </row>
  </sheetData>
  <dataConsolidate/>
  <mergeCells count="186">
    <mergeCell ref="B4:E4"/>
    <mergeCell ref="R4:U4"/>
    <mergeCell ref="F5:M5"/>
    <mergeCell ref="F6:M6"/>
    <mergeCell ref="B7:C7"/>
    <mergeCell ref="D7:E7"/>
    <mergeCell ref="R7:S7"/>
    <mergeCell ref="T7:U7"/>
    <mergeCell ref="D11:E11"/>
    <mergeCell ref="T11:U11"/>
    <mergeCell ref="T5:U5"/>
    <mergeCell ref="T6:U6"/>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N95 O7:O95" xr:uid="{00000000-0002-0000-03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MODEL16"/>
  <dimension ref="A1:W112"/>
  <sheetViews>
    <sheetView showGridLines="0" showOutlineSymbols="0" zoomScale="75" zoomScaleNormal="75" zoomScaleSheetLayoutView="80" workbookViewId="0">
      <pane xSplit="5" ySplit="4" topLeftCell="F5" activePane="bottomRight" state="frozen"/>
      <selection activeCell="D33" sqref="D33:E33"/>
      <selection pane="topRight" activeCell="D33" sqref="D33:E33"/>
      <selection pane="bottomLeft" activeCell="D33" sqref="D33:E33"/>
      <selection pane="bottomRight" activeCell="G16" sqref="G16"/>
    </sheetView>
  </sheetViews>
  <sheetFormatPr defaultColWidth="9.109375" defaultRowHeight="13.2" outlineLevelCol="1"/>
  <cols>
    <col min="1" max="1" width="15.44140625" style="52" hidden="1" customWidth="1" outlineLevel="1" collapsed="1"/>
    <col min="2" max="2" width="10" style="13" customWidth="1" collapsed="1"/>
    <col min="3" max="3" width="2.6640625" style="13" customWidth="1"/>
    <col min="4" max="4" width="10" style="13" customWidth="1"/>
    <col min="5" max="5" width="57" style="13" customWidth="1"/>
    <col min="6" max="14" width="14.6640625" style="13" customWidth="1"/>
    <col min="15" max="15" width="17.44140625" style="223" customWidth="1"/>
    <col min="16" max="17" width="15.88671875" customWidth="1"/>
    <col min="18" max="18" width="5.44140625" style="13" customWidth="1" collapsed="1"/>
    <col min="19" max="19" width="8.44140625" style="13" customWidth="1"/>
    <col min="20" max="20" width="78.6640625" style="13" customWidth="1"/>
    <col min="21" max="21" width="14.5546875" style="13" customWidth="1"/>
    <col min="22" max="16384" width="9.109375" style="13"/>
  </cols>
  <sheetData>
    <row r="1" spans="1:23">
      <c r="R1" s="26"/>
      <c r="S1" s="26"/>
      <c r="T1" s="26"/>
    </row>
    <row r="2" spans="1:23" ht="20.25" customHeight="1">
      <c r="A2" s="191"/>
      <c r="B2" s="319" t="s">
        <v>682</v>
      </c>
      <c r="C2" s="320"/>
      <c r="D2" s="320"/>
      <c r="E2" s="320"/>
      <c r="F2" s="321"/>
      <c r="G2" s="321"/>
      <c r="H2" s="321"/>
      <c r="I2" s="321"/>
      <c r="J2" s="321"/>
      <c r="K2" s="321"/>
      <c r="L2" s="321"/>
      <c r="M2" s="321"/>
      <c r="N2" s="321"/>
      <c r="O2" s="364"/>
      <c r="R2" s="323"/>
      <c r="S2" s="323"/>
      <c r="T2" s="365"/>
      <c r="U2" s="325"/>
      <c r="V2" s="218"/>
      <c r="W2" s="69"/>
    </row>
    <row r="3" spans="1:23" ht="27.75" customHeight="1" thickBot="1">
      <c r="A3" s="194" t="s">
        <v>555</v>
      </c>
      <c r="B3" s="385" t="s">
        <v>683</v>
      </c>
      <c r="C3" s="366"/>
      <c r="D3" s="385"/>
      <c r="E3" s="366"/>
      <c r="F3" s="367"/>
      <c r="G3" s="367"/>
      <c r="H3" s="367"/>
      <c r="I3" s="367"/>
      <c r="J3" s="367"/>
      <c r="K3" s="367"/>
      <c r="L3" s="367"/>
      <c r="M3" s="367"/>
      <c r="N3" s="367"/>
      <c r="O3" s="368"/>
      <c r="Q3" s="619"/>
      <c r="R3" s="369"/>
      <c r="S3" s="369"/>
      <c r="T3" s="370"/>
      <c r="U3" s="370"/>
      <c r="V3" s="218"/>
      <c r="W3" s="69"/>
    </row>
    <row r="4" spans="1:23" ht="30" customHeight="1">
      <c r="A4" s="196" t="s">
        <v>120</v>
      </c>
      <c r="B4" s="823" t="s">
        <v>666</v>
      </c>
      <c r="C4" s="823"/>
      <c r="D4" s="823"/>
      <c r="E4" s="824"/>
      <c r="F4" s="371">
        <v>2008</v>
      </c>
      <c r="G4" s="371">
        <v>2009</v>
      </c>
      <c r="H4" s="371">
        <v>2010</v>
      </c>
      <c r="I4" s="372">
        <v>2011</v>
      </c>
      <c r="J4" s="373">
        <v>2012</v>
      </c>
      <c r="K4" s="373">
        <v>2013</v>
      </c>
      <c r="L4" s="373">
        <v>2014</v>
      </c>
      <c r="M4" s="373">
        <v>2015</v>
      </c>
      <c r="N4" s="329">
        <v>2016</v>
      </c>
      <c r="O4" s="374">
        <v>2017</v>
      </c>
      <c r="P4" s="374">
        <v>2018</v>
      </c>
      <c r="Q4" s="620">
        <v>2019</v>
      </c>
      <c r="R4" s="825" t="s">
        <v>667</v>
      </c>
      <c r="S4" s="825"/>
      <c r="T4" s="825"/>
      <c r="U4" s="826"/>
    </row>
    <row r="5" spans="1:23" ht="18" customHeight="1">
      <c r="A5" s="196"/>
      <c r="B5" s="375"/>
      <c r="C5" s="375"/>
      <c r="D5" s="375"/>
      <c r="E5" s="375"/>
      <c r="F5" s="827" t="s">
        <v>670</v>
      </c>
      <c r="G5" s="827"/>
      <c r="H5" s="827"/>
      <c r="I5" s="827"/>
      <c r="J5" s="827"/>
      <c r="K5" s="827"/>
      <c r="L5" s="827"/>
      <c r="M5" s="827"/>
      <c r="N5" s="376"/>
      <c r="O5" s="506"/>
      <c r="R5" s="378"/>
      <c r="S5" s="378"/>
      <c r="T5" s="378"/>
      <c r="U5" s="379"/>
    </row>
    <row r="6" spans="1:23" s="19" customFormat="1" ht="20.25" customHeight="1">
      <c r="A6" s="197"/>
      <c r="B6" s="334"/>
      <c r="C6" s="334"/>
      <c r="D6" s="334"/>
      <c r="E6" s="334"/>
      <c r="F6" s="814" t="s">
        <v>671</v>
      </c>
      <c r="G6" s="814"/>
      <c r="H6" s="814"/>
      <c r="I6" s="814"/>
      <c r="J6" s="814"/>
      <c r="K6" s="814"/>
      <c r="L6" s="814"/>
      <c r="M6" s="814"/>
      <c r="N6" s="377"/>
      <c r="O6" s="377"/>
      <c r="R6" s="362"/>
      <c r="S6" s="362"/>
      <c r="T6" s="362"/>
      <c r="U6" s="380"/>
    </row>
    <row r="7" spans="1:23" s="17" customFormat="1" ht="20.100000000000001" customHeight="1">
      <c r="A7" s="199" t="str">
        <f>Parameters!R4</f>
        <v>TOTAL</v>
      </c>
      <c r="B7" s="815" t="s">
        <v>22</v>
      </c>
      <c r="C7" s="816"/>
      <c r="D7" s="802" t="s">
        <v>668</v>
      </c>
      <c r="E7" s="802"/>
      <c r="F7" s="286">
        <v>85042.909176547575</v>
      </c>
      <c r="G7" s="287">
        <v>74397.662981575457</v>
      </c>
      <c r="H7" s="286">
        <v>72793.926138850278</v>
      </c>
      <c r="I7" s="287">
        <v>73800.711255773989</v>
      </c>
      <c r="J7" s="286">
        <v>74056.350638119446</v>
      </c>
      <c r="K7" s="287">
        <v>74769.400227530045</v>
      </c>
      <c r="L7" s="286">
        <v>73505.556353031687</v>
      </c>
      <c r="M7" s="287">
        <v>71357.925196338649</v>
      </c>
      <c r="N7" s="286">
        <v>73336.556633048327</v>
      </c>
      <c r="O7" s="287">
        <v>76937.094065539699</v>
      </c>
      <c r="P7" s="287">
        <v>77583.454887011496</v>
      </c>
      <c r="Q7" s="467">
        <v>73859.658594114357</v>
      </c>
      <c r="R7" s="828" t="s">
        <v>22</v>
      </c>
      <c r="S7" s="829"/>
      <c r="T7" s="819" t="s">
        <v>339</v>
      </c>
      <c r="U7" s="820"/>
      <c r="V7" s="185"/>
    </row>
    <row r="8" spans="1:23" s="17" customFormat="1" ht="20.25" customHeight="1">
      <c r="A8" s="202" t="str">
        <f>Parameters!R5</f>
        <v>A</v>
      </c>
      <c r="B8" s="336" t="s">
        <v>51</v>
      </c>
      <c r="C8" s="337"/>
      <c r="D8" s="802" t="s">
        <v>612</v>
      </c>
      <c r="E8" s="802"/>
      <c r="F8" s="286">
        <v>64499.70441341964</v>
      </c>
      <c r="G8" s="287">
        <v>63267.676873310331</v>
      </c>
      <c r="H8" s="286">
        <v>61089.428243278686</v>
      </c>
      <c r="I8" s="287">
        <v>62309.230467852904</v>
      </c>
      <c r="J8" s="286">
        <v>62082.846682244963</v>
      </c>
      <c r="K8" s="287">
        <v>63682.4067097304</v>
      </c>
      <c r="L8" s="286">
        <v>62897.246379717188</v>
      </c>
      <c r="M8" s="287">
        <v>60792.654108973184</v>
      </c>
      <c r="N8" s="286">
        <v>62133.711812538269</v>
      </c>
      <c r="O8" s="287">
        <v>66015.906206704909</v>
      </c>
      <c r="P8" s="287">
        <v>66333.349757016098</v>
      </c>
      <c r="Q8" s="467">
        <v>62911.980519394943</v>
      </c>
      <c r="R8" s="381" t="s">
        <v>51</v>
      </c>
      <c r="S8" s="382"/>
      <c r="T8" s="804" t="s">
        <v>50</v>
      </c>
      <c r="U8" s="805" t="s">
        <v>50</v>
      </c>
      <c r="V8" s="185"/>
    </row>
    <row r="9" spans="1:23" s="18" customFormat="1" ht="15" customHeight="1">
      <c r="A9" s="203" t="str">
        <f>Parameters!R6</f>
        <v>A01</v>
      </c>
      <c r="B9" s="338" t="s">
        <v>121</v>
      </c>
      <c r="C9" s="338"/>
      <c r="D9" s="798" t="s">
        <v>704</v>
      </c>
      <c r="E9" s="798"/>
      <c r="F9" s="291">
        <v>64434.842865906612</v>
      </c>
      <c r="G9" s="292">
        <v>63201.183495144069</v>
      </c>
      <c r="H9" s="291">
        <v>61034.576929206676</v>
      </c>
      <c r="I9" s="292">
        <v>62251.996917207587</v>
      </c>
      <c r="J9" s="291">
        <v>62024.790358943683</v>
      </c>
      <c r="K9" s="292">
        <v>63624.479064605439</v>
      </c>
      <c r="L9" s="291">
        <v>62841.035377926819</v>
      </c>
      <c r="M9" s="292">
        <v>60721.447280575172</v>
      </c>
      <c r="N9" s="291">
        <v>62054.752994489725</v>
      </c>
      <c r="O9" s="292">
        <v>65921.474963292334</v>
      </c>
      <c r="P9" s="292">
        <v>66233.177616172528</v>
      </c>
      <c r="Q9" s="468">
        <v>62786.051112114183</v>
      </c>
      <c r="R9" s="357" t="s">
        <v>121</v>
      </c>
      <c r="S9" s="357"/>
      <c r="T9" s="799" t="s">
        <v>21</v>
      </c>
      <c r="U9" s="800" t="s">
        <v>21</v>
      </c>
      <c r="V9" s="186"/>
    </row>
    <row r="10" spans="1:23" s="19" customFormat="1" ht="15" customHeight="1">
      <c r="A10" s="203" t="str">
        <f>Parameters!R7</f>
        <v>A02</v>
      </c>
      <c r="B10" s="338" t="s">
        <v>122</v>
      </c>
      <c r="C10" s="338"/>
      <c r="D10" s="798" t="s">
        <v>613</v>
      </c>
      <c r="E10" s="798"/>
      <c r="F10" s="291">
        <v>57.418671420146858</v>
      </c>
      <c r="G10" s="292">
        <v>55.956947546213939</v>
      </c>
      <c r="H10" s="291">
        <v>46.248611258877794</v>
      </c>
      <c r="I10" s="292">
        <v>48.302750867531429</v>
      </c>
      <c r="J10" s="291">
        <v>49.053334180938329</v>
      </c>
      <c r="K10" s="292">
        <v>48.326223492775249</v>
      </c>
      <c r="L10" s="291">
        <v>47.485000789922367</v>
      </c>
      <c r="M10" s="292">
        <v>56.807054606886545</v>
      </c>
      <c r="N10" s="291">
        <v>63.309613151414183</v>
      </c>
      <c r="O10" s="292">
        <v>76.883107723634197</v>
      </c>
      <c r="P10" s="292">
        <v>81.73750596196038</v>
      </c>
      <c r="Q10" s="468">
        <v>104.62049662800572</v>
      </c>
      <c r="R10" s="357" t="s">
        <v>122</v>
      </c>
      <c r="S10" s="357"/>
      <c r="T10" s="799" t="s">
        <v>10</v>
      </c>
      <c r="U10" s="800" t="s">
        <v>10</v>
      </c>
      <c r="V10" s="187"/>
    </row>
    <row r="11" spans="1:23" s="19" customFormat="1" ht="15" customHeight="1">
      <c r="A11" s="207" t="str">
        <f>Parameters!R8</f>
        <v>A03</v>
      </c>
      <c r="B11" s="338" t="s">
        <v>11</v>
      </c>
      <c r="C11" s="338"/>
      <c r="D11" s="798" t="s">
        <v>614</v>
      </c>
      <c r="E11" s="798"/>
      <c r="F11" s="291">
        <v>7.4428760928803204</v>
      </c>
      <c r="G11" s="292">
        <v>10.536430620048835</v>
      </c>
      <c r="H11" s="291">
        <v>8.602702813129838</v>
      </c>
      <c r="I11" s="292">
        <v>8.9307997777847881</v>
      </c>
      <c r="J11" s="291">
        <v>9.002989120346534</v>
      </c>
      <c r="K11" s="292">
        <v>9.6014216321863195</v>
      </c>
      <c r="L11" s="291">
        <v>8.7260010004462547</v>
      </c>
      <c r="M11" s="292">
        <v>14.399773791124867</v>
      </c>
      <c r="N11" s="291">
        <v>15.64920489712318</v>
      </c>
      <c r="O11" s="292">
        <v>17.548135688942359</v>
      </c>
      <c r="P11" s="292">
        <v>18.434634881607728</v>
      </c>
      <c r="Q11" s="468">
        <v>21.308910652755969</v>
      </c>
      <c r="R11" s="357" t="s">
        <v>11</v>
      </c>
      <c r="S11" s="357"/>
      <c r="T11" s="799" t="s">
        <v>12</v>
      </c>
      <c r="U11" s="800" t="s">
        <v>12</v>
      </c>
      <c r="V11" s="187"/>
    </row>
    <row r="12" spans="1:23" s="18" customFormat="1" ht="20.25" customHeight="1">
      <c r="A12" s="208" t="str">
        <f>Parameters!R9</f>
        <v>B</v>
      </c>
      <c r="B12" s="336" t="s">
        <v>123</v>
      </c>
      <c r="C12" s="336"/>
      <c r="D12" s="802" t="s">
        <v>615</v>
      </c>
      <c r="E12" s="802"/>
      <c r="F12" s="286">
        <v>31.916099909973848</v>
      </c>
      <c r="G12" s="287">
        <v>22.337520336970595</v>
      </c>
      <c r="H12" s="286">
        <v>15.757611433244387</v>
      </c>
      <c r="I12" s="287">
        <v>18.749747710130734</v>
      </c>
      <c r="J12" s="286">
        <v>14.87354338556425</v>
      </c>
      <c r="K12" s="287">
        <v>12.972660938911027</v>
      </c>
      <c r="L12" s="286">
        <v>12.439106101223439</v>
      </c>
      <c r="M12" s="287">
        <v>15.276501815076298</v>
      </c>
      <c r="N12" s="286">
        <v>16.354504011647354</v>
      </c>
      <c r="O12" s="287">
        <v>18.214879484879301</v>
      </c>
      <c r="P12" s="287">
        <v>18.726411902476912</v>
      </c>
      <c r="Q12" s="467">
        <v>18.925731671616006</v>
      </c>
      <c r="R12" s="381" t="s">
        <v>123</v>
      </c>
      <c r="S12" s="381"/>
      <c r="T12" s="804" t="s">
        <v>124</v>
      </c>
      <c r="U12" s="805" t="s">
        <v>124</v>
      </c>
      <c r="V12" s="186"/>
    </row>
    <row r="13" spans="1:23" s="18" customFormat="1" ht="20.25" customHeight="1">
      <c r="A13" s="208" t="str">
        <f>Parameters!R10</f>
        <v>C</v>
      </c>
      <c r="B13" s="336" t="s">
        <v>52</v>
      </c>
      <c r="C13" s="336"/>
      <c r="D13" s="802" t="s">
        <v>616</v>
      </c>
      <c r="E13" s="802"/>
      <c r="F13" s="286">
        <v>13549.688471181817</v>
      </c>
      <c r="G13" s="287">
        <v>4097.3435209874515</v>
      </c>
      <c r="H13" s="286">
        <v>4358.5062427115636</v>
      </c>
      <c r="I13" s="287">
        <v>4072.7786318120275</v>
      </c>
      <c r="J13" s="286">
        <v>4432.2407839112611</v>
      </c>
      <c r="K13" s="287">
        <v>3553.8403989527392</v>
      </c>
      <c r="L13" s="286">
        <v>3148.5922569586269</v>
      </c>
      <c r="M13" s="287">
        <v>3231.4267027780206</v>
      </c>
      <c r="N13" s="286">
        <v>3586.4389833988134</v>
      </c>
      <c r="O13" s="287">
        <v>3211.126684876604</v>
      </c>
      <c r="P13" s="287">
        <v>3353.3459274622019</v>
      </c>
      <c r="Q13" s="467">
        <v>3189.1012496755461</v>
      </c>
      <c r="R13" s="381" t="s">
        <v>52</v>
      </c>
      <c r="S13" s="381"/>
      <c r="T13" s="804" t="s">
        <v>53</v>
      </c>
      <c r="U13" s="805" t="s">
        <v>53</v>
      </c>
      <c r="V13" s="186"/>
    </row>
    <row r="14" spans="1:23" s="18" customFormat="1" ht="25.5" customHeight="1">
      <c r="A14" s="209" t="str">
        <f>Parameters!R11</f>
        <v>C10-C12</v>
      </c>
      <c r="B14" s="339" t="s">
        <v>13</v>
      </c>
      <c r="C14" s="339"/>
      <c r="D14" s="806" t="s">
        <v>669</v>
      </c>
      <c r="E14" s="806"/>
      <c r="F14" s="295">
        <v>118.38972447517752</v>
      </c>
      <c r="G14" s="296">
        <v>109.41427016611232</v>
      </c>
      <c r="H14" s="295">
        <v>109.91603714263229</v>
      </c>
      <c r="I14" s="296">
        <v>104.7710547370672</v>
      </c>
      <c r="J14" s="295">
        <v>109.49017265229813</v>
      </c>
      <c r="K14" s="296">
        <v>104.21845901021018</v>
      </c>
      <c r="L14" s="295">
        <v>102.10082763700792</v>
      </c>
      <c r="M14" s="296">
        <v>100.73205600110765</v>
      </c>
      <c r="N14" s="295">
        <v>109.58282158787271</v>
      </c>
      <c r="O14" s="296">
        <v>114.49369414020117</v>
      </c>
      <c r="P14" s="296">
        <v>118.97096359090487</v>
      </c>
      <c r="Q14" s="469">
        <v>117.73840824672064</v>
      </c>
      <c r="R14" s="354" t="s">
        <v>13</v>
      </c>
      <c r="S14" s="354"/>
      <c r="T14" s="807" t="s">
        <v>14</v>
      </c>
      <c r="U14" s="808" t="s">
        <v>14</v>
      </c>
      <c r="V14" s="186"/>
    </row>
    <row r="15" spans="1:23" s="18" customFormat="1" ht="25.5" customHeight="1">
      <c r="A15" s="209" t="str">
        <f>Parameters!R12</f>
        <v>C13-C15</v>
      </c>
      <c r="B15" s="339" t="s">
        <v>16</v>
      </c>
      <c r="C15" s="339"/>
      <c r="D15" s="806" t="s">
        <v>617</v>
      </c>
      <c r="E15" s="806"/>
      <c r="F15" s="295">
        <v>3.443742777770058</v>
      </c>
      <c r="G15" s="296">
        <v>2.3652143624265127</v>
      </c>
      <c r="H15" s="295">
        <v>2.1845193557236917</v>
      </c>
      <c r="I15" s="296">
        <v>1.6941785085786294</v>
      </c>
      <c r="J15" s="295">
        <v>1.5123341410771041</v>
      </c>
      <c r="K15" s="296">
        <v>1.3527436060624605</v>
      </c>
      <c r="L15" s="295">
        <v>1.888885886141265</v>
      </c>
      <c r="M15" s="296">
        <v>1.7708624799355281</v>
      </c>
      <c r="N15" s="295">
        <v>2.0889555763651226</v>
      </c>
      <c r="O15" s="296">
        <v>2.5071671692056392</v>
      </c>
      <c r="P15" s="296">
        <v>1.8265781145653555</v>
      </c>
      <c r="Q15" s="469">
        <v>1.6310583455978858</v>
      </c>
      <c r="R15" s="354" t="s">
        <v>16</v>
      </c>
      <c r="S15" s="354"/>
      <c r="T15" s="807" t="s">
        <v>15</v>
      </c>
      <c r="U15" s="808" t="s">
        <v>15</v>
      </c>
      <c r="V15" s="186"/>
    </row>
    <row r="16" spans="1:23" s="18" customFormat="1" ht="54.75" customHeight="1">
      <c r="A16" s="209" t="str">
        <f>Parameters!R13</f>
        <v>C16-C18</v>
      </c>
      <c r="B16" s="339" t="s">
        <v>59</v>
      </c>
      <c r="C16" s="339"/>
      <c r="D16" s="806" t="s">
        <v>619</v>
      </c>
      <c r="E16" s="806"/>
      <c r="F16" s="295">
        <v>169.41318943078713</v>
      </c>
      <c r="G16" s="296">
        <v>181.4281041599447</v>
      </c>
      <c r="H16" s="295">
        <v>198.67027914475531</v>
      </c>
      <c r="I16" s="296">
        <v>210.76772108737055</v>
      </c>
      <c r="J16" s="295">
        <v>210.01818836386431</v>
      </c>
      <c r="K16" s="296">
        <v>250.76399542946521</v>
      </c>
      <c r="L16" s="295">
        <v>244.24815651405916</v>
      </c>
      <c r="M16" s="296">
        <v>261.07083101856404</v>
      </c>
      <c r="N16" s="295">
        <v>282.77971287296072</v>
      </c>
      <c r="O16" s="296">
        <v>312.25642204099586</v>
      </c>
      <c r="P16" s="296">
        <v>312.96065465523401</v>
      </c>
      <c r="Q16" s="469">
        <v>340.65829096336887</v>
      </c>
      <c r="R16" s="354" t="s">
        <v>59</v>
      </c>
      <c r="S16" s="354"/>
      <c r="T16" s="807" t="s">
        <v>58</v>
      </c>
      <c r="U16" s="808" t="s">
        <v>58</v>
      </c>
      <c r="V16" s="186"/>
    </row>
    <row r="17" spans="1:22" s="20" customFormat="1" ht="25.5" customHeight="1">
      <c r="A17" s="207" t="str">
        <f>Parameters!R14</f>
        <v>C16</v>
      </c>
      <c r="B17" s="338" t="s">
        <v>17</v>
      </c>
      <c r="C17" s="338"/>
      <c r="D17" s="798" t="s">
        <v>618</v>
      </c>
      <c r="E17" s="798"/>
      <c r="F17" s="291">
        <v>69.798441434873823</v>
      </c>
      <c r="G17" s="292">
        <v>70.184627312091592</v>
      </c>
      <c r="H17" s="291">
        <v>80.458025968267876</v>
      </c>
      <c r="I17" s="292">
        <v>82.167001578582301</v>
      </c>
      <c r="J17" s="291">
        <v>77.960558183916447</v>
      </c>
      <c r="K17" s="292">
        <v>94.891166243389719</v>
      </c>
      <c r="L17" s="291">
        <v>89.124711682557532</v>
      </c>
      <c r="M17" s="292">
        <v>100.40593711166883</v>
      </c>
      <c r="N17" s="291">
        <v>107.29974696664328</v>
      </c>
      <c r="O17" s="292">
        <v>126.69739506803512</v>
      </c>
      <c r="P17" s="292">
        <v>116.61705282728308</v>
      </c>
      <c r="Q17" s="468">
        <v>132.65313157606434</v>
      </c>
      <c r="R17" s="357" t="s">
        <v>17</v>
      </c>
      <c r="S17" s="357"/>
      <c r="T17" s="799" t="s">
        <v>18</v>
      </c>
      <c r="U17" s="800" t="s">
        <v>18</v>
      </c>
      <c r="V17" s="188"/>
    </row>
    <row r="18" spans="1:22" s="19" customFormat="1" ht="15" customHeight="1">
      <c r="A18" s="207" t="str">
        <f>Parameters!R15</f>
        <v>C17</v>
      </c>
      <c r="B18" s="338" t="s">
        <v>19</v>
      </c>
      <c r="C18" s="338"/>
      <c r="D18" s="798" t="s">
        <v>620</v>
      </c>
      <c r="E18" s="798"/>
      <c r="F18" s="291">
        <v>99.469695555353894</v>
      </c>
      <c r="G18" s="292">
        <v>111.10537952233139</v>
      </c>
      <c r="H18" s="291">
        <v>118.04063792516399</v>
      </c>
      <c r="I18" s="292">
        <v>128.46844462433961</v>
      </c>
      <c r="J18" s="291">
        <v>131.91909119184592</v>
      </c>
      <c r="K18" s="292">
        <v>155.70732122653479</v>
      </c>
      <c r="L18" s="291">
        <v>154.95450454585225</v>
      </c>
      <c r="M18" s="292">
        <v>160.49697836935769</v>
      </c>
      <c r="N18" s="291">
        <v>175.28690170499794</v>
      </c>
      <c r="O18" s="292">
        <v>185.34707060392867</v>
      </c>
      <c r="P18" s="292">
        <v>196.13282075418732</v>
      </c>
      <c r="Q18" s="468">
        <v>207.81290869267508</v>
      </c>
      <c r="R18" s="357" t="s">
        <v>19</v>
      </c>
      <c r="S18" s="357"/>
      <c r="T18" s="799" t="s">
        <v>20</v>
      </c>
      <c r="U18" s="800" t="s">
        <v>20</v>
      </c>
      <c r="V18" s="187"/>
    </row>
    <row r="19" spans="1:22" s="19" customFormat="1" ht="15" customHeight="1">
      <c r="A19" s="207" t="str">
        <f>Parameters!R16</f>
        <v>C18</v>
      </c>
      <c r="B19" s="338" t="s">
        <v>27</v>
      </c>
      <c r="C19" s="338"/>
      <c r="D19" s="798" t="s">
        <v>621</v>
      </c>
      <c r="E19" s="798"/>
      <c r="F19" s="291">
        <v>0.14505244055939706</v>
      </c>
      <c r="G19" s="292">
        <v>0.13809732552173648</v>
      </c>
      <c r="H19" s="291">
        <v>0.16959154967616463</v>
      </c>
      <c r="I19" s="292">
        <v>0.12804483656944771</v>
      </c>
      <c r="J19" s="291">
        <v>0.13575736332647875</v>
      </c>
      <c r="K19" s="292">
        <v>0.16274499506333204</v>
      </c>
      <c r="L19" s="291">
        <v>0.16649449200605962</v>
      </c>
      <c r="M19" s="292">
        <v>0.16569713067482023</v>
      </c>
      <c r="N19" s="291">
        <v>0.19045553807165616</v>
      </c>
      <c r="O19" s="292">
        <v>0.2094424111441254</v>
      </c>
      <c r="P19" s="292">
        <v>0.20869213808711687</v>
      </c>
      <c r="Q19" s="468">
        <v>0.19225069462944197</v>
      </c>
      <c r="R19" s="357" t="s">
        <v>27</v>
      </c>
      <c r="S19" s="357"/>
      <c r="T19" s="799" t="s">
        <v>26</v>
      </c>
      <c r="U19" s="800" t="s">
        <v>26</v>
      </c>
      <c r="V19" s="187"/>
    </row>
    <row r="20" spans="1:22" s="20" customFormat="1" ht="15" customHeight="1">
      <c r="A20" s="209" t="str">
        <f>Parameters!R17</f>
        <v>C19</v>
      </c>
      <c r="B20" s="339" t="s">
        <v>28</v>
      </c>
      <c r="C20" s="339"/>
      <c r="D20" s="806" t="s">
        <v>622</v>
      </c>
      <c r="E20" s="806"/>
      <c r="F20" s="295">
        <v>39.995371731725982</v>
      </c>
      <c r="G20" s="296">
        <v>42.362528828037199</v>
      </c>
      <c r="H20" s="295">
        <v>43.35957052554356</v>
      </c>
      <c r="I20" s="296">
        <v>43.275184457242418</v>
      </c>
      <c r="J20" s="295">
        <v>41.000172115262941</v>
      </c>
      <c r="K20" s="296">
        <v>31.275048246396651</v>
      </c>
      <c r="L20" s="295">
        <v>27.070811727023017</v>
      </c>
      <c r="M20" s="296">
        <v>37.821841366819484</v>
      </c>
      <c r="N20" s="295">
        <v>37.031428181241083</v>
      </c>
      <c r="O20" s="296">
        <v>35.253773165148559</v>
      </c>
      <c r="P20" s="296">
        <v>35.74819602689869</v>
      </c>
      <c r="Q20" s="469">
        <v>36.442937775634981</v>
      </c>
      <c r="R20" s="354" t="s">
        <v>28</v>
      </c>
      <c r="S20" s="354"/>
      <c r="T20" s="807" t="s">
        <v>29</v>
      </c>
      <c r="U20" s="808" t="s">
        <v>29</v>
      </c>
      <c r="V20" s="188"/>
    </row>
    <row r="21" spans="1:22" s="19" customFormat="1" ht="15" customHeight="1">
      <c r="A21" s="209" t="str">
        <f>Parameters!R18</f>
        <v>C20</v>
      </c>
      <c r="B21" s="339" t="s">
        <v>30</v>
      </c>
      <c r="C21" s="339"/>
      <c r="D21" s="806" t="s">
        <v>623</v>
      </c>
      <c r="E21" s="806"/>
      <c r="F21" s="295">
        <v>13031.667536905103</v>
      </c>
      <c r="G21" s="296">
        <v>3590.4533453924892</v>
      </c>
      <c r="H21" s="295">
        <v>3818.6578037279041</v>
      </c>
      <c r="I21" s="296">
        <v>3498.330839111271</v>
      </c>
      <c r="J21" s="295">
        <v>3868.2862452370755</v>
      </c>
      <c r="K21" s="296">
        <v>2968.0712286013982</v>
      </c>
      <c r="L21" s="295">
        <v>2555.9388756992544</v>
      </c>
      <c r="M21" s="296">
        <v>2620.3296354423987</v>
      </c>
      <c r="N21" s="295">
        <v>2920.2020106081482</v>
      </c>
      <c r="O21" s="296">
        <v>2486.4606761020727</v>
      </c>
      <c r="P21" s="296">
        <v>2607.8060187057413</v>
      </c>
      <c r="Q21" s="469">
        <v>2427.7395360875194</v>
      </c>
      <c r="R21" s="354" t="s">
        <v>30</v>
      </c>
      <c r="S21" s="354"/>
      <c r="T21" s="807" t="s">
        <v>31</v>
      </c>
      <c r="U21" s="808" t="s">
        <v>31</v>
      </c>
      <c r="V21" s="187"/>
    </row>
    <row r="22" spans="1:22" s="19" customFormat="1" ht="25.5" customHeight="1">
      <c r="A22" s="209" t="str">
        <f>Parameters!R19</f>
        <v>C21</v>
      </c>
      <c r="B22" s="339" t="s">
        <v>32</v>
      </c>
      <c r="C22" s="339"/>
      <c r="D22" s="806" t="s">
        <v>624</v>
      </c>
      <c r="E22" s="806"/>
      <c r="F22" s="295">
        <v>1.7770924270777355</v>
      </c>
      <c r="G22" s="296">
        <v>1.4642893808177462</v>
      </c>
      <c r="H22" s="295">
        <v>1.5018051207975325</v>
      </c>
      <c r="I22" s="296">
        <v>1.1600011420564025</v>
      </c>
      <c r="J22" s="295">
        <v>1.1381206399890564</v>
      </c>
      <c r="K22" s="296">
        <v>1.1760870697056152</v>
      </c>
      <c r="L22" s="295">
        <v>0.96516084529896562</v>
      </c>
      <c r="M22" s="296">
        <v>1.1332504420657601</v>
      </c>
      <c r="N22" s="295">
        <v>1.457571316846284</v>
      </c>
      <c r="O22" s="296">
        <v>1.5253115872285017</v>
      </c>
      <c r="P22" s="296">
        <v>1.6222790858852194</v>
      </c>
      <c r="Q22" s="469">
        <v>1.5697835633504518</v>
      </c>
      <c r="R22" s="354" t="s">
        <v>32</v>
      </c>
      <c r="S22" s="354"/>
      <c r="T22" s="807" t="s">
        <v>33</v>
      </c>
      <c r="U22" s="808" t="s">
        <v>33</v>
      </c>
      <c r="V22" s="187"/>
    </row>
    <row r="23" spans="1:22" s="19" customFormat="1" ht="25.5" customHeight="1">
      <c r="A23" s="209" t="str">
        <f>Parameters!R20</f>
        <v>C22_C23</v>
      </c>
      <c r="B23" s="339" t="s">
        <v>61</v>
      </c>
      <c r="C23" s="339"/>
      <c r="D23" s="806" t="s">
        <v>625</v>
      </c>
      <c r="E23" s="806"/>
      <c r="F23" s="295">
        <v>115.98740524575432</v>
      </c>
      <c r="G23" s="296">
        <v>112.42711235311765</v>
      </c>
      <c r="H23" s="295">
        <v>128.08714142471115</v>
      </c>
      <c r="I23" s="296">
        <v>148.67777080915354</v>
      </c>
      <c r="J23" s="295">
        <v>134.31075296498543</v>
      </c>
      <c r="K23" s="296">
        <v>129.98762827096812</v>
      </c>
      <c r="L23" s="295">
        <v>142.43050758166854</v>
      </c>
      <c r="M23" s="296">
        <v>139.4362668127456</v>
      </c>
      <c r="N23" s="295">
        <v>167.91168462979675</v>
      </c>
      <c r="O23" s="296">
        <v>184.45253249835184</v>
      </c>
      <c r="P23" s="296">
        <v>202.50257434005763</v>
      </c>
      <c r="Q23" s="469">
        <v>203.11892465875471</v>
      </c>
      <c r="R23" s="354" t="s">
        <v>61</v>
      </c>
      <c r="S23" s="354"/>
      <c r="T23" s="807" t="s">
        <v>60</v>
      </c>
      <c r="U23" s="808" t="s">
        <v>60</v>
      </c>
      <c r="V23" s="187"/>
    </row>
    <row r="24" spans="1:22" s="20" customFormat="1" ht="15" customHeight="1">
      <c r="A24" s="207" t="str">
        <f>Parameters!R21</f>
        <v>C22</v>
      </c>
      <c r="B24" s="338" t="s">
        <v>34</v>
      </c>
      <c r="C24" s="340"/>
      <c r="D24" s="798" t="s">
        <v>626</v>
      </c>
      <c r="E24" s="798"/>
      <c r="F24" s="291">
        <v>9.2975698604610191</v>
      </c>
      <c r="G24" s="292">
        <v>7.4647557572814085</v>
      </c>
      <c r="H24" s="291">
        <v>8.7365223060379478</v>
      </c>
      <c r="I24" s="292">
        <v>7.9819290655178454</v>
      </c>
      <c r="J24" s="291">
        <v>7.7149866847387241</v>
      </c>
      <c r="K24" s="292">
        <v>8.34796260685013</v>
      </c>
      <c r="L24" s="291">
        <v>7.9654388206751712</v>
      </c>
      <c r="M24" s="292">
        <v>8.363723263145566</v>
      </c>
      <c r="N24" s="291">
        <v>9.7787900209387857</v>
      </c>
      <c r="O24" s="292">
        <v>10.884453873372747</v>
      </c>
      <c r="P24" s="292">
        <v>10.889273217538605</v>
      </c>
      <c r="Q24" s="468">
        <v>10.26587858781534</v>
      </c>
      <c r="R24" s="357" t="s">
        <v>34</v>
      </c>
      <c r="S24" s="383"/>
      <c r="T24" s="799" t="s">
        <v>48</v>
      </c>
      <c r="U24" s="800" t="s">
        <v>48</v>
      </c>
      <c r="V24" s="188"/>
    </row>
    <row r="25" spans="1:22" s="20" customFormat="1" ht="15" customHeight="1">
      <c r="A25" s="207" t="str">
        <f>Parameters!R22</f>
        <v>C23</v>
      </c>
      <c r="B25" s="338" t="s">
        <v>35</v>
      </c>
      <c r="C25" s="340"/>
      <c r="D25" s="798" t="s">
        <v>627</v>
      </c>
      <c r="E25" s="798"/>
      <c r="F25" s="291">
        <v>106.68983538529331</v>
      </c>
      <c r="G25" s="292">
        <v>104.96235659583624</v>
      </c>
      <c r="H25" s="291">
        <v>119.35061911867322</v>
      </c>
      <c r="I25" s="292">
        <v>140.6958417436357</v>
      </c>
      <c r="J25" s="291">
        <v>126.59576628024672</v>
      </c>
      <c r="K25" s="292">
        <v>121.63966566411798</v>
      </c>
      <c r="L25" s="291">
        <v>134.46506876099338</v>
      </c>
      <c r="M25" s="292">
        <v>131.07254354960006</v>
      </c>
      <c r="N25" s="291">
        <v>158.13289460885795</v>
      </c>
      <c r="O25" s="292">
        <v>173.56807862497911</v>
      </c>
      <c r="P25" s="292">
        <v>191.61330112251898</v>
      </c>
      <c r="Q25" s="468">
        <v>192.85304607093934</v>
      </c>
      <c r="R25" s="357" t="s">
        <v>35</v>
      </c>
      <c r="S25" s="383"/>
      <c r="T25" s="799" t="s">
        <v>49</v>
      </c>
      <c r="U25" s="800" t="s">
        <v>49</v>
      </c>
      <c r="V25" s="188"/>
    </row>
    <row r="26" spans="1:22" s="20" customFormat="1" ht="26.25" customHeight="1">
      <c r="A26" s="209" t="str">
        <f>Parameters!R23</f>
        <v>C24_C25</v>
      </c>
      <c r="B26" s="339" t="s">
        <v>63</v>
      </c>
      <c r="C26" s="339"/>
      <c r="D26" s="806" t="s">
        <v>628</v>
      </c>
      <c r="E26" s="806"/>
      <c r="F26" s="295">
        <v>44.704192961565226</v>
      </c>
      <c r="G26" s="296">
        <v>35.254993781194592</v>
      </c>
      <c r="H26" s="295">
        <v>33.887454068466333</v>
      </c>
      <c r="I26" s="296">
        <v>39.006005924640164</v>
      </c>
      <c r="J26" s="295">
        <v>42.383273679875508</v>
      </c>
      <c r="K26" s="296">
        <v>41.986389281744664</v>
      </c>
      <c r="L26" s="295">
        <v>41.945933824794309</v>
      </c>
      <c r="M26" s="296">
        <v>37.300223957374229</v>
      </c>
      <c r="N26" s="295">
        <v>33.205150194741265</v>
      </c>
      <c r="O26" s="296">
        <v>42.580867361674123</v>
      </c>
      <c r="P26" s="296">
        <v>38.757851959473953</v>
      </c>
      <c r="Q26" s="469">
        <v>28.290151904245228</v>
      </c>
      <c r="R26" s="354" t="s">
        <v>63</v>
      </c>
      <c r="S26" s="354"/>
      <c r="T26" s="807" t="s">
        <v>62</v>
      </c>
      <c r="U26" s="808" t="s">
        <v>62</v>
      </c>
      <c r="V26" s="188"/>
    </row>
    <row r="27" spans="1:22" s="20" customFormat="1" ht="15" customHeight="1">
      <c r="A27" s="207" t="str">
        <f>Parameters!R24</f>
        <v>C24</v>
      </c>
      <c r="B27" s="338" t="s">
        <v>36</v>
      </c>
      <c r="C27" s="340"/>
      <c r="D27" s="798" t="s">
        <v>629</v>
      </c>
      <c r="E27" s="798"/>
      <c r="F27" s="291">
        <v>38.974814783093301</v>
      </c>
      <c r="G27" s="292">
        <v>32.015108849427328</v>
      </c>
      <c r="H27" s="291">
        <v>30.274297180720946</v>
      </c>
      <c r="I27" s="292">
        <v>35.573840052105652</v>
      </c>
      <c r="J27" s="291">
        <v>38.860567028984661</v>
      </c>
      <c r="K27" s="292">
        <v>38.568459399418892</v>
      </c>
      <c r="L27" s="291">
        <v>38.588451085189618</v>
      </c>
      <c r="M27" s="292">
        <v>33.726204979720677</v>
      </c>
      <c r="N27" s="291">
        <v>29.300681160190223</v>
      </c>
      <c r="O27" s="292">
        <v>38.443272793116506</v>
      </c>
      <c r="P27" s="292">
        <v>35.042174090984368</v>
      </c>
      <c r="Q27" s="468">
        <v>24.944207090765431</v>
      </c>
      <c r="R27" s="357" t="s">
        <v>36</v>
      </c>
      <c r="S27" s="383"/>
      <c r="T27" s="799" t="s">
        <v>102</v>
      </c>
      <c r="U27" s="800" t="s">
        <v>102</v>
      </c>
      <c r="V27" s="188"/>
    </row>
    <row r="28" spans="1:22" s="19" customFormat="1" ht="15" customHeight="1">
      <c r="A28" s="207" t="str">
        <f>Parameters!R25</f>
        <v>C25</v>
      </c>
      <c r="B28" s="338" t="s">
        <v>37</v>
      </c>
      <c r="C28" s="338"/>
      <c r="D28" s="798" t="s">
        <v>630</v>
      </c>
      <c r="E28" s="798"/>
      <c r="F28" s="291">
        <v>5.729378178471924</v>
      </c>
      <c r="G28" s="292">
        <v>3.2398849317672718</v>
      </c>
      <c r="H28" s="291">
        <v>3.6131568877453826</v>
      </c>
      <c r="I28" s="292">
        <v>3.4321658725344966</v>
      </c>
      <c r="J28" s="291">
        <v>3.5227066508908433</v>
      </c>
      <c r="K28" s="292">
        <v>3.4179298823257809</v>
      </c>
      <c r="L28" s="291">
        <v>3.3574827396046967</v>
      </c>
      <c r="M28" s="292">
        <v>3.5740189776535587</v>
      </c>
      <c r="N28" s="291">
        <v>3.9044690345510413</v>
      </c>
      <c r="O28" s="292">
        <v>4.1375945685576108</v>
      </c>
      <c r="P28" s="292">
        <v>3.7156778684895793</v>
      </c>
      <c r="Q28" s="468">
        <v>3.3459448134797922</v>
      </c>
      <c r="R28" s="357" t="s">
        <v>37</v>
      </c>
      <c r="S28" s="357"/>
      <c r="T28" s="799" t="s">
        <v>103</v>
      </c>
      <c r="U28" s="800" t="s">
        <v>103</v>
      </c>
      <c r="V28" s="187"/>
    </row>
    <row r="29" spans="1:22" s="19" customFormat="1" ht="15" customHeight="1">
      <c r="A29" s="209" t="str">
        <f>Parameters!R26</f>
        <v>C26</v>
      </c>
      <c r="B29" s="339" t="s">
        <v>39</v>
      </c>
      <c r="C29" s="339"/>
      <c r="D29" s="806" t="s">
        <v>631</v>
      </c>
      <c r="E29" s="806"/>
      <c r="F29" s="295">
        <v>0.41913363394321301</v>
      </c>
      <c r="G29" s="296">
        <v>0.33187653109913295</v>
      </c>
      <c r="H29" s="295">
        <v>0.39915471560906951</v>
      </c>
      <c r="I29" s="296">
        <v>0.27538065942838191</v>
      </c>
      <c r="J29" s="295">
        <v>0.23050588621787169</v>
      </c>
      <c r="K29" s="296">
        <v>0.26921342179303764</v>
      </c>
      <c r="L29" s="295">
        <v>0.23054155845205546</v>
      </c>
      <c r="M29" s="296">
        <v>1.3629811179804086</v>
      </c>
      <c r="N29" s="295">
        <v>0.22424048892368609</v>
      </c>
      <c r="O29" s="296">
        <v>0.31715027718601951</v>
      </c>
      <c r="P29" s="296">
        <v>0.22731623305066453</v>
      </c>
      <c r="Q29" s="469">
        <v>0.21779246945955161</v>
      </c>
      <c r="R29" s="354" t="s">
        <v>39</v>
      </c>
      <c r="S29" s="354"/>
      <c r="T29" s="807" t="s">
        <v>38</v>
      </c>
      <c r="U29" s="808" t="s">
        <v>38</v>
      </c>
      <c r="V29" s="187"/>
    </row>
    <row r="30" spans="1:22" s="20" customFormat="1" ht="15" customHeight="1">
      <c r="A30" s="209" t="str">
        <f>Parameters!R27</f>
        <v>C27</v>
      </c>
      <c r="B30" s="339" t="s">
        <v>41</v>
      </c>
      <c r="C30" s="339"/>
      <c r="D30" s="806" t="s">
        <v>632</v>
      </c>
      <c r="E30" s="806"/>
      <c r="F30" s="295">
        <v>1.0489498058840612</v>
      </c>
      <c r="G30" s="296">
        <v>0.93825348778289142</v>
      </c>
      <c r="H30" s="295">
        <v>1.018202101422865</v>
      </c>
      <c r="I30" s="296">
        <v>1.151783083328987</v>
      </c>
      <c r="J30" s="295">
        <v>1.5343418583029553</v>
      </c>
      <c r="K30" s="296">
        <v>1.2405920932384025</v>
      </c>
      <c r="L30" s="295">
        <v>1.4570924815082664</v>
      </c>
      <c r="M30" s="296">
        <v>1.533882593199829</v>
      </c>
      <c r="N30" s="295">
        <v>1.3138045155903868</v>
      </c>
      <c r="O30" s="296">
        <v>1.7251796453056556</v>
      </c>
      <c r="P30" s="296">
        <v>1.9092143808918891</v>
      </c>
      <c r="Q30" s="469">
        <v>1.6995367443262055</v>
      </c>
      <c r="R30" s="354" t="s">
        <v>41</v>
      </c>
      <c r="S30" s="354"/>
      <c r="T30" s="807" t="s">
        <v>40</v>
      </c>
      <c r="U30" s="808" t="s">
        <v>40</v>
      </c>
      <c r="V30" s="188"/>
    </row>
    <row r="31" spans="1:22" s="20" customFormat="1" ht="15" customHeight="1">
      <c r="A31" s="209" t="str">
        <f>Parameters!R28</f>
        <v>C28</v>
      </c>
      <c r="B31" s="339" t="s">
        <v>42</v>
      </c>
      <c r="C31" s="339"/>
      <c r="D31" s="806" t="s">
        <v>633</v>
      </c>
      <c r="E31" s="806"/>
      <c r="F31" s="295">
        <v>4.3568450481008725</v>
      </c>
      <c r="G31" s="296">
        <v>3.0374995913759752</v>
      </c>
      <c r="H31" s="295">
        <v>2.9931179804773813</v>
      </c>
      <c r="I31" s="296">
        <v>2.7332667123143444</v>
      </c>
      <c r="J31" s="295">
        <v>2.7161196587391201</v>
      </c>
      <c r="K31" s="296">
        <v>2.6599179321115405</v>
      </c>
      <c r="L31" s="295">
        <v>2.1714283406946926</v>
      </c>
      <c r="M31" s="296">
        <v>2.316071279104722</v>
      </c>
      <c r="N31" s="295">
        <v>2.9234846957406919</v>
      </c>
      <c r="O31" s="296">
        <v>3.2040114425920199</v>
      </c>
      <c r="P31" s="296">
        <v>3.3825875560032217</v>
      </c>
      <c r="Q31" s="469">
        <v>2.8965707586207423</v>
      </c>
      <c r="R31" s="354" t="s">
        <v>42</v>
      </c>
      <c r="S31" s="354"/>
      <c r="T31" s="807" t="s">
        <v>104</v>
      </c>
      <c r="U31" s="808" t="s">
        <v>104</v>
      </c>
      <c r="V31" s="188"/>
    </row>
    <row r="32" spans="1:22" s="20" customFormat="1" ht="27" customHeight="1">
      <c r="A32" s="209" t="str">
        <f>Parameters!R29</f>
        <v>C29_C30</v>
      </c>
      <c r="B32" s="339" t="s">
        <v>65</v>
      </c>
      <c r="C32" s="339"/>
      <c r="D32" s="806" t="s">
        <v>634</v>
      </c>
      <c r="E32" s="806"/>
      <c r="F32" s="295">
        <v>5.1332074365892142</v>
      </c>
      <c r="G32" s="296">
        <v>4.6731636375532863</v>
      </c>
      <c r="H32" s="295">
        <v>4.3971504320960682</v>
      </c>
      <c r="I32" s="296">
        <v>5.4003813330000145</v>
      </c>
      <c r="J32" s="295">
        <v>3.7224725630489961</v>
      </c>
      <c r="K32" s="296">
        <v>3.2970629198680741</v>
      </c>
      <c r="L32" s="295">
        <v>3.0287664692488683</v>
      </c>
      <c r="M32" s="296">
        <v>3.2192372552351483</v>
      </c>
      <c r="N32" s="295">
        <v>3.5717600079280691</v>
      </c>
      <c r="O32" s="296">
        <v>3.8082651144700841</v>
      </c>
      <c r="P32" s="296">
        <v>6.498157365086966</v>
      </c>
      <c r="Q32" s="469">
        <v>4.6717597349002737</v>
      </c>
      <c r="R32" s="354" t="s">
        <v>65</v>
      </c>
      <c r="S32" s="354"/>
      <c r="T32" s="807" t="s">
        <v>64</v>
      </c>
      <c r="U32" s="808" t="s">
        <v>64</v>
      </c>
      <c r="V32" s="188"/>
    </row>
    <row r="33" spans="1:22" s="20" customFormat="1" ht="15" customHeight="1">
      <c r="A33" s="207" t="str">
        <f>Parameters!R30</f>
        <v>C29</v>
      </c>
      <c r="B33" s="338" t="s">
        <v>216</v>
      </c>
      <c r="C33" s="338"/>
      <c r="D33" s="798" t="s">
        <v>635</v>
      </c>
      <c r="E33" s="798"/>
      <c r="F33" s="291">
        <v>3.4988083918696256</v>
      </c>
      <c r="G33" s="292">
        <v>3.2869058622247658</v>
      </c>
      <c r="H33" s="291">
        <v>2.8677338691258227</v>
      </c>
      <c r="I33" s="292">
        <v>2.459025469183862</v>
      </c>
      <c r="J33" s="291">
        <v>2.3890024235729346</v>
      </c>
      <c r="K33" s="292">
        <v>1.8661772799209728</v>
      </c>
      <c r="L33" s="291">
        <v>1.7462334311029999</v>
      </c>
      <c r="M33" s="292">
        <v>2.0558049198221964</v>
      </c>
      <c r="N33" s="291">
        <v>2.5794381174411773</v>
      </c>
      <c r="O33" s="292">
        <v>2.8087648561622842</v>
      </c>
      <c r="P33" s="292">
        <v>2.9764936817318293</v>
      </c>
      <c r="Q33" s="468">
        <v>3.2903508226120119</v>
      </c>
      <c r="R33" s="357" t="s">
        <v>216</v>
      </c>
      <c r="S33" s="357"/>
      <c r="T33" s="799" t="s">
        <v>105</v>
      </c>
      <c r="U33" s="800" t="s">
        <v>105</v>
      </c>
      <c r="V33" s="188"/>
    </row>
    <row r="34" spans="1:22" s="20" customFormat="1" ht="15" customHeight="1">
      <c r="A34" s="207" t="str">
        <f>Parameters!R31</f>
        <v>C30</v>
      </c>
      <c r="B34" s="338" t="s">
        <v>217</v>
      </c>
      <c r="C34" s="338"/>
      <c r="D34" s="798" t="s">
        <v>636</v>
      </c>
      <c r="E34" s="798"/>
      <c r="F34" s="291">
        <v>1.6343990447195891</v>
      </c>
      <c r="G34" s="292">
        <v>1.3862577753285208</v>
      </c>
      <c r="H34" s="291">
        <v>1.5294165629702443</v>
      </c>
      <c r="I34" s="292">
        <v>2.9413558638161525</v>
      </c>
      <c r="J34" s="291">
        <v>1.3334701394760617</v>
      </c>
      <c r="K34" s="292">
        <v>1.4308856399471022</v>
      </c>
      <c r="L34" s="291">
        <v>1.2825330381458684</v>
      </c>
      <c r="M34" s="292">
        <v>1.1634323354129521</v>
      </c>
      <c r="N34" s="291">
        <v>0.99232189048689179</v>
      </c>
      <c r="O34" s="292">
        <v>0.99950025830780009</v>
      </c>
      <c r="P34" s="292">
        <v>3.5216636833551371</v>
      </c>
      <c r="Q34" s="468">
        <v>1.3814089122882613</v>
      </c>
      <c r="R34" s="357" t="s">
        <v>217</v>
      </c>
      <c r="S34" s="357"/>
      <c r="T34" s="799" t="s">
        <v>129</v>
      </c>
      <c r="U34" s="800" t="s">
        <v>129</v>
      </c>
      <c r="V34" s="188"/>
    </row>
    <row r="35" spans="1:22" s="20" customFormat="1" ht="25.5" customHeight="1">
      <c r="A35" s="209" t="str">
        <f>Parameters!R32</f>
        <v>C31-C33</v>
      </c>
      <c r="B35" s="339" t="s">
        <v>67</v>
      </c>
      <c r="C35" s="339"/>
      <c r="D35" s="806" t="s">
        <v>637</v>
      </c>
      <c r="E35" s="806"/>
      <c r="F35" s="295">
        <v>13.352079302338188</v>
      </c>
      <c r="G35" s="296">
        <v>13.192869315500861</v>
      </c>
      <c r="H35" s="295">
        <v>13.436030673072434</v>
      </c>
      <c r="I35" s="296">
        <v>15.539294294454933</v>
      </c>
      <c r="J35" s="295">
        <v>15.900865775300346</v>
      </c>
      <c r="K35" s="296">
        <v>17.544796034254087</v>
      </c>
      <c r="L35" s="295">
        <v>25.117714187119301</v>
      </c>
      <c r="M35" s="296">
        <v>23.401781418353028</v>
      </c>
      <c r="N35" s="295">
        <v>24.148967385906435</v>
      </c>
      <c r="O35" s="296">
        <v>22.544148290058949</v>
      </c>
      <c r="P35" s="296">
        <v>21.135624384085027</v>
      </c>
      <c r="Q35" s="469">
        <v>22.426498423047246</v>
      </c>
      <c r="R35" s="354" t="s">
        <v>67</v>
      </c>
      <c r="S35" s="354"/>
      <c r="T35" s="807" t="s">
        <v>66</v>
      </c>
      <c r="U35" s="808" t="s">
        <v>66</v>
      </c>
      <c r="V35" s="188"/>
    </row>
    <row r="36" spans="1:22" s="20" customFormat="1" ht="15" customHeight="1">
      <c r="A36" s="207" t="str">
        <f>Parameters!R33</f>
        <v>C31_C32</v>
      </c>
      <c r="B36" s="338" t="s">
        <v>218</v>
      </c>
      <c r="C36" s="338"/>
      <c r="D36" s="798" t="s">
        <v>638</v>
      </c>
      <c r="E36" s="798"/>
      <c r="F36" s="291">
        <v>12.674413196817166</v>
      </c>
      <c r="G36" s="292">
        <v>12.563106060224962</v>
      </c>
      <c r="H36" s="291">
        <v>12.522408844275487</v>
      </c>
      <c r="I36" s="292">
        <v>14.70349983766654</v>
      </c>
      <c r="J36" s="291">
        <v>15.287134291084085</v>
      </c>
      <c r="K36" s="292">
        <v>17.025647196357198</v>
      </c>
      <c r="L36" s="291">
        <v>24.586552289337956</v>
      </c>
      <c r="M36" s="292">
        <v>22.542558254372246</v>
      </c>
      <c r="N36" s="291">
        <v>23.189219382499079</v>
      </c>
      <c r="O36" s="292">
        <v>21.739411748892284</v>
      </c>
      <c r="P36" s="292">
        <v>20.350441214756373</v>
      </c>
      <c r="Q36" s="468">
        <v>21.776615939686991</v>
      </c>
      <c r="R36" s="357" t="s">
        <v>218</v>
      </c>
      <c r="S36" s="357"/>
      <c r="T36" s="799" t="s">
        <v>219</v>
      </c>
      <c r="U36" s="800" t="s">
        <v>219</v>
      </c>
      <c r="V36" s="188"/>
    </row>
    <row r="37" spans="1:22" s="19" customFormat="1" ht="15" customHeight="1">
      <c r="A37" s="207" t="str">
        <f>Parameters!R34</f>
        <v>C33</v>
      </c>
      <c r="B37" s="338" t="s">
        <v>220</v>
      </c>
      <c r="C37" s="338"/>
      <c r="D37" s="798" t="s">
        <v>639</v>
      </c>
      <c r="E37" s="798"/>
      <c r="F37" s="291">
        <v>0.67766610552102136</v>
      </c>
      <c r="G37" s="292">
        <v>0.62976325527589849</v>
      </c>
      <c r="H37" s="291">
        <v>0.91362182879694642</v>
      </c>
      <c r="I37" s="292">
        <v>0.83579445678839304</v>
      </c>
      <c r="J37" s="291">
        <v>0.61373148421625978</v>
      </c>
      <c r="K37" s="292">
        <v>0.51914883789689115</v>
      </c>
      <c r="L37" s="291">
        <v>0.53116189778134426</v>
      </c>
      <c r="M37" s="292">
        <v>0.85922316398078158</v>
      </c>
      <c r="N37" s="291">
        <v>0.95974800340735689</v>
      </c>
      <c r="O37" s="292">
        <v>0.80473654116666349</v>
      </c>
      <c r="P37" s="292">
        <v>0.78518316932865639</v>
      </c>
      <c r="Q37" s="468">
        <v>0.64988248336025456</v>
      </c>
      <c r="R37" s="357" t="s">
        <v>220</v>
      </c>
      <c r="S37" s="357"/>
      <c r="T37" s="799" t="s">
        <v>221</v>
      </c>
      <c r="U37" s="800" t="s">
        <v>221</v>
      </c>
      <c r="V37" s="187"/>
    </row>
    <row r="38" spans="1:22" s="18" customFormat="1" ht="33" customHeight="1">
      <c r="A38" s="208" t="str">
        <f>Parameters!R35</f>
        <v>D</v>
      </c>
      <c r="B38" s="336" t="s">
        <v>47</v>
      </c>
      <c r="C38" s="336"/>
      <c r="D38" s="802" t="s">
        <v>640</v>
      </c>
      <c r="E38" s="802"/>
      <c r="F38" s="286">
        <v>2509.997002387187</v>
      </c>
      <c r="G38" s="287">
        <v>2476.9514920441939</v>
      </c>
      <c r="H38" s="286">
        <v>2578.8420355280796</v>
      </c>
      <c r="I38" s="287">
        <v>2623.5043040720825</v>
      </c>
      <c r="J38" s="286">
        <v>2643.6944572007592</v>
      </c>
      <c r="K38" s="287">
        <v>2599.6608170203785</v>
      </c>
      <c r="L38" s="286">
        <v>2492.5348176405255</v>
      </c>
      <c r="M38" s="287">
        <v>2483.6807963287592</v>
      </c>
      <c r="N38" s="286">
        <v>2400.7284477934377</v>
      </c>
      <c r="O38" s="287">
        <v>2337.3771003144248</v>
      </c>
      <c r="P38" s="287">
        <v>2309.0535531827973</v>
      </c>
      <c r="Q38" s="467">
        <v>2167.0496321512551</v>
      </c>
      <c r="R38" s="381" t="s">
        <v>47</v>
      </c>
      <c r="S38" s="381"/>
      <c r="T38" s="804" t="s">
        <v>222</v>
      </c>
      <c r="U38" s="805" t="s">
        <v>222</v>
      </c>
      <c r="V38" s="186"/>
    </row>
    <row r="39" spans="1:22" s="18" customFormat="1" ht="33" customHeight="1">
      <c r="A39" s="208" t="str">
        <f>Parameters!R36</f>
        <v>E</v>
      </c>
      <c r="B39" s="336" t="s">
        <v>55</v>
      </c>
      <c r="C39" s="336"/>
      <c r="D39" s="802" t="s">
        <v>641</v>
      </c>
      <c r="E39" s="802"/>
      <c r="F39" s="286">
        <v>2596.8284115235301</v>
      </c>
      <c r="G39" s="287">
        <v>2722.7438387472557</v>
      </c>
      <c r="H39" s="286">
        <v>2806.5388219238957</v>
      </c>
      <c r="I39" s="287">
        <v>2792.7301548844193</v>
      </c>
      <c r="J39" s="286">
        <v>2935.4167367498685</v>
      </c>
      <c r="K39" s="287">
        <v>3056.042296936811</v>
      </c>
      <c r="L39" s="286">
        <v>3035.2135789779072</v>
      </c>
      <c r="M39" s="287">
        <v>3145.3356770993178</v>
      </c>
      <c r="N39" s="286">
        <v>3257.622706817016</v>
      </c>
      <c r="O39" s="287">
        <v>3111.1168331767708</v>
      </c>
      <c r="P39" s="287">
        <v>3180.2486207662701</v>
      </c>
      <c r="Q39" s="467">
        <v>3140.3787610273821</v>
      </c>
      <c r="R39" s="381" t="s">
        <v>55</v>
      </c>
      <c r="S39" s="381"/>
      <c r="T39" s="804" t="s">
        <v>54</v>
      </c>
      <c r="U39" s="805" t="s">
        <v>54</v>
      </c>
      <c r="V39" s="186"/>
    </row>
    <row r="40" spans="1:22" s="19" customFormat="1" ht="15" customHeight="1">
      <c r="A40" s="207" t="str">
        <f>Parameters!R37</f>
        <v>E36</v>
      </c>
      <c r="B40" s="338" t="s">
        <v>223</v>
      </c>
      <c r="C40" s="338"/>
      <c r="D40" s="798" t="s">
        <v>642</v>
      </c>
      <c r="E40" s="798"/>
      <c r="F40" s="291">
        <v>2430.4317755932466</v>
      </c>
      <c r="G40" s="292">
        <v>2500.6660535779497</v>
      </c>
      <c r="H40" s="291">
        <v>2541.2118436666583</v>
      </c>
      <c r="I40" s="292">
        <v>2578.5000227776372</v>
      </c>
      <c r="J40" s="291">
        <v>2567.885176123144</v>
      </c>
      <c r="K40" s="292">
        <v>2571.8194430316084</v>
      </c>
      <c r="L40" s="291">
        <v>2557.7255884314372</v>
      </c>
      <c r="M40" s="292">
        <v>2527.8668402534513</v>
      </c>
      <c r="N40" s="291">
        <v>2562.205468197486</v>
      </c>
      <c r="O40" s="292">
        <v>2619.0173661731174</v>
      </c>
      <c r="P40" s="292">
        <v>2618.827217123523</v>
      </c>
      <c r="Q40" s="468">
        <v>2603.234312071882</v>
      </c>
      <c r="R40" s="357" t="s">
        <v>223</v>
      </c>
      <c r="S40" s="357"/>
      <c r="T40" s="799" t="s">
        <v>224</v>
      </c>
      <c r="U40" s="800" t="s">
        <v>224</v>
      </c>
      <c r="V40" s="187"/>
    </row>
    <row r="41" spans="1:22" s="19" customFormat="1" ht="37.5" customHeight="1">
      <c r="A41" s="207" t="str">
        <f>Parameters!R38</f>
        <v>E37-E39</v>
      </c>
      <c r="B41" s="338" t="s">
        <v>225</v>
      </c>
      <c r="C41" s="338"/>
      <c r="D41" s="798" t="s">
        <v>643</v>
      </c>
      <c r="E41" s="798"/>
      <c r="F41" s="291">
        <v>166.39663593028271</v>
      </c>
      <c r="G41" s="292">
        <v>222.07778516930611</v>
      </c>
      <c r="H41" s="291">
        <v>265.32697825723818</v>
      </c>
      <c r="I41" s="292">
        <v>214.23013210678275</v>
      </c>
      <c r="J41" s="291">
        <v>367.5315606267248</v>
      </c>
      <c r="K41" s="292">
        <v>484.22285390520261</v>
      </c>
      <c r="L41" s="291">
        <v>477.4879905464694</v>
      </c>
      <c r="M41" s="292">
        <v>617.46883684586624</v>
      </c>
      <c r="N41" s="291">
        <v>695.41723861953039</v>
      </c>
      <c r="O41" s="292">
        <v>492.09946700365299</v>
      </c>
      <c r="P41" s="292">
        <v>561.42140364274712</v>
      </c>
      <c r="Q41" s="468">
        <v>537.14444895550014</v>
      </c>
      <c r="R41" s="357" t="s">
        <v>225</v>
      </c>
      <c r="S41" s="357"/>
      <c r="T41" s="799" t="s">
        <v>226</v>
      </c>
      <c r="U41" s="800" t="s">
        <v>226</v>
      </c>
      <c r="V41" s="187"/>
    </row>
    <row r="42" spans="1:22" s="18" customFormat="1" ht="20.25" customHeight="1">
      <c r="A42" s="212" t="str">
        <f>Parameters!R39</f>
        <v>F</v>
      </c>
      <c r="B42" s="336" t="s">
        <v>130</v>
      </c>
      <c r="C42" s="336"/>
      <c r="D42" s="802" t="s">
        <v>644</v>
      </c>
      <c r="E42" s="802"/>
      <c r="F42" s="286">
        <v>12.441319832172232</v>
      </c>
      <c r="G42" s="287">
        <v>14.800299498860284</v>
      </c>
      <c r="H42" s="286">
        <v>15.477672520395842</v>
      </c>
      <c r="I42" s="287">
        <v>17.187183211763859</v>
      </c>
      <c r="J42" s="286">
        <v>14.737182755360328</v>
      </c>
      <c r="K42" s="287">
        <v>10.464611772503433</v>
      </c>
      <c r="L42" s="286">
        <v>8.8186747460177521</v>
      </c>
      <c r="M42" s="287">
        <v>9.1024782714174428</v>
      </c>
      <c r="N42" s="286">
        <v>11.518636979714817</v>
      </c>
      <c r="O42" s="287">
        <v>15.768072689566708</v>
      </c>
      <c r="P42" s="287">
        <v>17.672170592731206</v>
      </c>
      <c r="Q42" s="467">
        <v>16.158774241181082</v>
      </c>
      <c r="R42" s="381" t="s">
        <v>130</v>
      </c>
      <c r="S42" s="381"/>
      <c r="T42" s="804" t="s">
        <v>131</v>
      </c>
      <c r="U42" s="805" t="s">
        <v>131</v>
      </c>
      <c r="V42" s="186"/>
    </row>
    <row r="43" spans="1:22" s="18" customFormat="1" ht="33.75" customHeight="1">
      <c r="A43" s="208" t="str">
        <f>Parameters!R40</f>
        <v>G</v>
      </c>
      <c r="B43" s="336" t="s">
        <v>57</v>
      </c>
      <c r="C43" s="336"/>
      <c r="D43" s="802" t="s">
        <v>645</v>
      </c>
      <c r="E43" s="802"/>
      <c r="F43" s="286">
        <v>284.74788096435935</v>
      </c>
      <c r="G43" s="287">
        <v>258.80748714059348</v>
      </c>
      <c r="H43" s="286">
        <v>276.8132500186037</v>
      </c>
      <c r="I43" s="287">
        <v>274.9451484303101</v>
      </c>
      <c r="J43" s="286">
        <v>265.12837416755644</v>
      </c>
      <c r="K43" s="287">
        <v>251.87675292119098</v>
      </c>
      <c r="L43" s="286">
        <v>257.36634816549014</v>
      </c>
      <c r="M43" s="287">
        <v>215.72510003784512</v>
      </c>
      <c r="N43" s="286">
        <v>258.02482107054783</v>
      </c>
      <c r="O43" s="287">
        <v>318.79386913011319</v>
      </c>
      <c r="P43" s="287">
        <v>331.7618256371872</v>
      </c>
      <c r="Q43" s="467">
        <v>340.16778916275831</v>
      </c>
      <c r="R43" s="381" t="s">
        <v>57</v>
      </c>
      <c r="S43" s="381"/>
      <c r="T43" s="804" t="s">
        <v>56</v>
      </c>
      <c r="U43" s="805" t="s">
        <v>56</v>
      </c>
      <c r="V43" s="186"/>
    </row>
    <row r="44" spans="1:22" s="18" customFormat="1" ht="24.75" customHeight="1">
      <c r="A44" s="207" t="str">
        <f>Parameters!R41</f>
        <v>G45</v>
      </c>
      <c r="B44" s="338" t="s">
        <v>227</v>
      </c>
      <c r="C44" s="338"/>
      <c r="D44" s="798" t="s">
        <v>646</v>
      </c>
      <c r="E44" s="798"/>
      <c r="F44" s="291">
        <v>26.604064207404321</v>
      </c>
      <c r="G44" s="292">
        <v>24.509865435861226</v>
      </c>
      <c r="H44" s="291">
        <v>26.303041158391057</v>
      </c>
      <c r="I44" s="292">
        <v>26.231325675226028</v>
      </c>
      <c r="J44" s="291">
        <v>25.140665071355841</v>
      </c>
      <c r="K44" s="292">
        <v>23.936033034905943</v>
      </c>
      <c r="L44" s="291">
        <v>24.277236884872465</v>
      </c>
      <c r="M44" s="292">
        <v>21.277018166233173</v>
      </c>
      <c r="N44" s="291">
        <v>25.240530285828612</v>
      </c>
      <c r="O44" s="292">
        <v>30.89287057546164</v>
      </c>
      <c r="P44" s="292">
        <v>39.795164934003829</v>
      </c>
      <c r="Q44" s="468">
        <v>41.008732038664505</v>
      </c>
      <c r="R44" s="357" t="s">
        <v>227</v>
      </c>
      <c r="S44" s="357"/>
      <c r="T44" s="799" t="s">
        <v>228</v>
      </c>
      <c r="U44" s="800" t="s">
        <v>228</v>
      </c>
      <c r="V44" s="186"/>
    </row>
    <row r="45" spans="1:22" s="19" customFormat="1" ht="15" customHeight="1">
      <c r="A45" s="207" t="str">
        <f>Parameters!R42</f>
        <v>G46</v>
      </c>
      <c r="B45" s="338" t="s">
        <v>229</v>
      </c>
      <c r="C45" s="338"/>
      <c r="D45" s="798" t="s">
        <v>647</v>
      </c>
      <c r="E45" s="798"/>
      <c r="F45" s="291">
        <v>181.72642368384763</v>
      </c>
      <c r="G45" s="292">
        <v>163.30770154687957</v>
      </c>
      <c r="H45" s="291">
        <v>173.84269989955419</v>
      </c>
      <c r="I45" s="292">
        <v>173.44198124182955</v>
      </c>
      <c r="J45" s="291">
        <v>168.13534815567056</v>
      </c>
      <c r="K45" s="292">
        <v>159.51485848363552</v>
      </c>
      <c r="L45" s="291">
        <v>164.23976750904239</v>
      </c>
      <c r="M45" s="292">
        <v>135.79224387817393</v>
      </c>
      <c r="N45" s="291">
        <v>163.46757059053377</v>
      </c>
      <c r="O45" s="292">
        <v>203.74338433009012</v>
      </c>
      <c r="P45" s="292">
        <v>213.13295721787725</v>
      </c>
      <c r="Q45" s="468">
        <v>220.0106171318676</v>
      </c>
      <c r="R45" s="357" t="s">
        <v>229</v>
      </c>
      <c r="S45" s="357"/>
      <c r="T45" s="799" t="s">
        <v>230</v>
      </c>
      <c r="U45" s="800" t="s">
        <v>230</v>
      </c>
      <c r="V45" s="187"/>
    </row>
    <row r="46" spans="1:22" s="19" customFormat="1" ht="15" customHeight="1">
      <c r="A46" s="207" t="str">
        <f>Parameters!R43</f>
        <v>G47</v>
      </c>
      <c r="B46" s="338" t="s">
        <v>231</v>
      </c>
      <c r="C46" s="338"/>
      <c r="D46" s="798" t="s">
        <v>583</v>
      </c>
      <c r="E46" s="798"/>
      <c r="F46" s="291">
        <v>76.417393073107419</v>
      </c>
      <c r="G46" s="292">
        <v>70.989920157852708</v>
      </c>
      <c r="H46" s="291">
        <v>76.667508960658438</v>
      </c>
      <c r="I46" s="292">
        <v>75.271841513254515</v>
      </c>
      <c r="J46" s="291">
        <v>71.852360940530062</v>
      </c>
      <c r="K46" s="292">
        <v>68.425861402649517</v>
      </c>
      <c r="L46" s="291">
        <v>68.849343771575263</v>
      </c>
      <c r="M46" s="292">
        <v>58.655837993437999</v>
      </c>
      <c r="N46" s="291">
        <v>69.31672019418545</v>
      </c>
      <c r="O46" s="292">
        <v>84.157614224561428</v>
      </c>
      <c r="P46" s="292">
        <v>78.833703485306103</v>
      </c>
      <c r="Q46" s="468">
        <v>79.148439992226201</v>
      </c>
      <c r="R46" s="357" t="s">
        <v>231</v>
      </c>
      <c r="S46" s="357"/>
      <c r="T46" s="799" t="s">
        <v>232</v>
      </c>
      <c r="U46" s="800" t="s">
        <v>232</v>
      </c>
      <c r="V46" s="187"/>
    </row>
    <row r="47" spans="1:22" s="19" customFormat="1" ht="20.25" customHeight="1">
      <c r="A47" s="208" t="str">
        <f>Parameters!R44</f>
        <v>H</v>
      </c>
      <c r="B47" s="336" t="s">
        <v>76</v>
      </c>
      <c r="C47" s="336"/>
      <c r="D47" s="802" t="s">
        <v>648</v>
      </c>
      <c r="E47" s="802"/>
      <c r="F47" s="286">
        <v>614.40768827503041</v>
      </c>
      <c r="G47" s="287">
        <v>637.93571600941141</v>
      </c>
      <c r="H47" s="286">
        <v>717.98270186112291</v>
      </c>
      <c r="I47" s="287">
        <v>759.96931507335876</v>
      </c>
      <c r="J47" s="286">
        <v>755.46748783783721</v>
      </c>
      <c r="K47" s="287">
        <v>714.86438195251321</v>
      </c>
      <c r="L47" s="286">
        <v>757.75159906328929</v>
      </c>
      <c r="M47" s="287">
        <v>640.59546888296438</v>
      </c>
      <c r="N47" s="286">
        <v>767.67091000035225</v>
      </c>
      <c r="O47" s="287">
        <v>889.36819255089711</v>
      </c>
      <c r="P47" s="287">
        <v>965.66758986035018</v>
      </c>
      <c r="Q47" s="467">
        <v>986.64667990091391</v>
      </c>
      <c r="R47" s="381" t="s">
        <v>76</v>
      </c>
      <c r="S47" s="381"/>
      <c r="T47" s="804" t="s">
        <v>75</v>
      </c>
      <c r="U47" s="805" t="s">
        <v>75</v>
      </c>
      <c r="V47" s="187"/>
    </row>
    <row r="48" spans="1:22" s="18" customFormat="1" ht="15" customHeight="1">
      <c r="A48" s="207" t="str">
        <f>Parameters!R45</f>
        <v>H49</v>
      </c>
      <c r="B48" s="338" t="s">
        <v>233</v>
      </c>
      <c r="C48" s="338"/>
      <c r="D48" s="798" t="s">
        <v>649</v>
      </c>
      <c r="E48" s="798"/>
      <c r="F48" s="291">
        <v>378.98082362553117</v>
      </c>
      <c r="G48" s="292">
        <v>391.43660366705177</v>
      </c>
      <c r="H48" s="291">
        <v>424.97388570763849</v>
      </c>
      <c r="I48" s="292">
        <v>448.11772578149123</v>
      </c>
      <c r="J48" s="291">
        <v>428.72568089510202</v>
      </c>
      <c r="K48" s="292">
        <v>408.64664175203103</v>
      </c>
      <c r="L48" s="291">
        <v>420.67439896812186</v>
      </c>
      <c r="M48" s="292">
        <v>374.69258186909292</v>
      </c>
      <c r="N48" s="291">
        <v>441.05116607423253</v>
      </c>
      <c r="O48" s="292">
        <v>748.88587140410243</v>
      </c>
      <c r="P48" s="292">
        <v>822.69443226443946</v>
      </c>
      <c r="Q48" s="468">
        <v>840.406624209396</v>
      </c>
      <c r="R48" s="357" t="s">
        <v>233</v>
      </c>
      <c r="S48" s="357"/>
      <c r="T48" s="799" t="s">
        <v>234</v>
      </c>
      <c r="U48" s="800" t="s">
        <v>234</v>
      </c>
      <c r="V48" s="186"/>
    </row>
    <row r="49" spans="1:22" s="18" customFormat="1" ht="15" customHeight="1">
      <c r="A49" s="207" t="str">
        <f>Parameters!R46</f>
        <v>H50</v>
      </c>
      <c r="B49" s="338" t="s">
        <v>235</v>
      </c>
      <c r="C49" s="338"/>
      <c r="D49" s="798" t="s">
        <v>650</v>
      </c>
      <c r="E49" s="798"/>
      <c r="F49" s="291">
        <v>50.969830556231152</v>
      </c>
      <c r="G49" s="292">
        <v>54.70243160193597</v>
      </c>
      <c r="H49" s="291">
        <v>65.814638657988368</v>
      </c>
      <c r="I49" s="292">
        <v>70.272586365426349</v>
      </c>
      <c r="J49" s="291">
        <v>70.404146876822978</v>
      </c>
      <c r="K49" s="292">
        <v>68.90470988880331</v>
      </c>
      <c r="L49" s="291">
        <v>75.290977235665039</v>
      </c>
      <c r="M49" s="292">
        <v>58.052742254432346</v>
      </c>
      <c r="N49" s="291">
        <v>74.695220457906586</v>
      </c>
      <c r="O49" s="292">
        <v>17.498674911362219</v>
      </c>
      <c r="P49" s="292">
        <v>16.742513104537689</v>
      </c>
      <c r="Q49" s="468">
        <v>17.402704520333749</v>
      </c>
      <c r="R49" s="357" t="s">
        <v>235</v>
      </c>
      <c r="S49" s="357"/>
      <c r="T49" s="799" t="s">
        <v>133</v>
      </c>
      <c r="U49" s="800" t="s">
        <v>133</v>
      </c>
      <c r="V49" s="186"/>
    </row>
    <row r="50" spans="1:22" s="19" customFormat="1" ht="15" customHeight="1">
      <c r="A50" s="207" t="str">
        <f>Parameters!R47</f>
        <v>H51</v>
      </c>
      <c r="B50" s="338" t="s">
        <v>236</v>
      </c>
      <c r="C50" s="338"/>
      <c r="D50" s="798" t="s">
        <v>651</v>
      </c>
      <c r="E50" s="798"/>
      <c r="F50" s="291">
        <v>149.34566183903578</v>
      </c>
      <c r="G50" s="292">
        <v>153.99530571070949</v>
      </c>
      <c r="H50" s="291">
        <v>181.20132112458822</v>
      </c>
      <c r="I50" s="292">
        <v>192.97088369401803</v>
      </c>
      <c r="J50" s="291">
        <v>207.89646750827109</v>
      </c>
      <c r="K50" s="292">
        <v>190.00646380824531</v>
      </c>
      <c r="L50" s="291">
        <v>210.63568441879457</v>
      </c>
      <c r="M50" s="292">
        <v>167.82529356184972</v>
      </c>
      <c r="N50" s="291">
        <v>201.06674715395803</v>
      </c>
      <c r="O50" s="292">
        <v>56.679473718398839</v>
      </c>
      <c r="P50" s="292">
        <v>53.815288223443794</v>
      </c>
      <c r="Q50" s="468">
        <v>53.797663119927662</v>
      </c>
      <c r="R50" s="357" t="s">
        <v>236</v>
      </c>
      <c r="S50" s="357"/>
      <c r="T50" s="799" t="s">
        <v>134</v>
      </c>
      <c r="U50" s="800" t="s">
        <v>134</v>
      </c>
      <c r="V50" s="187"/>
    </row>
    <row r="51" spans="1:22" s="19" customFormat="1" ht="15" customHeight="1">
      <c r="A51" s="207" t="str">
        <f>Parameters!R48</f>
        <v>H52</v>
      </c>
      <c r="B51" s="338" t="s">
        <v>237</v>
      </c>
      <c r="C51" s="338"/>
      <c r="D51" s="798" t="s">
        <v>652</v>
      </c>
      <c r="E51" s="798"/>
      <c r="F51" s="291">
        <v>29.784529942061145</v>
      </c>
      <c r="G51" s="292">
        <v>31.925706189248928</v>
      </c>
      <c r="H51" s="291">
        <v>39.025098162995477</v>
      </c>
      <c r="I51" s="292">
        <v>41.425601980788798</v>
      </c>
      <c r="J51" s="291">
        <v>41.373101381509422</v>
      </c>
      <c r="K51" s="292">
        <v>40.46844382157321</v>
      </c>
      <c r="L51" s="291">
        <v>43.966511068086987</v>
      </c>
      <c r="M51" s="292">
        <v>34.326683924792853</v>
      </c>
      <c r="N51" s="291">
        <v>43.750399304493349</v>
      </c>
      <c r="O51" s="292">
        <v>57.183287660504739</v>
      </c>
      <c r="P51" s="292">
        <v>62.833394920362629</v>
      </c>
      <c r="Q51" s="468">
        <v>65.249610302225364</v>
      </c>
      <c r="R51" s="357" t="s">
        <v>237</v>
      </c>
      <c r="S51" s="357"/>
      <c r="T51" s="799" t="s">
        <v>238</v>
      </c>
      <c r="U51" s="800" t="s">
        <v>238</v>
      </c>
      <c r="V51" s="187"/>
    </row>
    <row r="52" spans="1:22" s="19" customFormat="1" ht="15" customHeight="1">
      <c r="A52" s="207" t="str">
        <f>Parameters!R49</f>
        <v>H53</v>
      </c>
      <c r="B52" s="338" t="s">
        <v>239</v>
      </c>
      <c r="C52" s="338"/>
      <c r="D52" s="798" t="s">
        <v>653</v>
      </c>
      <c r="E52" s="798"/>
      <c r="F52" s="291">
        <v>5.3268423121711983</v>
      </c>
      <c r="G52" s="292">
        <v>5.8756688404652486</v>
      </c>
      <c r="H52" s="291">
        <v>6.9677582079123193</v>
      </c>
      <c r="I52" s="292">
        <v>7.1825172516343896</v>
      </c>
      <c r="J52" s="291">
        <v>7.0680911761317473</v>
      </c>
      <c r="K52" s="292">
        <v>6.8381226818601792</v>
      </c>
      <c r="L52" s="291">
        <v>7.1840273726208173</v>
      </c>
      <c r="M52" s="292">
        <v>5.6981672727964758</v>
      </c>
      <c r="N52" s="291">
        <v>7.1073770097616311</v>
      </c>
      <c r="O52" s="292">
        <v>9.1208848565288498</v>
      </c>
      <c r="P52" s="292">
        <v>9.5819613475666721</v>
      </c>
      <c r="Q52" s="468">
        <v>9.7900777490311359</v>
      </c>
      <c r="R52" s="357" t="s">
        <v>239</v>
      </c>
      <c r="S52" s="357"/>
      <c r="T52" s="799" t="s">
        <v>240</v>
      </c>
      <c r="U52" s="800" t="s">
        <v>240</v>
      </c>
      <c r="V52" s="187"/>
    </row>
    <row r="53" spans="1:22" s="18" customFormat="1" ht="34.5" customHeight="1">
      <c r="A53" s="208" t="str">
        <f>Parameters!R50</f>
        <v>I</v>
      </c>
      <c r="B53" s="336" t="s">
        <v>132</v>
      </c>
      <c r="C53" s="336"/>
      <c r="D53" s="802" t="s">
        <v>654</v>
      </c>
      <c r="E53" s="802"/>
      <c r="F53" s="286">
        <v>15.804372999456698</v>
      </c>
      <c r="G53" s="287">
        <v>13.542248673995051</v>
      </c>
      <c r="H53" s="286">
        <v>13.521907004662259</v>
      </c>
      <c r="I53" s="287">
        <v>12.822275490765858</v>
      </c>
      <c r="J53" s="286">
        <v>12.175375102146312</v>
      </c>
      <c r="K53" s="287">
        <v>11.345450663817649</v>
      </c>
      <c r="L53" s="286">
        <v>10.874315322164151</v>
      </c>
      <c r="M53" s="287">
        <v>9.8188588861197914</v>
      </c>
      <c r="N53" s="286">
        <v>11.180907933996568</v>
      </c>
      <c r="O53" s="287">
        <v>14.105612407689438</v>
      </c>
      <c r="P53" s="287">
        <v>10.546601873312996</v>
      </c>
      <c r="Q53" s="467">
        <v>10.399807319692695</v>
      </c>
      <c r="R53" s="381" t="s">
        <v>132</v>
      </c>
      <c r="S53" s="381"/>
      <c r="T53" s="804" t="s">
        <v>241</v>
      </c>
      <c r="U53" s="805" t="s">
        <v>241</v>
      </c>
      <c r="V53" s="186"/>
    </row>
    <row r="54" spans="1:22" s="18" customFormat="1" ht="21" customHeight="1">
      <c r="A54" s="208" t="str">
        <f>Parameters!R51</f>
        <v>J</v>
      </c>
      <c r="B54" s="336" t="s">
        <v>78</v>
      </c>
      <c r="C54" s="336"/>
      <c r="D54" s="802" t="s">
        <v>655</v>
      </c>
      <c r="E54" s="802"/>
      <c r="F54" s="286">
        <v>55.779325387489536</v>
      </c>
      <c r="G54" s="287">
        <v>52.738894609257457</v>
      </c>
      <c r="H54" s="286">
        <v>58.10671057748808</v>
      </c>
      <c r="I54" s="287">
        <v>59.257873600816609</v>
      </c>
      <c r="J54" s="286">
        <v>58.079967077914127</v>
      </c>
      <c r="K54" s="287">
        <v>55.816759855988479</v>
      </c>
      <c r="L54" s="286">
        <v>58.49860257655407</v>
      </c>
      <c r="M54" s="287">
        <v>47.671220852866739</v>
      </c>
      <c r="N54" s="286">
        <v>58.493034509216017</v>
      </c>
      <c r="O54" s="287">
        <v>74.03820834294217</v>
      </c>
      <c r="P54" s="287">
        <v>94.017058613780094</v>
      </c>
      <c r="Q54" s="467">
        <v>96.881828174367499</v>
      </c>
      <c r="R54" s="381" t="s">
        <v>78</v>
      </c>
      <c r="S54" s="381"/>
      <c r="T54" s="804" t="s">
        <v>77</v>
      </c>
      <c r="U54" s="805" t="s">
        <v>77</v>
      </c>
      <c r="V54" s="186"/>
    </row>
    <row r="55" spans="1:22" s="18" customFormat="1" ht="37.5" customHeight="1">
      <c r="A55" s="209" t="str">
        <f>Parameters!R52</f>
        <v>J58-J60</v>
      </c>
      <c r="B55" s="339" t="s">
        <v>69</v>
      </c>
      <c r="C55" s="339"/>
      <c r="D55" s="806" t="s">
        <v>656</v>
      </c>
      <c r="E55" s="806"/>
      <c r="F55" s="295">
        <v>18.987738974551469</v>
      </c>
      <c r="G55" s="296">
        <v>18.112173302933311</v>
      </c>
      <c r="H55" s="295">
        <v>19.902228498964273</v>
      </c>
      <c r="I55" s="296">
        <v>20.157044241251963</v>
      </c>
      <c r="J55" s="295">
        <v>19.742158729687119</v>
      </c>
      <c r="K55" s="296">
        <v>18.882282381125176</v>
      </c>
      <c r="L55" s="295">
        <v>19.800536986695079</v>
      </c>
      <c r="M55" s="296">
        <v>15.979289506049746</v>
      </c>
      <c r="N55" s="295">
        <v>19.433323766985787</v>
      </c>
      <c r="O55" s="296">
        <v>24.662912965184002</v>
      </c>
      <c r="P55" s="296">
        <v>28.801514841275988</v>
      </c>
      <c r="Q55" s="469">
        <v>29.83658806818385</v>
      </c>
      <c r="R55" s="354" t="s">
        <v>69</v>
      </c>
      <c r="S55" s="354"/>
      <c r="T55" s="807" t="s">
        <v>68</v>
      </c>
      <c r="U55" s="808" t="s">
        <v>68</v>
      </c>
      <c r="V55" s="186"/>
    </row>
    <row r="56" spans="1:22" s="19" customFormat="1" ht="15" customHeight="1">
      <c r="A56" s="207" t="str">
        <f>Parameters!R53</f>
        <v>J58</v>
      </c>
      <c r="B56" s="338" t="s">
        <v>242</v>
      </c>
      <c r="C56" s="338"/>
      <c r="D56" s="798" t="s">
        <v>584</v>
      </c>
      <c r="E56" s="798"/>
      <c r="F56" s="291">
        <v>6.311495498517786</v>
      </c>
      <c r="G56" s="292">
        <v>6.1410824634230607</v>
      </c>
      <c r="H56" s="291">
        <v>6.7542963656533388</v>
      </c>
      <c r="I56" s="292">
        <v>6.7460993552822517</v>
      </c>
      <c r="J56" s="291">
        <v>6.5926977046973754</v>
      </c>
      <c r="K56" s="292">
        <v>6.2829319364039309</v>
      </c>
      <c r="L56" s="291">
        <v>6.5445428198258053</v>
      </c>
      <c r="M56" s="292">
        <v>5.2906736424746903</v>
      </c>
      <c r="N56" s="291">
        <v>6.4587948045306396</v>
      </c>
      <c r="O56" s="292">
        <v>8.1445698714721537</v>
      </c>
      <c r="P56" s="292">
        <v>10.191811406120886</v>
      </c>
      <c r="Q56" s="468">
        <v>10.502911252035013</v>
      </c>
      <c r="R56" s="357" t="s">
        <v>242</v>
      </c>
      <c r="S56" s="357"/>
      <c r="T56" s="799" t="s">
        <v>243</v>
      </c>
      <c r="U56" s="800" t="s">
        <v>243</v>
      </c>
      <c r="V56" s="187"/>
    </row>
    <row r="57" spans="1:22" s="19" customFormat="1" ht="37.5" customHeight="1">
      <c r="A57" s="207" t="str">
        <f>Parameters!R54</f>
        <v>J59_J60</v>
      </c>
      <c r="B57" s="338" t="s">
        <v>244</v>
      </c>
      <c r="C57" s="338"/>
      <c r="D57" s="798" t="s">
        <v>657</v>
      </c>
      <c r="E57" s="798"/>
      <c r="F57" s="291">
        <v>12.676243476033683</v>
      </c>
      <c r="G57" s="292">
        <v>11.971090839510246</v>
      </c>
      <c r="H57" s="291">
        <v>13.147932133310935</v>
      </c>
      <c r="I57" s="292">
        <v>13.410944885969707</v>
      </c>
      <c r="J57" s="291">
        <v>13.149461024989748</v>
      </c>
      <c r="K57" s="292">
        <v>12.599350444721246</v>
      </c>
      <c r="L57" s="291">
        <v>13.255994166869277</v>
      </c>
      <c r="M57" s="292">
        <v>10.688615863575059</v>
      </c>
      <c r="N57" s="291">
        <v>12.974528962455146</v>
      </c>
      <c r="O57" s="292">
        <v>16.518343093711852</v>
      </c>
      <c r="P57" s="292">
        <v>18.609703435155108</v>
      </c>
      <c r="Q57" s="468">
        <v>19.333676816148838</v>
      </c>
      <c r="R57" s="357" t="s">
        <v>244</v>
      </c>
      <c r="S57" s="357"/>
      <c r="T57" s="799" t="s">
        <v>245</v>
      </c>
      <c r="U57" s="800" t="s">
        <v>245</v>
      </c>
      <c r="V57" s="187"/>
    </row>
    <row r="58" spans="1:22" s="19" customFormat="1" ht="15" customHeight="1">
      <c r="A58" s="209" t="str">
        <f>Parameters!R55</f>
        <v>J61</v>
      </c>
      <c r="B58" s="339" t="s">
        <v>246</v>
      </c>
      <c r="C58" s="339"/>
      <c r="D58" s="806" t="s">
        <v>658</v>
      </c>
      <c r="E58" s="806"/>
      <c r="F58" s="295">
        <v>19.400477684605988</v>
      </c>
      <c r="G58" s="296">
        <v>18.124880870355828</v>
      </c>
      <c r="H58" s="295">
        <v>19.869442960717556</v>
      </c>
      <c r="I58" s="296">
        <v>20.273753063908725</v>
      </c>
      <c r="J58" s="295">
        <v>19.811687197800122</v>
      </c>
      <c r="K58" s="296">
        <v>19.372903978103405</v>
      </c>
      <c r="L58" s="295">
        <v>20.273613920563356</v>
      </c>
      <c r="M58" s="296">
        <v>16.444347318190825</v>
      </c>
      <c r="N58" s="295">
        <v>20.294039654103397</v>
      </c>
      <c r="O58" s="296">
        <v>25.651719284950698</v>
      </c>
      <c r="P58" s="296">
        <v>30.592743911431683</v>
      </c>
      <c r="Q58" s="469">
        <v>31.525904251764207</v>
      </c>
      <c r="R58" s="354" t="s">
        <v>246</v>
      </c>
      <c r="S58" s="354"/>
      <c r="T58" s="807" t="s">
        <v>247</v>
      </c>
      <c r="U58" s="808" t="s">
        <v>247</v>
      </c>
      <c r="V58" s="187"/>
    </row>
    <row r="59" spans="1:22" s="18" customFormat="1" ht="37.5" customHeight="1">
      <c r="A59" s="209" t="str">
        <f>Parameters!R56</f>
        <v>J62_J63</v>
      </c>
      <c r="B59" s="339" t="s">
        <v>249</v>
      </c>
      <c r="C59" s="339"/>
      <c r="D59" s="806" t="s">
        <v>659</v>
      </c>
      <c r="E59" s="806"/>
      <c r="F59" s="295">
        <v>17.391108728332082</v>
      </c>
      <c r="G59" s="296">
        <v>16.501840435968326</v>
      </c>
      <c r="H59" s="295">
        <v>18.335039117806261</v>
      </c>
      <c r="I59" s="296">
        <v>18.827076295655925</v>
      </c>
      <c r="J59" s="295">
        <v>18.526121150426878</v>
      </c>
      <c r="K59" s="296">
        <v>17.561573496759895</v>
      </c>
      <c r="L59" s="295">
        <v>18.424451669295635</v>
      </c>
      <c r="M59" s="296">
        <v>15.247584028626159</v>
      </c>
      <c r="N59" s="295">
        <v>18.765671088126851</v>
      </c>
      <c r="O59" s="296">
        <v>23.723576092807455</v>
      </c>
      <c r="P59" s="296">
        <v>34.622799861072387</v>
      </c>
      <c r="Q59" s="469">
        <v>35.519335854419438</v>
      </c>
      <c r="R59" s="354" t="s">
        <v>249</v>
      </c>
      <c r="S59" s="354"/>
      <c r="T59" s="807" t="s">
        <v>248</v>
      </c>
      <c r="U59" s="808" t="s">
        <v>248</v>
      </c>
      <c r="V59" s="186"/>
    </row>
    <row r="60" spans="1:22" s="18" customFormat="1" ht="20.25" customHeight="1">
      <c r="A60" s="208" t="str">
        <f>Parameters!R57</f>
        <v>K</v>
      </c>
      <c r="B60" s="336" t="s">
        <v>80</v>
      </c>
      <c r="C60" s="336"/>
      <c r="D60" s="802" t="s">
        <v>660</v>
      </c>
      <c r="E60" s="802"/>
      <c r="F60" s="286">
        <v>17.132827375796531</v>
      </c>
      <c r="G60" s="287">
        <v>16.382695268171386</v>
      </c>
      <c r="H60" s="286">
        <v>17.587054363438668</v>
      </c>
      <c r="I60" s="287">
        <v>17.373063288838267</v>
      </c>
      <c r="J60" s="286">
        <v>15.732068457595064</v>
      </c>
      <c r="K60" s="287">
        <v>14.604980720197048</v>
      </c>
      <c r="L60" s="286">
        <v>14.379192756163013</v>
      </c>
      <c r="M60" s="287">
        <v>15.819066672305343</v>
      </c>
      <c r="N60" s="286">
        <v>17.789677184120986</v>
      </c>
      <c r="O60" s="287">
        <v>20.123259472106032</v>
      </c>
      <c r="P60" s="287">
        <v>42.108422420920299</v>
      </c>
      <c r="Q60" s="467">
        <v>43.736512249592437</v>
      </c>
      <c r="R60" s="381" t="s">
        <v>80</v>
      </c>
      <c r="S60" s="381"/>
      <c r="T60" s="804" t="s">
        <v>79</v>
      </c>
      <c r="U60" s="805" t="s">
        <v>79</v>
      </c>
      <c r="V60" s="186"/>
    </row>
    <row r="61" spans="1:22" s="19" customFormat="1" ht="15" customHeight="1">
      <c r="A61" s="207" t="str">
        <f>Parameters!R58</f>
        <v>K64</v>
      </c>
      <c r="B61" s="338" t="s">
        <v>250</v>
      </c>
      <c r="C61" s="338"/>
      <c r="D61" s="798" t="s">
        <v>661</v>
      </c>
      <c r="E61" s="798"/>
      <c r="F61" s="291">
        <v>10.395670486898295</v>
      </c>
      <c r="G61" s="292">
        <v>10.405207270308114</v>
      </c>
      <c r="H61" s="291">
        <v>11.2630614707835</v>
      </c>
      <c r="I61" s="292">
        <v>11.158365557705663</v>
      </c>
      <c r="J61" s="291">
        <v>9.7746626231914675</v>
      </c>
      <c r="K61" s="292">
        <v>8.975187251885254</v>
      </c>
      <c r="L61" s="291">
        <v>8.8309886353774765</v>
      </c>
      <c r="M61" s="292">
        <v>10.969679357208429</v>
      </c>
      <c r="N61" s="291">
        <v>12.12799017777213</v>
      </c>
      <c r="O61" s="292">
        <v>13.312817460075671</v>
      </c>
      <c r="P61" s="292">
        <v>33.384577397579008</v>
      </c>
      <c r="Q61" s="468">
        <v>34.990113376191985</v>
      </c>
      <c r="R61" s="357" t="s">
        <v>250</v>
      </c>
      <c r="S61" s="357"/>
      <c r="T61" s="799" t="s">
        <v>251</v>
      </c>
      <c r="U61" s="800" t="s">
        <v>251</v>
      </c>
      <c r="V61" s="187"/>
    </row>
    <row r="62" spans="1:22" s="19" customFormat="1" ht="24.75" customHeight="1">
      <c r="A62" s="207" t="str">
        <f>Parameters!R59</f>
        <v>K65</v>
      </c>
      <c r="B62" s="338" t="s">
        <v>253</v>
      </c>
      <c r="C62" s="338"/>
      <c r="D62" s="798" t="s">
        <v>662</v>
      </c>
      <c r="E62" s="798"/>
      <c r="F62" s="291">
        <v>2.8899988070026477</v>
      </c>
      <c r="G62" s="292">
        <v>2.5737617634543746</v>
      </c>
      <c r="H62" s="291">
        <v>2.6873793931028591</v>
      </c>
      <c r="I62" s="292">
        <v>2.6304541881523682</v>
      </c>
      <c r="J62" s="291">
        <v>2.5213006333539738</v>
      </c>
      <c r="K62" s="292">
        <v>2.3770581462034968</v>
      </c>
      <c r="L62" s="291">
        <v>2.3450827920467785</v>
      </c>
      <c r="M62" s="292">
        <v>1.99084352882184</v>
      </c>
      <c r="N62" s="291">
        <v>2.3055059725515541</v>
      </c>
      <c r="O62" s="292">
        <v>2.8173815728908487</v>
      </c>
      <c r="P62" s="292">
        <v>2.2566439545780361</v>
      </c>
      <c r="Q62" s="468">
        <v>2.2835507605771705</v>
      </c>
      <c r="R62" s="357" t="s">
        <v>253</v>
      </c>
      <c r="S62" s="357"/>
      <c r="T62" s="799" t="s">
        <v>252</v>
      </c>
      <c r="U62" s="800" t="s">
        <v>252</v>
      </c>
      <c r="V62" s="187"/>
    </row>
    <row r="63" spans="1:22" s="19" customFormat="1" ht="15" customHeight="1">
      <c r="A63" s="207" t="str">
        <f>Parameters!R60</f>
        <v>K66</v>
      </c>
      <c r="B63" s="338" t="s">
        <v>255</v>
      </c>
      <c r="C63" s="338"/>
      <c r="D63" s="798" t="s">
        <v>663</v>
      </c>
      <c r="E63" s="798"/>
      <c r="F63" s="291">
        <v>3.8471580818955888</v>
      </c>
      <c r="G63" s="292">
        <v>3.4037262344088965</v>
      </c>
      <c r="H63" s="291">
        <v>3.6366134995523081</v>
      </c>
      <c r="I63" s="292">
        <v>3.5842435429802371</v>
      </c>
      <c r="J63" s="291">
        <v>3.4361052010496249</v>
      </c>
      <c r="K63" s="292">
        <v>3.2527353221083013</v>
      </c>
      <c r="L63" s="291">
        <v>3.2031213287387583</v>
      </c>
      <c r="M63" s="292">
        <v>2.8585437862750709</v>
      </c>
      <c r="N63" s="291">
        <v>3.3561810337973026</v>
      </c>
      <c r="O63" s="292">
        <v>3.9930604391395104</v>
      </c>
      <c r="P63" s="292">
        <v>6.4672010687632691</v>
      </c>
      <c r="Q63" s="468">
        <v>6.4628481128232815</v>
      </c>
      <c r="R63" s="357" t="s">
        <v>255</v>
      </c>
      <c r="S63" s="357"/>
      <c r="T63" s="799" t="s">
        <v>254</v>
      </c>
      <c r="U63" s="800" t="s">
        <v>254</v>
      </c>
      <c r="V63" s="187"/>
    </row>
    <row r="64" spans="1:22" s="19" customFormat="1" ht="20.25" customHeight="1">
      <c r="A64" s="208" t="str">
        <f>Parameters!R61</f>
        <v>L</v>
      </c>
      <c r="B64" s="336" t="s">
        <v>135</v>
      </c>
      <c r="C64" s="336"/>
      <c r="D64" s="802" t="s">
        <v>585</v>
      </c>
      <c r="E64" s="802"/>
      <c r="F64" s="286">
        <v>29.825147123793862</v>
      </c>
      <c r="G64" s="287">
        <v>26.828582407268701</v>
      </c>
      <c r="H64" s="286">
        <v>28.464781552407953</v>
      </c>
      <c r="I64" s="287">
        <v>28.258088332700488</v>
      </c>
      <c r="J64" s="286">
        <v>27.235009571913135</v>
      </c>
      <c r="K64" s="287">
        <v>25.869866791094957</v>
      </c>
      <c r="L64" s="286">
        <v>26.34929218705927</v>
      </c>
      <c r="M64" s="287">
        <v>22.028399674512841</v>
      </c>
      <c r="N64" s="286">
        <v>26.331392074026731</v>
      </c>
      <c r="O64" s="287">
        <v>32.490750981892369</v>
      </c>
      <c r="P64" s="287">
        <v>30.948110225887202</v>
      </c>
      <c r="Q64" s="467">
        <v>31.630522799302234</v>
      </c>
      <c r="R64" s="381" t="s">
        <v>135</v>
      </c>
      <c r="S64" s="381"/>
      <c r="T64" s="804" t="s">
        <v>116</v>
      </c>
      <c r="U64" s="805" t="s">
        <v>116</v>
      </c>
      <c r="V64" s="187"/>
    </row>
    <row r="65" spans="1:22" s="19" customFormat="1" ht="21" customHeight="1">
      <c r="A65" s="208" t="str">
        <f>Parameters!R63</f>
        <v>M</v>
      </c>
      <c r="B65" s="336" t="s">
        <v>81</v>
      </c>
      <c r="C65" s="336"/>
      <c r="D65" s="802" t="s">
        <v>586</v>
      </c>
      <c r="E65" s="802"/>
      <c r="F65" s="295">
        <v>212.63496641680035</v>
      </c>
      <c r="G65" s="296">
        <v>185.1660444123313</v>
      </c>
      <c r="H65" s="295">
        <v>192.48331457617354</v>
      </c>
      <c r="I65" s="296">
        <v>190.93842129893554</v>
      </c>
      <c r="J65" s="295">
        <v>184.15159376834262</v>
      </c>
      <c r="K65" s="296">
        <v>173.98774238217695</v>
      </c>
      <c r="L65" s="295">
        <v>177.37018454327426</v>
      </c>
      <c r="M65" s="296">
        <v>148.23084584828391</v>
      </c>
      <c r="N65" s="295">
        <v>176.60069036781655</v>
      </c>
      <c r="O65" s="296">
        <v>217.82516366656455</v>
      </c>
      <c r="P65" s="296">
        <v>188.0985176009479</v>
      </c>
      <c r="Q65" s="469">
        <v>194.54031355251681</v>
      </c>
      <c r="R65" s="381" t="s">
        <v>81</v>
      </c>
      <c r="S65" s="381"/>
      <c r="T65" s="804" t="s">
        <v>82</v>
      </c>
      <c r="U65" s="805" t="s">
        <v>82</v>
      </c>
      <c r="V65" s="187"/>
    </row>
    <row r="66" spans="1:22" s="19" customFormat="1" ht="54.75" customHeight="1">
      <c r="A66" s="209" t="str">
        <f>Parameters!R64</f>
        <v>M69-M71</v>
      </c>
      <c r="B66" s="339" t="s">
        <v>71</v>
      </c>
      <c r="C66" s="339"/>
      <c r="D66" s="806" t="s">
        <v>587</v>
      </c>
      <c r="E66" s="806"/>
      <c r="F66" s="291">
        <v>155.15255500585261</v>
      </c>
      <c r="G66" s="292">
        <v>133.47049003459603</v>
      </c>
      <c r="H66" s="291">
        <v>137.48399078375152</v>
      </c>
      <c r="I66" s="292">
        <v>135.70095789550274</v>
      </c>
      <c r="J66" s="291">
        <v>130.5540774188064</v>
      </c>
      <c r="K66" s="292">
        <v>123.10150888283448</v>
      </c>
      <c r="L66" s="291">
        <v>124.86551232251013</v>
      </c>
      <c r="M66" s="292">
        <v>104.90651348279221</v>
      </c>
      <c r="N66" s="291">
        <v>124.3143525579015</v>
      </c>
      <c r="O66" s="292">
        <v>152.45736881874808</v>
      </c>
      <c r="P66" s="292">
        <v>127.94151421984843</v>
      </c>
      <c r="Q66" s="468">
        <v>130.80973850071777</v>
      </c>
      <c r="R66" s="354" t="s">
        <v>71</v>
      </c>
      <c r="S66" s="354"/>
      <c r="T66" s="807" t="s">
        <v>70</v>
      </c>
      <c r="U66" s="808" t="s">
        <v>70</v>
      </c>
      <c r="V66" s="187"/>
    </row>
    <row r="67" spans="1:22" s="18" customFormat="1" ht="24.75" customHeight="1">
      <c r="A67" s="207" t="str">
        <f>Parameters!R65</f>
        <v>M69_M70</v>
      </c>
      <c r="B67" s="338" t="s">
        <v>258</v>
      </c>
      <c r="C67" s="338"/>
      <c r="D67" s="798" t="s">
        <v>588</v>
      </c>
      <c r="E67" s="798"/>
      <c r="F67" s="291">
        <v>95.513779756195305</v>
      </c>
      <c r="G67" s="292">
        <v>83.161368573117471</v>
      </c>
      <c r="H67" s="291">
        <v>86.538065200386825</v>
      </c>
      <c r="I67" s="292">
        <v>85.733673338963115</v>
      </c>
      <c r="J67" s="291">
        <v>82.79836414540209</v>
      </c>
      <c r="K67" s="292">
        <v>78.454867892557118</v>
      </c>
      <c r="L67" s="291">
        <v>80.040581677581514</v>
      </c>
      <c r="M67" s="292">
        <v>66.946644460751514</v>
      </c>
      <c r="N67" s="291">
        <v>79.841845259360682</v>
      </c>
      <c r="O67" s="292">
        <v>98.360908441368522</v>
      </c>
      <c r="P67" s="292">
        <v>82.503569786037616</v>
      </c>
      <c r="Q67" s="468">
        <v>85.307699577850371</v>
      </c>
      <c r="R67" s="357" t="s">
        <v>258</v>
      </c>
      <c r="S67" s="357"/>
      <c r="T67" s="799" t="s">
        <v>257</v>
      </c>
      <c r="U67" s="800" t="s">
        <v>257</v>
      </c>
      <c r="V67" s="186"/>
    </row>
    <row r="68" spans="1:22" s="18" customFormat="1" ht="15" customHeight="1">
      <c r="A68" s="207" t="str">
        <f>Parameters!R66</f>
        <v>M71</v>
      </c>
      <c r="B68" s="338" t="s">
        <v>260</v>
      </c>
      <c r="C68" s="338"/>
      <c r="D68" s="798" t="s">
        <v>589</v>
      </c>
      <c r="E68" s="798"/>
      <c r="F68" s="295">
        <v>48.503245285746758</v>
      </c>
      <c r="G68" s="296">
        <v>42.243814700367338</v>
      </c>
      <c r="H68" s="295">
        <v>43.898371011701542</v>
      </c>
      <c r="I68" s="296">
        <v>43.680613496039783</v>
      </c>
      <c r="J68" s="295">
        <v>42.054553716682967</v>
      </c>
      <c r="K68" s="296">
        <v>39.624330648625602</v>
      </c>
      <c r="L68" s="295">
        <v>40.371953680908739</v>
      </c>
      <c r="M68" s="296">
        <v>33.657898650433644</v>
      </c>
      <c r="N68" s="295">
        <v>40.052935925997588</v>
      </c>
      <c r="O68" s="296">
        <v>49.42183653493818</v>
      </c>
      <c r="P68" s="296">
        <v>43.960525623278087</v>
      </c>
      <c r="Q68" s="469">
        <v>45.502038922867392</v>
      </c>
      <c r="R68" s="357" t="s">
        <v>260</v>
      </c>
      <c r="S68" s="357"/>
      <c r="T68" s="799" t="s">
        <v>259</v>
      </c>
      <c r="U68" s="800" t="s">
        <v>259</v>
      </c>
      <c r="V68" s="186"/>
    </row>
    <row r="69" spans="1:22" s="18" customFormat="1" ht="15" customHeight="1">
      <c r="A69" s="209" t="str">
        <f>Parameters!R67</f>
        <v>M72</v>
      </c>
      <c r="B69" s="339" t="s">
        <v>261</v>
      </c>
      <c r="C69" s="339"/>
      <c r="D69" s="806" t="s">
        <v>590</v>
      </c>
      <c r="E69" s="806"/>
      <c r="F69" s="295">
        <v>17.98725796113051</v>
      </c>
      <c r="G69" s="296">
        <v>15.676556385247938</v>
      </c>
      <c r="H69" s="295">
        <v>16.336093483957423</v>
      </c>
      <c r="I69" s="296">
        <v>16.147361945982279</v>
      </c>
      <c r="J69" s="295">
        <v>15.577547171711444</v>
      </c>
      <c r="K69" s="296">
        <v>14.715109721394469</v>
      </c>
      <c r="L69" s="295">
        <v>14.940176959824701</v>
      </c>
      <c r="M69" s="296">
        <v>12.488713581110769</v>
      </c>
      <c r="N69" s="295">
        <v>14.852345240937648</v>
      </c>
      <c r="O69" s="296">
        <v>18.334200357889834</v>
      </c>
      <c r="P69" s="296">
        <v>16.186985314578447</v>
      </c>
      <c r="Q69" s="469">
        <v>16.730081460597798</v>
      </c>
      <c r="R69" s="354" t="s">
        <v>261</v>
      </c>
      <c r="S69" s="354"/>
      <c r="T69" s="807" t="s">
        <v>262</v>
      </c>
      <c r="U69" s="808" t="s">
        <v>262</v>
      </c>
      <c r="V69" s="186"/>
    </row>
    <row r="70" spans="1:22" s="18" customFormat="1" ht="25.5" customHeight="1">
      <c r="A70" s="209" t="str">
        <f>Parameters!R68</f>
        <v>M73-M75</v>
      </c>
      <c r="B70" s="339" t="s">
        <v>73</v>
      </c>
      <c r="C70" s="339"/>
      <c r="D70" s="806" t="s">
        <v>591</v>
      </c>
      <c r="E70" s="806"/>
      <c r="F70" s="291">
        <v>50.630683413727816</v>
      </c>
      <c r="G70" s="292">
        <v>44.084304753598538</v>
      </c>
      <c r="H70" s="291">
        <v>45.710784880127775</v>
      </c>
      <c r="I70" s="292">
        <v>45.376772517950343</v>
      </c>
      <c r="J70" s="291">
        <v>43.72112873454612</v>
      </c>
      <c r="K70" s="292">
        <v>41.193434119599701</v>
      </c>
      <c r="L70" s="291">
        <v>42.017472224959363</v>
      </c>
      <c r="M70" s="292">
        <v>35.137589155987996</v>
      </c>
      <c r="N70" s="291">
        <v>41.853563941520655</v>
      </c>
      <c r="O70" s="292">
        <v>51.708218332368048</v>
      </c>
      <c r="P70" s="292">
        <v>45.447436877053782</v>
      </c>
      <c r="Q70" s="468">
        <v>47.000493591201298</v>
      </c>
      <c r="R70" s="354" t="s">
        <v>73</v>
      </c>
      <c r="S70" s="354"/>
      <c r="T70" s="807" t="s">
        <v>72</v>
      </c>
      <c r="U70" s="808" t="s">
        <v>72</v>
      </c>
      <c r="V70" s="186"/>
    </row>
    <row r="71" spans="1:22" s="18" customFormat="1" ht="15" customHeight="1">
      <c r="A71" s="207" t="str">
        <f>Parameters!R69</f>
        <v>M73</v>
      </c>
      <c r="B71" s="338" t="s">
        <v>263</v>
      </c>
      <c r="C71" s="338"/>
      <c r="D71" s="798" t="s">
        <v>592</v>
      </c>
      <c r="E71" s="798"/>
      <c r="F71" s="291">
        <v>28.672410288588779</v>
      </c>
      <c r="G71" s="292">
        <v>24.956713138040449</v>
      </c>
      <c r="H71" s="291">
        <v>25.914065072844423</v>
      </c>
      <c r="I71" s="292">
        <v>25.702507849074046</v>
      </c>
      <c r="J71" s="291">
        <v>24.739404041128946</v>
      </c>
      <c r="K71" s="292">
        <v>23.320616291820166</v>
      </c>
      <c r="L71" s="291">
        <v>23.779486846260806</v>
      </c>
      <c r="M71" s="292">
        <v>19.869717046923785</v>
      </c>
      <c r="N71" s="291">
        <v>23.660679213241597</v>
      </c>
      <c r="O71" s="292">
        <v>29.190848963583434</v>
      </c>
      <c r="P71" s="292">
        <v>26.634777133418826</v>
      </c>
      <c r="Q71" s="468">
        <v>27.537415401991364</v>
      </c>
      <c r="R71" s="357" t="s">
        <v>263</v>
      </c>
      <c r="S71" s="357"/>
      <c r="T71" s="799" t="s">
        <v>264</v>
      </c>
      <c r="U71" s="800" t="s">
        <v>264</v>
      </c>
      <c r="V71" s="186"/>
    </row>
    <row r="72" spans="1:22" s="19" customFormat="1" ht="15" customHeight="1">
      <c r="A72" s="207" t="str">
        <f>Parameters!R70</f>
        <v>M74_M75</v>
      </c>
      <c r="B72" s="338" t="s">
        <v>266</v>
      </c>
      <c r="C72" s="338"/>
      <c r="D72" s="798" t="s">
        <v>593</v>
      </c>
      <c r="E72" s="798"/>
      <c r="F72" s="286">
        <v>21.958273125139048</v>
      </c>
      <c r="G72" s="287">
        <v>19.127591615558075</v>
      </c>
      <c r="H72" s="286">
        <v>19.796719807283353</v>
      </c>
      <c r="I72" s="287">
        <v>19.674264668876301</v>
      </c>
      <c r="J72" s="286">
        <v>18.981724693417167</v>
      </c>
      <c r="K72" s="287">
        <v>17.872817827779542</v>
      </c>
      <c r="L72" s="286">
        <v>18.237985378698561</v>
      </c>
      <c r="M72" s="287">
        <v>15.267872109064205</v>
      </c>
      <c r="N72" s="286">
        <v>18.192884728279054</v>
      </c>
      <c r="O72" s="287">
        <v>22.51736936878461</v>
      </c>
      <c r="P72" s="287">
        <v>18.812659743634953</v>
      </c>
      <c r="Q72" s="467">
        <v>19.463078189209931</v>
      </c>
      <c r="R72" s="357" t="s">
        <v>266</v>
      </c>
      <c r="S72" s="357"/>
      <c r="T72" s="799" t="s">
        <v>265</v>
      </c>
      <c r="U72" s="800" t="s">
        <v>265</v>
      </c>
      <c r="V72" s="187"/>
    </row>
    <row r="73" spans="1:22" s="19" customFormat="1" ht="33.75" customHeight="1">
      <c r="A73" s="208" t="str">
        <f>Parameters!R71</f>
        <v>N</v>
      </c>
      <c r="B73" s="336" t="s">
        <v>83</v>
      </c>
      <c r="C73" s="336"/>
      <c r="D73" s="802" t="s">
        <v>594</v>
      </c>
      <c r="E73" s="802"/>
      <c r="F73" s="291">
        <v>18.669459939517033</v>
      </c>
      <c r="G73" s="292">
        <v>18.214301079273682</v>
      </c>
      <c r="H73" s="291">
        <v>20.450488734790749</v>
      </c>
      <c r="I73" s="292">
        <v>20.213495032373025</v>
      </c>
      <c r="J73" s="291">
        <v>19.272496892085726</v>
      </c>
      <c r="K73" s="292">
        <v>18.503783913382581</v>
      </c>
      <c r="L73" s="291">
        <v>18.625349441590458</v>
      </c>
      <c r="M73" s="292">
        <v>17.505971262520028</v>
      </c>
      <c r="N73" s="291">
        <v>20.709259840800833</v>
      </c>
      <c r="O73" s="292">
        <v>24.875820296989545</v>
      </c>
      <c r="P73" s="292">
        <v>43.521166566024682</v>
      </c>
      <c r="Q73" s="468">
        <v>44.168812275108131</v>
      </c>
      <c r="R73" s="381" t="s">
        <v>83</v>
      </c>
      <c r="S73" s="381"/>
      <c r="T73" s="804" t="s">
        <v>84</v>
      </c>
      <c r="U73" s="805" t="s">
        <v>84</v>
      </c>
      <c r="V73" s="187"/>
    </row>
    <row r="74" spans="1:22" s="19" customFormat="1" ht="15" customHeight="1">
      <c r="A74" s="207" t="str">
        <f>Parameters!R72</f>
        <v>N77</v>
      </c>
      <c r="B74" s="338" t="s">
        <v>268</v>
      </c>
      <c r="C74" s="338"/>
      <c r="D74" s="798" t="s">
        <v>595</v>
      </c>
      <c r="E74" s="798"/>
      <c r="F74" s="291">
        <v>6.2485497773872236</v>
      </c>
      <c r="G74" s="292">
        <v>5.8678093618423572</v>
      </c>
      <c r="H74" s="291">
        <v>6.3922515315129846</v>
      </c>
      <c r="I74" s="292">
        <v>6.4913619571053935</v>
      </c>
      <c r="J74" s="291">
        <v>6.1280357919579966</v>
      </c>
      <c r="K74" s="292">
        <v>5.7481198645261768</v>
      </c>
      <c r="L74" s="291">
        <v>5.9928146901946553</v>
      </c>
      <c r="M74" s="292">
        <v>5.7838514655110584</v>
      </c>
      <c r="N74" s="291">
        <v>6.8496396014582883</v>
      </c>
      <c r="O74" s="292">
        <v>8.3111940654240293</v>
      </c>
      <c r="P74" s="292">
        <v>16.300396212603779</v>
      </c>
      <c r="Q74" s="468">
        <v>17.084598551270638</v>
      </c>
      <c r="R74" s="357" t="s">
        <v>268</v>
      </c>
      <c r="S74" s="357"/>
      <c r="T74" s="799" t="s">
        <v>267</v>
      </c>
      <c r="U74" s="800" t="s">
        <v>267</v>
      </c>
      <c r="V74" s="187"/>
    </row>
    <row r="75" spans="1:22" s="19" customFormat="1" ht="15" customHeight="1">
      <c r="A75" s="207" t="str">
        <f>Parameters!R73</f>
        <v>N78</v>
      </c>
      <c r="B75" s="338" t="s">
        <v>269</v>
      </c>
      <c r="C75" s="338"/>
      <c r="D75" s="798" t="s">
        <v>596</v>
      </c>
      <c r="E75" s="798"/>
      <c r="F75" s="291">
        <v>2.4142907362994528</v>
      </c>
      <c r="G75" s="292">
        <v>2.3845756691162712</v>
      </c>
      <c r="H75" s="291">
        <v>2.848099840970979</v>
      </c>
      <c r="I75" s="292">
        <v>3.0017534480639547</v>
      </c>
      <c r="J75" s="291">
        <v>2.9851931855078657</v>
      </c>
      <c r="K75" s="292">
        <v>3.0571062600458601</v>
      </c>
      <c r="L75" s="291">
        <v>3.1955442497817446</v>
      </c>
      <c r="M75" s="292">
        <v>3.1114237718918885</v>
      </c>
      <c r="N75" s="291">
        <v>3.6270535413133951</v>
      </c>
      <c r="O75" s="292">
        <v>4.2201724449978961</v>
      </c>
      <c r="P75" s="292">
        <v>5.5659593593683745</v>
      </c>
      <c r="Q75" s="468">
        <v>5.342416947982346</v>
      </c>
      <c r="R75" s="357" t="s">
        <v>269</v>
      </c>
      <c r="S75" s="357"/>
      <c r="T75" s="799" t="s">
        <v>270</v>
      </c>
      <c r="U75" s="800" t="s">
        <v>270</v>
      </c>
      <c r="V75" s="187"/>
    </row>
    <row r="76" spans="1:22" s="19" customFormat="1" ht="25.5" customHeight="1">
      <c r="A76" s="207" t="str">
        <f>Parameters!R74</f>
        <v>N79</v>
      </c>
      <c r="B76" s="338" t="s">
        <v>272</v>
      </c>
      <c r="C76" s="338"/>
      <c r="D76" s="798" t="s">
        <v>597</v>
      </c>
      <c r="E76" s="798"/>
      <c r="F76" s="291">
        <v>1.3489845710542763</v>
      </c>
      <c r="G76" s="292">
        <v>1.3226266964120905</v>
      </c>
      <c r="H76" s="291">
        <v>1.4519867470727037</v>
      </c>
      <c r="I76" s="292">
        <v>1.4325164407336959</v>
      </c>
      <c r="J76" s="291">
        <v>1.3292073767816308</v>
      </c>
      <c r="K76" s="292">
        <v>1.206558241992391</v>
      </c>
      <c r="L76" s="291">
        <v>1.2366727228989132</v>
      </c>
      <c r="M76" s="292">
        <v>1.3164727297381273</v>
      </c>
      <c r="N76" s="291">
        <v>1.5458249529689265</v>
      </c>
      <c r="O76" s="292">
        <v>1.7984353353979774</v>
      </c>
      <c r="P76" s="292">
        <v>1.960265169056705</v>
      </c>
      <c r="Q76" s="468">
        <v>2.0796265761042121</v>
      </c>
      <c r="R76" s="357" t="s">
        <v>272</v>
      </c>
      <c r="S76" s="357"/>
      <c r="T76" s="799" t="s">
        <v>271</v>
      </c>
      <c r="U76" s="800" t="s">
        <v>271</v>
      </c>
      <c r="V76" s="187"/>
    </row>
    <row r="77" spans="1:22" s="19" customFormat="1" ht="54.75" customHeight="1">
      <c r="A77" s="207" t="str">
        <f>Parameters!R75</f>
        <v>N80-N82</v>
      </c>
      <c r="B77" s="338" t="s">
        <v>274</v>
      </c>
      <c r="C77" s="338"/>
      <c r="D77" s="798" t="s">
        <v>598</v>
      </c>
      <c r="E77" s="798"/>
      <c r="F77" s="286">
        <v>8.6576348547760738</v>
      </c>
      <c r="G77" s="287">
        <v>8.6392893519029617</v>
      </c>
      <c r="H77" s="286">
        <v>9.7581506152340847</v>
      </c>
      <c r="I77" s="287">
        <v>9.2878631864699823</v>
      </c>
      <c r="J77" s="286">
        <v>8.8300605378382322</v>
      </c>
      <c r="K77" s="287">
        <v>8.4919995468181497</v>
      </c>
      <c r="L77" s="286">
        <v>8.2003177787151422</v>
      </c>
      <c r="M77" s="287">
        <v>7.294223295378953</v>
      </c>
      <c r="N77" s="286">
        <v>8.6867417450602264</v>
      </c>
      <c r="O77" s="287">
        <v>10.546018451169639</v>
      </c>
      <c r="P77" s="287">
        <v>19.694545824995817</v>
      </c>
      <c r="Q77" s="467">
        <v>19.662170199750928</v>
      </c>
      <c r="R77" s="357" t="s">
        <v>274</v>
      </c>
      <c r="S77" s="357"/>
      <c r="T77" s="799" t="s">
        <v>273</v>
      </c>
      <c r="U77" s="800" t="s">
        <v>273</v>
      </c>
      <c r="V77" s="187"/>
    </row>
    <row r="78" spans="1:22" s="19" customFormat="1" ht="33.75" customHeight="1">
      <c r="A78" s="208" t="str">
        <f>Parameters!R76</f>
        <v>O</v>
      </c>
      <c r="B78" s="336" t="s">
        <v>138</v>
      </c>
      <c r="C78" s="336"/>
      <c r="D78" s="802" t="s">
        <v>599</v>
      </c>
      <c r="E78" s="802"/>
      <c r="F78" s="286">
        <v>53.043108719967364</v>
      </c>
      <c r="G78" s="287">
        <v>52.226367663146341</v>
      </c>
      <c r="H78" s="286">
        <v>57.571257406620362</v>
      </c>
      <c r="I78" s="287">
        <v>57.033013613854919</v>
      </c>
      <c r="J78" s="286">
        <v>54.640250720911631</v>
      </c>
      <c r="K78" s="287">
        <v>52.135281649278973</v>
      </c>
      <c r="L78" s="286">
        <v>52.755956602792324</v>
      </c>
      <c r="M78" s="287">
        <v>46.543594152159883</v>
      </c>
      <c r="N78" s="286">
        <v>54.927398904426738</v>
      </c>
      <c r="O78" s="287">
        <v>66.548341812238021</v>
      </c>
      <c r="P78" s="287">
        <v>100.97945840652946</v>
      </c>
      <c r="Q78" s="467">
        <v>103.12998680578691</v>
      </c>
      <c r="R78" s="381" t="s">
        <v>138</v>
      </c>
      <c r="S78" s="381"/>
      <c r="T78" s="804" t="s">
        <v>136</v>
      </c>
      <c r="U78" s="805" t="s">
        <v>136</v>
      </c>
      <c r="V78" s="187"/>
    </row>
    <row r="79" spans="1:22" s="19" customFormat="1" ht="20.25" customHeight="1">
      <c r="A79" s="208" t="str">
        <f>Parameters!R77</f>
        <v>P</v>
      </c>
      <c r="B79" s="336" t="s">
        <v>295</v>
      </c>
      <c r="C79" s="336"/>
      <c r="D79" s="802" t="s">
        <v>600</v>
      </c>
      <c r="E79" s="802"/>
      <c r="F79" s="286">
        <v>15.96223603145393</v>
      </c>
      <c r="G79" s="287">
        <v>17.54417125599225</v>
      </c>
      <c r="H79" s="286">
        <v>19.701645488996402</v>
      </c>
      <c r="I79" s="287">
        <v>18.436710914498867</v>
      </c>
      <c r="J79" s="286">
        <v>17.159747095892918</v>
      </c>
      <c r="K79" s="287">
        <v>16.579892934569042</v>
      </c>
      <c r="L79" s="286">
        <v>15.178418939488541</v>
      </c>
      <c r="M79" s="287">
        <v>15.040140670492635</v>
      </c>
      <c r="N79" s="286">
        <v>16.288426567166734</v>
      </c>
      <c r="O79" s="287">
        <v>17.816556691235363</v>
      </c>
      <c r="P79" s="287">
        <v>18.104188618921217</v>
      </c>
      <c r="Q79" s="467">
        <v>16.347480620911437</v>
      </c>
      <c r="R79" s="381" t="s">
        <v>295</v>
      </c>
      <c r="S79" s="381"/>
      <c r="T79" s="804" t="s">
        <v>137</v>
      </c>
      <c r="U79" s="805" t="s">
        <v>137</v>
      </c>
      <c r="V79" s="187"/>
    </row>
    <row r="80" spans="1:22" s="19" customFormat="1" ht="20.25" customHeight="1">
      <c r="A80" s="208" t="str">
        <f>Parameters!R78</f>
        <v>Q</v>
      </c>
      <c r="B80" s="336" t="s">
        <v>85</v>
      </c>
      <c r="C80" s="336"/>
      <c r="D80" s="802" t="s">
        <v>601</v>
      </c>
      <c r="E80" s="802"/>
      <c r="F80" s="291">
        <v>441.0587195991593</v>
      </c>
      <c r="G80" s="292">
        <v>436.29517358373101</v>
      </c>
      <c r="H80" s="291">
        <v>437.28659863102615</v>
      </c>
      <c r="I80" s="292">
        <v>435.46844027355695</v>
      </c>
      <c r="J80" s="291">
        <v>433.58278173013275</v>
      </c>
      <c r="K80" s="292">
        <v>431.60134794194227</v>
      </c>
      <c r="L80" s="291">
        <v>430.27827595722988</v>
      </c>
      <c r="M80" s="292">
        <v>427.42191875439534</v>
      </c>
      <c r="N80" s="291">
        <v>430.85372839939765</v>
      </c>
      <c r="O80" s="292">
        <v>435.59400946239811</v>
      </c>
      <c r="P80" s="292">
        <v>430.71024516714482</v>
      </c>
      <c r="Q80" s="468">
        <v>429.86430762255765</v>
      </c>
      <c r="R80" s="381" t="s">
        <v>85</v>
      </c>
      <c r="S80" s="381"/>
      <c r="T80" s="804" t="s">
        <v>86</v>
      </c>
      <c r="U80" s="805" t="s">
        <v>86</v>
      </c>
      <c r="V80" s="187"/>
    </row>
    <row r="81" spans="1:22" s="19" customFormat="1" ht="14.25" customHeight="1">
      <c r="A81" s="207" t="str">
        <f>Parameters!R79</f>
        <v>Q86</v>
      </c>
      <c r="B81" s="338" t="s">
        <v>275</v>
      </c>
      <c r="C81" s="338"/>
      <c r="D81" s="798" t="s">
        <v>601</v>
      </c>
      <c r="E81" s="798"/>
      <c r="F81" s="291">
        <v>430.46529901771453</v>
      </c>
      <c r="G81" s="292">
        <v>427.03321459324269</v>
      </c>
      <c r="H81" s="291">
        <v>427.79439922365771</v>
      </c>
      <c r="I81" s="292">
        <v>426.42294824544973</v>
      </c>
      <c r="J81" s="291">
        <v>425.01296450380511</v>
      </c>
      <c r="K81" s="292">
        <v>423.57376240171271</v>
      </c>
      <c r="L81" s="291">
        <v>422.53806516363107</v>
      </c>
      <c r="M81" s="292">
        <v>420.33100949246921</v>
      </c>
      <c r="N81" s="291">
        <v>422.82970793910079</v>
      </c>
      <c r="O81" s="292">
        <v>426.27771360975362</v>
      </c>
      <c r="P81" s="292">
        <v>423.8851168864328</v>
      </c>
      <c r="Q81" s="468">
        <v>423.26906200317933</v>
      </c>
      <c r="R81" s="357" t="s">
        <v>275</v>
      </c>
      <c r="S81" s="357"/>
      <c r="T81" s="799" t="s">
        <v>276</v>
      </c>
      <c r="U81" s="800" t="s">
        <v>276</v>
      </c>
      <c r="V81" s="187"/>
    </row>
    <row r="82" spans="1:22" s="19" customFormat="1" ht="14.25" customHeight="1">
      <c r="A82" s="207" t="str">
        <f>Parameters!R80</f>
        <v>Q87_Q88</v>
      </c>
      <c r="B82" s="338" t="s">
        <v>278</v>
      </c>
      <c r="C82" s="338"/>
      <c r="D82" s="798" t="s">
        <v>602</v>
      </c>
      <c r="E82" s="798"/>
      <c r="F82" s="286">
        <v>10.593420581444796</v>
      </c>
      <c r="G82" s="287">
        <v>9.2619589904883419</v>
      </c>
      <c r="H82" s="286">
        <v>9.4921994073684566</v>
      </c>
      <c r="I82" s="287">
        <v>9.0454920281072084</v>
      </c>
      <c r="J82" s="286">
        <v>8.5698172263276291</v>
      </c>
      <c r="K82" s="287">
        <v>8.027585540229536</v>
      </c>
      <c r="L82" s="286">
        <v>7.7402107935988091</v>
      </c>
      <c r="M82" s="287">
        <v>7.0909092619261518</v>
      </c>
      <c r="N82" s="286">
        <v>8.0240204602968639</v>
      </c>
      <c r="O82" s="287">
        <v>9.3162958526445045</v>
      </c>
      <c r="P82" s="287">
        <v>6.8251282807120024</v>
      </c>
      <c r="Q82" s="467">
        <v>6.5952456193783098</v>
      </c>
      <c r="R82" s="357" t="s">
        <v>278</v>
      </c>
      <c r="S82" s="357"/>
      <c r="T82" s="799" t="s">
        <v>277</v>
      </c>
      <c r="U82" s="800" t="s">
        <v>277</v>
      </c>
      <c r="V82" s="187"/>
    </row>
    <row r="83" spans="1:22" s="19" customFormat="1" ht="20.25" customHeight="1">
      <c r="A83" s="208" t="str">
        <f>Parameters!R81</f>
        <v>R</v>
      </c>
      <c r="B83" s="336" t="s">
        <v>87</v>
      </c>
      <c r="C83" s="336"/>
      <c r="D83" s="802" t="s">
        <v>603</v>
      </c>
      <c r="E83" s="802"/>
      <c r="F83" s="291">
        <v>39.173729201075041</v>
      </c>
      <c r="G83" s="292">
        <v>37.637088841663072</v>
      </c>
      <c r="H83" s="291">
        <v>42.034848529773768</v>
      </c>
      <c r="I83" s="292">
        <v>43.132642154352872</v>
      </c>
      <c r="J83" s="291">
        <v>42.2287924265298</v>
      </c>
      <c r="K83" s="292">
        <v>40.515223597182164</v>
      </c>
      <c r="L83" s="291">
        <v>42.726866468836157</v>
      </c>
      <c r="M83" s="292">
        <v>34.430720103672684</v>
      </c>
      <c r="N83" s="291">
        <v>42.504485377924112</v>
      </c>
      <c r="O83" s="292">
        <v>54.117661650655606</v>
      </c>
      <c r="P83" s="292">
        <v>54.233750675791839</v>
      </c>
      <c r="Q83" s="468">
        <v>56.240662138929231</v>
      </c>
      <c r="R83" s="381" t="s">
        <v>87</v>
      </c>
      <c r="S83" s="381"/>
      <c r="T83" s="804" t="s">
        <v>88</v>
      </c>
      <c r="U83" s="805" t="s">
        <v>88</v>
      </c>
      <c r="V83" s="187"/>
    </row>
    <row r="84" spans="1:22" s="19" customFormat="1" ht="37.5" customHeight="1">
      <c r="A84" s="207" t="str">
        <f>Parameters!R82</f>
        <v>R90-R92</v>
      </c>
      <c r="B84" s="338" t="s">
        <v>280</v>
      </c>
      <c r="C84" s="338"/>
      <c r="D84" s="798" t="s">
        <v>604</v>
      </c>
      <c r="E84" s="798"/>
      <c r="F84" s="291">
        <v>21.337890964832841</v>
      </c>
      <c r="G84" s="292">
        <v>20.555836821218541</v>
      </c>
      <c r="H84" s="291">
        <v>22.967789282952133</v>
      </c>
      <c r="I84" s="292">
        <v>23.508280657607706</v>
      </c>
      <c r="J84" s="291">
        <v>23.011711187810889</v>
      </c>
      <c r="K84" s="292">
        <v>21.999420053445665</v>
      </c>
      <c r="L84" s="291">
        <v>23.181323961434011</v>
      </c>
      <c r="M84" s="292">
        <v>18.690688310317974</v>
      </c>
      <c r="N84" s="291">
        <v>23.034289621295088</v>
      </c>
      <c r="O84" s="292">
        <v>29.297143123584917</v>
      </c>
      <c r="P84" s="292">
        <v>29.492754824820302</v>
      </c>
      <c r="Q84" s="468">
        <v>30.509225177680285</v>
      </c>
      <c r="R84" s="357" t="s">
        <v>280</v>
      </c>
      <c r="S84" s="357"/>
      <c r="T84" s="799" t="s">
        <v>279</v>
      </c>
      <c r="U84" s="800" t="s">
        <v>279</v>
      </c>
      <c r="V84" s="187"/>
    </row>
    <row r="85" spans="1:22" s="19" customFormat="1" ht="14.25" customHeight="1">
      <c r="A85" s="207" t="str">
        <f>Parameters!R83</f>
        <v>R93</v>
      </c>
      <c r="B85" s="338" t="s">
        <v>281</v>
      </c>
      <c r="C85" s="338"/>
      <c r="D85" s="798" t="s">
        <v>605</v>
      </c>
      <c r="E85" s="798"/>
      <c r="F85" s="286">
        <v>17.835838236242186</v>
      </c>
      <c r="G85" s="287">
        <v>17.081252020444527</v>
      </c>
      <c r="H85" s="286">
        <v>19.067059246821643</v>
      </c>
      <c r="I85" s="287">
        <v>19.62436149674517</v>
      </c>
      <c r="J85" s="286">
        <v>19.217081238718908</v>
      </c>
      <c r="K85" s="287">
        <v>18.515803543736499</v>
      </c>
      <c r="L85" s="286">
        <v>19.545542507402146</v>
      </c>
      <c r="M85" s="287">
        <v>15.740031793354703</v>
      </c>
      <c r="N85" s="286">
        <v>19.470195756629032</v>
      </c>
      <c r="O85" s="287">
        <v>24.820518527070686</v>
      </c>
      <c r="P85" s="287">
        <v>24.74099585097154</v>
      </c>
      <c r="Q85" s="467">
        <v>25.731436961248953</v>
      </c>
      <c r="R85" s="357" t="s">
        <v>281</v>
      </c>
      <c r="S85" s="357"/>
      <c r="T85" s="799" t="s">
        <v>282</v>
      </c>
      <c r="U85" s="800" t="s">
        <v>282</v>
      </c>
      <c r="V85" s="187"/>
    </row>
    <row r="86" spans="1:22" s="19" customFormat="1" ht="20.25" customHeight="1">
      <c r="A86" s="208" t="str">
        <f>Parameters!R84</f>
        <v>S</v>
      </c>
      <c r="B86" s="336" t="s">
        <v>89</v>
      </c>
      <c r="C86" s="336"/>
      <c r="D86" s="802" t="s">
        <v>606</v>
      </c>
      <c r="E86" s="802"/>
      <c r="F86" s="291">
        <v>44.093996259388135</v>
      </c>
      <c r="G86" s="292">
        <v>42.490665705584405</v>
      </c>
      <c r="H86" s="291">
        <v>47.370952709306984</v>
      </c>
      <c r="I86" s="292">
        <v>48.68227872630775</v>
      </c>
      <c r="J86" s="291">
        <v>47.687307022805982</v>
      </c>
      <c r="K86" s="292">
        <v>46.311266854977589</v>
      </c>
      <c r="L86" s="291">
        <v>48.557136866269168</v>
      </c>
      <c r="M86" s="292">
        <v>39.617625274722947</v>
      </c>
      <c r="N86" s="291">
        <v>48.806809279636035</v>
      </c>
      <c r="O86" s="292">
        <v>61.886841826846485</v>
      </c>
      <c r="P86" s="292">
        <v>60.361510422119729</v>
      </c>
      <c r="Q86" s="468">
        <v>62.309223329981656</v>
      </c>
      <c r="R86" s="381" t="s">
        <v>89</v>
      </c>
      <c r="S86" s="381"/>
      <c r="T86" s="804" t="s">
        <v>90</v>
      </c>
      <c r="U86" s="805" t="s">
        <v>90</v>
      </c>
      <c r="V86" s="187"/>
    </row>
    <row r="87" spans="1:22" s="18" customFormat="1" ht="14.25" customHeight="1">
      <c r="A87" s="207" t="str">
        <f>Parameters!R85</f>
        <v>S94</v>
      </c>
      <c r="B87" s="338" t="s">
        <v>283</v>
      </c>
      <c r="C87" s="338"/>
      <c r="D87" s="798" t="s">
        <v>607</v>
      </c>
      <c r="E87" s="798"/>
      <c r="F87" s="291">
        <v>17.651542252274073</v>
      </c>
      <c r="G87" s="292">
        <v>16.999452146757061</v>
      </c>
      <c r="H87" s="291">
        <v>18.953145177460605</v>
      </c>
      <c r="I87" s="292">
        <v>19.479803521251029</v>
      </c>
      <c r="J87" s="291">
        <v>19.037242704272483</v>
      </c>
      <c r="K87" s="292">
        <v>18.73063528180457</v>
      </c>
      <c r="L87" s="291">
        <v>19.604206386642563</v>
      </c>
      <c r="M87" s="292">
        <v>16.128254187293514</v>
      </c>
      <c r="N87" s="291">
        <v>19.861412035448232</v>
      </c>
      <c r="O87" s="292">
        <v>25.020166377257375</v>
      </c>
      <c r="P87" s="292">
        <v>23.905963963459175</v>
      </c>
      <c r="Q87" s="468">
        <v>24.718189280812105</v>
      </c>
      <c r="R87" s="357" t="s">
        <v>283</v>
      </c>
      <c r="S87" s="357"/>
      <c r="T87" s="799" t="s">
        <v>284</v>
      </c>
      <c r="U87" s="800" t="s">
        <v>284</v>
      </c>
      <c r="V87" s="186"/>
    </row>
    <row r="88" spans="1:22" s="18" customFormat="1" ht="14.25" customHeight="1">
      <c r="A88" s="207" t="str">
        <f>Parameters!R86</f>
        <v>S95</v>
      </c>
      <c r="B88" s="338" t="s">
        <v>286</v>
      </c>
      <c r="C88" s="338"/>
      <c r="D88" s="798" t="s">
        <v>608</v>
      </c>
      <c r="E88" s="798"/>
      <c r="F88" s="291">
        <v>5.1079820506584497</v>
      </c>
      <c r="G88" s="292">
        <v>4.9164465729880247</v>
      </c>
      <c r="H88" s="291">
        <v>5.4284520653442438</v>
      </c>
      <c r="I88" s="292">
        <v>5.5816393176607395</v>
      </c>
      <c r="J88" s="291">
        <v>5.4825778557611935</v>
      </c>
      <c r="K88" s="292">
        <v>5.287409557267317</v>
      </c>
      <c r="L88" s="291">
        <v>5.5441457985601996</v>
      </c>
      <c r="M88" s="292">
        <v>4.4984279929625233</v>
      </c>
      <c r="N88" s="291">
        <v>5.5349200465027044</v>
      </c>
      <c r="O88" s="292">
        <v>7.0347306505750149</v>
      </c>
      <c r="P88" s="292">
        <v>7.3362813007732557</v>
      </c>
      <c r="Q88" s="468">
        <v>7.564247228611408</v>
      </c>
      <c r="R88" s="357" t="s">
        <v>286</v>
      </c>
      <c r="S88" s="357"/>
      <c r="T88" s="799" t="s">
        <v>285</v>
      </c>
      <c r="U88" s="800" t="s">
        <v>285</v>
      </c>
      <c r="V88" s="186"/>
    </row>
    <row r="89" spans="1:22" s="18" customFormat="1" ht="14.25" customHeight="1">
      <c r="A89" s="207" t="str">
        <f>Parameters!R87</f>
        <v>S96</v>
      </c>
      <c r="B89" s="338" t="s">
        <v>287</v>
      </c>
      <c r="C89" s="338"/>
      <c r="D89" s="798" t="s">
        <v>609</v>
      </c>
      <c r="E89" s="798"/>
      <c r="F89" s="286">
        <v>21.334471956455612</v>
      </c>
      <c r="G89" s="287">
        <v>20.574766985839318</v>
      </c>
      <c r="H89" s="286">
        <v>22.989355466502136</v>
      </c>
      <c r="I89" s="287">
        <v>23.620835887395991</v>
      </c>
      <c r="J89" s="286">
        <v>23.16748646277231</v>
      </c>
      <c r="K89" s="287">
        <v>22.293222015905709</v>
      </c>
      <c r="L89" s="286">
        <v>23.408784681066397</v>
      </c>
      <c r="M89" s="287">
        <v>18.990943094466914</v>
      </c>
      <c r="N89" s="286">
        <v>23.41047719768509</v>
      </c>
      <c r="O89" s="287">
        <v>29.831944799014103</v>
      </c>
      <c r="P89" s="287">
        <v>29.119265157887313</v>
      </c>
      <c r="Q89" s="467">
        <v>30.026786820558161</v>
      </c>
      <c r="R89" s="357" t="s">
        <v>287</v>
      </c>
      <c r="S89" s="357"/>
      <c r="T89" s="799" t="s">
        <v>288</v>
      </c>
      <c r="U89" s="800" t="s">
        <v>288</v>
      </c>
      <c r="V89" s="186"/>
    </row>
    <row r="90" spans="1:22" s="18" customFormat="1" ht="45" customHeight="1">
      <c r="A90" s="208" t="str">
        <f>Parameters!R88</f>
        <v>T</v>
      </c>
      <c r="B90" s="336" t="s">
        <v>290</v>
      </c>
      <c r="C90" s="336"/>
      <c r="D90" s="802" t="s">
        <v>610</v>
      </c>
      <c r="E90" s="802"/>
      <c r="F90" s="287">
        <v>0</v>
      </c>
      <c r="G90" s="287">
        <v>0</v>
      </c>
      <c r="H90" s="287">
        <v>0</v>
      </c>
      <c r="I90" s="287">
        <v>0</v>
      </c>
      <c r="J90" s="287">
        <v>0</v>
      </c>
      <c r="K90" s="287">
        <v>0</v>
      </c>
      <c r="L90" s="287">
        <v>0</v>
      </c>
      <c r="M90" s="287">
        <v>0</v>
      </c>
      <c r="N90" s="287">
        <v>0</v>
      </c>
      <c r="O90" s="287">
        <v>0</v>
      </c>
      <c r="P90" s="287">
        <v>0</v>
      </c>
      <c r="Q90" s="467">
        <v>0</v>
      </c>
      <c r="R90" s="381" t="s">
        <v>290</v>
      </c>
      <c r="S90" s="381"/>
      <c r="T90" s="804" t="s">
        <v>289</v>
      </c>
      <c r="U90" s="805" t="s">
        <v>289</v>
      </c>
      <c r="V90" s="186"/>
    </row>
    <row r="91" spans="1:22" s="18" customFormat="1" ht="20.25" customHeight="1" thickBot="1">
      <c r="A91" s="208" t="str">
        <f>Parameters!R89</f>
        <v>U</v>
      </c>
      <c r="B91" s="341" t="s">
        <v>291</v>
      </c>
      <c r="C91" s="341"/>
      <c r="D91" s="788" t="s">
        <v>611</v>
      </c>
      <c r="E91" s="788"/>
      <c r="F91" s="298">
        <v>0</v>
      </c>
      <c r="G91" s="299">
        <v>0</v>
      </c>
      <c r="H91" s="298">
        <v>0</v>
      </c>
      <c r="I91" s="299">
        <v>0</v>
      </c>
      <c r="J91" s="298">
        <v>0</v>
      </c>
      <c r="K91" s="299">
        <v>0</v>
      </c>
      <c r="L91" s="298">
        <v>0</v>
      </c>
      <c r="M91" s="299">
        <v>0</v>
      </c>
      <c r="N91" s="298">
        <v>0</v>
      </c>
      <c r="O91" s="299">
        <v>0</v>
      </c>
      <c r="P91" s="299">
        <v>0</v>
      </c>
      <c r="Q91" s="306">
        <v>0</v>
      </c>
      <c r="R91" s="384" t="s">
        <v>291</v>
      </c>
      <c r="S91" s="384"/>
      <c r="T91" s="790" t="s">
        <v>292</v>
      </c>
      <c r="U91" s="791" t="s">
        <v>292</v>
      </c>
      <c r="V91" s="186"/>
    </row>
    <row r="92" spans="1:22" ht="57" customHeight="1">
      <c r="A92" s="213" t="str">
        <f>Parameters!R90</f>
        <v>HH</v>
      </c>
      <c r="B92" s="821" t="s">
        <v>705</v>
      </c>
      <c r="C92" s="822"/>
      <c r="D92" s="822"/>
      <c r="E92" s="822"/>
      <c r="F92" s="300">
        <v>1112.3579918138637</v>
      </c>
      <c r="G92" s="301">
        <v>1077.1783877633038</v>
      </c>
      <c r="H92" s="300">
        <v>1216.6622223283912</v>
      </c>
      <c r="I92" s="301">
        <v>1160.1893394859433</v>
      </c>
      <c r="J92" s="300">
        <v>1183.572308340596</v>
      </c>
      <c r="K92" s="301">
        <v>1146.033834771596</v>
      </c>
      <c r="L92" s="300">
        <v>1058.2398576880296</v>
      </c>
      <c r="M92" s="301">
        <v>1084.2724563470665</v>
      </c>
      <c r="N92" s="300">
        <v>1184.0793810190592</v>
      </c>
      <c r="O92" s="301">
        <v>1252.2289322008314</v>
      </c>
      <c r="P92" s="301">
        <v>1207.4817192234802</v>
      </c>
      <c r="Q92" s="470">
        <v>1080.3341299763324</v>
      </c>
      <c r="R92" s="795" t="s">
        <v>706</v>
      </c>
      <c r="S92" s="796"/>
      <c r="T92" s="796"/>
      <c r="U92" s="797"/>
      <c r="V92" s="26"/>
    </row>
    <row r="93" spans="1:22" ht="20.25" customHeight="1">
      <c r="A93" s="213" t="str">
        <f>Parameters!R91</f>
        <v>HH_TRA</v>
      </c>
      <c r="B93" s="342"/>
      <c r="C93" s="343"/>
      <c r="D93" s="780" t="s">
        <v>126</v>
      </c>
      <c r="E93" s="780"/>
      <c r="F93" s="300">
        <v>260.11023681386365</v>
      </c>
      <c r="G93" s="301">
        <v>214.69320876330357</v>
      </c>
      <c r="H93" s="300">
        <v>250.33400432839133</v>
      </c>
      <c r="I93" s="301">
        <v>254.11999448594335</v>
      </c>
      <c r="J93" s="300">
        <v>246.14772334059614</v>
      </c>
      <c r="K93" s="301">
        <v>225.50638977159608</v>
      </c>
      <c r="L93" s="300">
        <v>221.18990768802939</v>
      </c>
      <c r="M93" s="301">
        <v>243.34414634706638</v>
      </c>
      <c r="N93" s="300">
        <v>306.26011601905901</v>
      </c>
      <c r="O93" s="301">
        <v>382.51105420083121</v>
      </c>
      <c r="P93" s="301">
        <v>369.63980102348023</v>
      </c>
      <c r="Q93" s="470">
        <v>323.39720067533256</v>
      </c>
      <c r="R93" s="359"/>
      <c r="S93" s="360"/>
      <c r="T93" s="782" t="s">
        <v>126</v>
      </c>
      <c r="U93" s="783"/>
      <c r="V93" s="26"/>
    </row>
    <row r="94" spans="1:22" ht="13.8">
      <c r="A94" s="215" t="str">
        <f>Parameters!R92</f>
        <v>HH_HEAT</v>
      </c>
      <c r="B94" s="342"/>
      <c r="C94" s="343"/>
      <c r="D94" s="780" t="s">
        <v>674</v>
      </c>
      <c r="E94" s="780"/>
      <c r="F94" s="300">
        <v>852.2477550000001</v>
      </c>
      <c r="G94" s="301">
        <v>862.48517900000013</v>
      </c>
      <c r="H94" s="300">
        <v>966.32821799999988</v>
      </c>
      <c r="I94" s="301">
        <v>906.06934499999988</v>
      </c>
      <c r="J94" s="300">
        <v>937.42458499999998</v>
      </c>
      <c r="K94" s="301">
        <v>920.52744500000006</v>
      </c>
      <c r="L94" s="300">
        <v>837.04995000000008</v>
      </c>
      <c r="M94" s="301">
        <v>840.92831000000001</v>
      </c>
      <c r="N94" s="300">
        <v>877.81926500000009</v>
      </c>
      <c r="O94" s="301">
        <v>869.71787800000016</v>
      </c>
      <c r="P94" s="301">
        <v>837.84191820000001</v>
      </c>
      <c r="Q94" s="470">
        <v>756.93692930099996</v>
      </c>
      <c r="R94" s="359"/>
      <c r="S94" s="360"/>
      <c r="T94" s="782" t="s">
        <v>392</v>
      </c>
      <c r="U94" s="783"/>
      <c r="V94" s="26"/>
    </row>
    <row r="95" spans="1:22" ht="15" customHeight="1" thickBot="1">
      <c r="A95" s="215" t="str">
        <f>Parameters!R93</f>
        <v>HH_OTH</v>
      </c>
      <c r="B95" s="345"/>
      <c r="C95" s="346"/>
      <c r="D95" s="784" t="s">
        <v>675</v>
      </c>
      <c r="E95" s="784"/>
      <c r="F95" s="306">
        <v>0</v>
      </c>
      <c r="G95" s="298">
        <v>0</v>
      </c>
      <c r="H95" s="299">
        <v>0</v>
      </c>
      <c r="I95" s="298">
        <v>0</v>
      </c>
      <c r="J95" s="299">
        <v>0</v>
      </c>
      <c r="K95" s="298">
        <v>0</v>
      </c>
      <c r="L95" s="299">
        <v>0</v>
      </c>
      <c r="M95" s="298">
        <v>0</v>
      </c>
      <c r="N95" s="299">
        <v>0</v>
      </c>
      <c r="O95" s="298">
        <v>0</v>
      </c>
      <c r="P95" s="298">
        <v>0</v>
      </c>
      <c r="Q95" s="298">
        <v>0</v>
      </c>
      <c r="R95" s="623"/>
      <c r="S95" s="361"/>
      <c r="T95" s="786" t="s">
        <v>127</v>
      </c>
      <c r="U95" s="787"/>
      <c r="V95" s="26"/>
    </row>
    <row r="96" spans="1:22" s="26" customFormat="1">
      <c r="A96" s="52"/>
      <c r="E96" s="239"/>
      <c r="F96" s="189"/>
      <c r="G96" s="189"/>
      <c r="H96" s="189"/>
      <c r="I96" s="189"/>
      <c r="J96" s="189"/>
      <c r="K96" s="189"/>
      <c r="L96" s="189"/>
      <c r="M96" s="189"/>
      <c r="N96" s="189"/>
      <c r="O96" s="189"/>
    </row>
    <row r="97" spans="1:18" s="26" customFormat="1">
      <c r="A97" s="52"/>
      <c r="E97" s="239"/>
    </row>
    <row r="98" spans="1:18" s="26" customFormat="1">
      <c r="A98" s="52"/>
      <c r="E98" s="239"/>
      <c r="F98" s="243"/>
      <c r="G98" s="243"/>
      <c r="H98" s="243"/>
      <c r="I98" s="243"/>
      <c r="J98" s="243"/>
      <c r="K98" s="243"/>
      <c r="L98" s="243"/>
      <c r="M98" s="243"/>
      <c r="N98" s="243"/>
      <c r="O98" s="243"/>
    </row>
    <row r="99" spans="1:18" s="26" customFormat="1">
      <c r="A99" s="52"/>
      <c r="E99" s="239"/>
      <c r="F99" s="214"/>
      <c r="G99" s="214"/>
      <c r="H99" s="214"/>
      <c r="I99" s="214"/>
      <c r="J99" s="214"/>
      <c r="K99" s="214"/>
      <c r="L99" s="214"/>
      <c r="M99" s="214"/>
      <c r="N99" s="214"/>
      <c r="O99" s="214"/>
    </row>
    <row r="100" spans="1:18" s="26" customFormat="1">
      <c r="A100" s="52"/>
      <c r="E100" s="239"/>
      <c r="F100" s="240"/>
      <c r="G100" s="240"/>
      <c r="H100" s="240"/>
      <c r="I100" s="240"/>
      <c r="J100" s="240"/>
      <c r="K100" s="240"/>
      <c r="L100" s="240"/>
      <c r="M100" s="240"/>
      <c r="N100" s="240"/>
      <c r="O100" s="240"/>
    </row>
    <row r="101" spans="1:18" s="26" customFormat="1">
      <c r="A101" s="52"/>
      <c r="E101" s="239"/>
      <c r="F101" s="241"/>
      <c r="G101" s="241"/>
      <c r="H101" s="241"/>
      <c r="I101" s="241"/>
      <c r="J101" s="241"/>
      <c r="K101" s="241"/>
      <c r="L101" s="241"/>
      <c r="M101" s="241"/>
      <c r="N101" s="241"/>
      <c r="O101" s="241"/>
      <c r="R101" s="241"/>
    </row>
    <row r="102" spans="1:18" s="26" customFormat="1">
      <c r="A102" s="52"/>
      <c r="E102" s="239"/>
      <c r="F102" s="241"/>
      <c r="G102" s="241"/>
      <c r="H102" s="241"/>
      <c r="I102" s="241"/>
      <c r="J102" s="241"/>
      <c r="K102" s="241"/>
      <c r="L102" s="241"/>
      <c r="M102" s="241"/>
      <c r="N102" s="241"/>
      <c r="O102" s="241"/>
      <c r="R102" s="241"/>
    </row>
    <row r="103" spans="1:18" s="26" customFormat="1">
      <c r="A103" s="52"/>
      <c r="E103" s="239"/>
      <c r="F103" s="241"/>
      <c r="G103" s="241"/>
      <c r="H103" s="241"/>
      <c r="I103" s="241"/>
      <c r="J103" s="241"/>
      <c r="K103" s="241"/>
      <c r="L103" s="241"/>
      <c r="M103" s="241"/>
      <c r="N103" s="241"/>
      <c r="O103" s="241"/>
      <c r="R103" s="241"/>
    </row>
    <row r="104" spans="1:18" s="26" customFormat="1">
      <c r="A104" s="52"/>
      <c r="E104" s="239"/>
      <c r="F104" s="242"/>
      <c r="G104" s="242"/>
      <c r="H104" s="242"/>
      <c r="I104" s="242"/>
      <c r="J104" s="242"/>
      <c r="K104" s="242"/>
      <c r="L104" s="242"/>
      <c r="M104" s="242"/>
      <c r="N104" s="242"/>
      <c r="O104" s="242"/>
    </row>
    <row r="105" spans="1:18" s="26" customFormat="1">
      <c r="A105" s="52"/>
      <c r="F105" s="241"/>
      <c r="G105" s="241"/>
      <c r="H105" s="241"/>
      <c r="I105" s="241"/>
      <c r="J105" s="241"/>
      <c r="K105" s="241"/>
      <c r="L105" s="241"/>
      <c r="M105" s="241"/>
      <c r="N105" s="241"/>
      <c r="O105" s="241"/>
      <c r="R105" s="241"/>
    </row>
    <row r="106" spans="1:18" s="26" customFormat="1">
      <c r="A106" s="52"/>
      <c r="O106" s="224"/>
    </row>
    <row r="107" spans="1:18" s="26" customFormat="1">
      <c r="A107" s="52"/>
      <c r="O107" s="224"/>
    </row>
    <row r="108" spans="1:18" s="26" customFormat="1">
      <c r="A108" s="52"/>
      <c r="F108" s="13"/>
      <c r="G108" s="13"/>
      <c r="H108" s="13"/>
      <c r="I108" s="13"/>
      <c r="J108" s="13"/>
      <c r="K108" s="13"/>
      <c r="L108" s="13"/>
      <c r="M108" s="13"/>
      <c r="N108" s="13"/>
      <c r="O108" s="223"/>
    </row>
    <row r="112" spans="1:18">
      <c r="F112" s="244"/>
      <c r="G112" s="244"/>
      <c r="H112" s="244"/>
      <c r="I112" s="244"/>
      <c r="J112" s="244"/>
      <c r="K112" s="244"/>
      <c r="L112" s="244"/>
      <c r="M112" s="244"/>
      <c r="N112" s="244"/>
      <c r="O112" s="245"/>
      <c r="R112" s="243"/>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N95 O7:O95" xr:uid="{00000000-0002-0000-04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DEL17"/>
  <dimension ref="A2:V117"/>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M99" sqref="M99"/>
    </sheetView>
  </sheetViews>
  <sheetFormatPr defaultColWidth="9.109375" defaultRowHeight="13.2" outlineLevelCol="1"/>
  <cols>
    <col min="1" max="1" width="15.44140625" style="52" hidden="1" customWidth="1" outlineLevel="1" collapsed="1"/>
    <col min="2" max="2" width="9.88671875" style="13" customWidth="1" collapsed="1"/>
    <col min="3" max="3" width="2.6640625" style="13" customWidth="1"/>
    <col min="4" max="4" width="10" style="13" customWidth="1"/>
    <col min="5" max="5" width="57" style="13" customWidth="1"/>
    <col min="6" max="6" width="16.109375" style="13" customWidth="1"/>
    <col min="7" max="10" width="14.6640625" style="13" customWidth="1"/>
    <col min="11" max="11" width="15.109375" style="13" customWidth="1"/>
    <col min="12" max="14" width="14.6640625" style="13" customWidth="1"/>
    <col min="15" max="17" width="17.5546875" style="223" customWidth="1"/>
    <col min="18" max="18" width="10.44140625" style="13" customWidth="1" collapsed="1"/>
    <col min="19" max="19" width="7.88671875" style="13" customWidth="1"/>
    <col min="20" max="20" width="63.88671875" style="13" customWidth="1"/>
    <col min="21" max="21" width="14.5546875" style="13" customWidth="1"/>
    <col min="22" max="16384" width="9.109375" style="13"/>
  </cols>
  <sheetData>
    <row r="2" spans="1:22" ht="20.25" customHeight="1">
      <c r="B2" s="319" t="s">
        <v>684</v>
      </c>
      <c r="C2" s="320"/>
      <c r="D2" s="320"/>
      <c r="E2" s="320"/>
      <c r="F2" s="321"/>
      <c r="G2" s="321"/>
      <c r="H2" s="321"/>
      <c r="I2" s="321"/>
      <c r="J2" s="321"/>
      <c r="K2" s="321"/>
      <c r="L2" s="321"/>
      <c r="M2" s="321"/>
      <c r="N2" s="321"/>
      <c r="O2" s="364"/>
      <c r="P2" s="364"/>
      <c r="Q2" s="364"/>
      <c r="R2" s="323"/>
      <c r="S2" s="323"/>
      <c r="T2" s="324"/>
      <c r="U2" s="325"/>
      <c r="V2" s="69"/>
    </row>
    <row r="3" spans="1:22" ht="27.75" customHeight="1" thickBot="1">
      <c r="A3" s="53" t="s">
        <v>555</v>
      </c>
      <c r="B3" s="412" t="s">
        <v>685</v>
      </c>
      <c r="C3" s="386"/>
      <c r="D3" s="386"/>
      <c r="E3" s="386"/>
      <c r="F3" s="387"/>
      <c r="G3" s="387"/>
      <c r="H3" s="387"/>
      <c r="I3" s="388"/>
      <c r="J3" s="388"/>
      <c r="K3" s="388"/>
      <c r="L3" s="388"/>
      <c r="M3" s="388"/>
      <c r="N3" s="388"/>
      <c r="O3" s="389"/>
      <c r="P3" s="389"/>
      <c r="Q3" s="389"/>
      <c r="R3" s="390"/>
      <c r="S3" s="390"/>
      <c r="T3" s="391"/>
      <c r="U3" s="391"/>
    </row>
    <row r="4" spans="1:22" ht="30" customHeight="1">
      <c r="A4" s="54" t="s">
        <v>120</v>
      </c>
      <c r="B4" s="823" t="s">
        <v>666</v>
      </c>
      <c r="C4" s="823"/>
      <c r="D4" s="823"/>
      <c r="E4" s="839"/>
      <c r="F4" s="330">
        <v>2008</v>
      </c>
      <c r="G4" s="328">
        <v>2009</v>
      </c>
      <c r="H4" s="329">
        <v>2010</v>
      </c>
      <c r="I4" s="329">
        <v>2011</v>
      </c>
      <c r="J4" s="330">
        <v>2012</v>
      </c>
      <c r="K4" s="330">
        <v>2013</v>
      </c>
      <c r="L4" s="330">
        <v>2014</v>
      </c>
      <c r="M4" s="330">
        <v>2015</v>
      </c>
      <c r="N4" s="392">
        <v>2016</v>
      </c>
      <c r="O4" s="393">
        <v>2017</v>
      </c>
      <c r="P4" s="393">
        <v>2018</v>
      </c>
      <c r="Q4" s="392">
        <v>2019</v>
      </c>
      <c r="R4" s="840" t="s">
        <v>667</v>
      </c>
      <c r="S4" s="811"/>
      <c r="T4" s="811"/>
      <c r="U4" s="812"/>
    </row>
    <row r="5" spans="1:22" ht="18" customHeight="1">
      <c r="A5" s="54"/>
      <c r="B5" s="375"/>
      <c r="C5" s="375"/>
      <c r="D5" s="375"/>
      <c r="E5" s="394"/>
      <c r="F5" s="813" t="s">
        <v>672</v>
      </c>
      <c r="G5" s="813"/>
      <c r="H5" s="813"/>
      <c r="I5" s="813"/>
      <c r="J5" s="813"/>
      <c r="K5" s="813"/>
      <c r="L5" s="813"/>
      <c r="M5" s="813"/>
      <c r="N5" s="376"/>
      <c r="O5" s="506"/>
      <c r="P5" s="622"/>
      <c r="Q5" s="622"/>
      <c r="R5" s="348"/>
      <c r="S5" s="347"/>
      <c r="T5" s="347"/>
      <c r="U5" s="398"/>
    </row>
    <row r="6" spans="1:22" s="19" customFormat="1" ht="20.25" customHeight="1">
      <c r="A6" s="184"/>
      <c r="B6" s="334"/>
      <c r="C6" s="334"/>
      <c r="D6" s="334"/>
      <c r="E6" s="395"/>
      <c r="F6" s="841" t="s">
        <v>671</v>
      </c>
      <c r="G6" s="814"/>
      <c r="H6" s="814"/>
      <c r="I6" s="814"/>
      <c r="J6" s="814"/>
      <c r="K6" s="814"/>
      <c r="L6" s="814"/>
      <c r="M6" s="814"/>
      <c r="N6" s="377"/>
      <c r="O6" s="377"/>
      <c r="P6" s="396"/>
      <c r="Q6" s="396"/>
      <c r="R6" s="350"/>
      <c r="S6" s="349"/>
      <c r="T6" s="349"/>
      <c r="U6" s="399"/>
    </row>
    <row r="7" spans="1:22" s="17" customFormat="1" ht="20.100000000000001" customHeight="1">
      <c r="A7" s="55" t="str">
        <f>Parameters!R4</f>
        <v>TOTAL</v>
      </c>
      <c r="B7" s="815" t="s">
        <v>22</v>
      </c>
      <c r="C7" s="816"/>
      <c r="D7" s="802" t="s">
        <v>668</v>
      </c>
      <c r="E7" s="837"/>
      <c r="F7" s="286">
        <v>1966326.7216566987</v>
      </c>
      <c r="G7" s="287">
        <v>1912136.0184457656</v>
      </c>
      <c r="H7" s="286">
        <v>1887029.1922973462</v>
      </c>
      <c r="I7" s="287">
        <v>1849091.5047320551</v>
      </c>
      <c r="J7" s="286">
        <v>1833100.0300849467</v>
      </c>
      <c r="K7" s="287">
        <v>1841988.0017537214</v>
      </c>
      <c r="L7" s="286">
        <v>1826838.0880774984</v>
      </c>
      <c r="M7" s="287">
        <v>1847096.3721718409</v>
      </c>
      <c r="N7" s="286">
        <v>1814801.3046998419</v>
      </c>
      <c r="O7" s="287">
        <v>1812003.1441607198</v>
      </c>
      <c r="P7" s="287">
        <v>1794367.447231997</v>
      </c>
      <c r="Q7" s="514">
        <v>1712478.6987237216</v>
      </c>
      <c r="R7" s="842" t="s">
        <v>22</v>
      </c>
      <c r="S7" s="843"/>
      <c r="T7" s="819" t="s">
        <v>339</v>
      </c>
      <c r="U7" s="820"/>
      <c r="V7" s="185"/>
    </row>
    <row r="8" spans="1:22" s="17" customFormat="1" ht="20.25" customHeight="1">
      <c r="A8" s="56" t="str">
        <f>Parameters!R5</f>
        <v>A</v>
      </c>
      <c r="B8" s="336" t="s">
        <v>51</v>
      </c>
      <c r="C8" s="337"/>
      <c r="D8" s="802" t="s">
        <v>612</v>
      </c>
      <c r="E8" s="837"/>
      <c r="F8" s="286">
        <v>565596.10928063921</v>
      </c>
      <c r="G8" s="287">
        <v>554490.93853467144</v>
      </c>
      <c r="H8" s="286">
        <v>554810.87761124561</v>
      </c>
      <c r="I8" s="287">
        <v>551693.42331190198</v>
      </c>
      <c r="J8" s="286">
        <v>549236.33511616732</v>
      </c>
      <c r="K8" s="287">
        <v>550590.80771229905</v>
      </c>
      <c r="L8" s="286">
        <v>553197.58223762503</v>
      </c>
      <c r="M8" s="287">
        <v>557270.17343716137</v>
      </c>
      <c r="N8" s="286">
        <v>548703.19028980494</v>
      </c>
      <c r="O8" s="287">
        <v>565392.53265446227</v>
      </c>
      <c r="P8" s="287">
        <v>572273.31530343997</v>
      </c>
      <c r="Q8" s="514">
        <v>572803.95689828275</v>
      </c>
      <c r="R8" s="517" t="s">
        <v>51</v>
      </c>
      <c r="S8" s="401"/>
      <c r="T8" s="804" t="s">
        <v>50</v>
      </c>
      <c r="U8" s="805" t="s">
        <v>50</v>
      </c>
      <c r="V8" s="185"/>
    </row>
    <row r="9" spans="1:22" s="18" customFormat="1" ht="15" customHeight="1">
      <c r="A9" s="57" t="str">
        <f>Parameters!R6</f>
        <v>A01</v>
      </c>
      <c r="B9" s="338" t="s">
        <v>121</v>
      </c>
      <c r="C9" s="338"/>
      <c r="D9" s="798" t="s">
        <v>704</v>
      </c>
      <c r="E9" s="836"/>
      <c r="F9" s="291">
        <v>565062.78228556144</v>
      </c>
      <c r="G9" s="292">
        <v>553946.70696921612</v>
      </c>
      <c r="H9" s="291">
        <v>554321.22993334418</v>
      </c>
      <c r="I9" s="292">
        <v>551208.02433093474</v>
      </c>
      <c r="J9" s="291">
        <v>548754.48387590249</v>
      </c>
      <c r="K9" s="292">
        <v>550111.54737096513</v>
      </c>
      <c r="L9" s="291">
        <v>552739.40212711401</v>
      </c>
      <c r="M9" s="292">
        <v>556829.1381634851</v>
      </c>
      <c r="N9" s="291">
        <v>548194.38512017345</v>
      </c>
      <c r="O9" s="292">
        <v>564873.58244200132</v>
      </c>
      <c r="P9" s="292">
        <v>571776.26252505183</v>
      </c>
      <c r="Q9" s="468">
        <v>572347.11739691452</v>
      </c>
      <c r="R9" s="402" t="s">
        <v>121</v>
      </c>
      <c r="S9" s="403"/>
      <c r="T9" s="799" t="s">
        <v>21</v>
      </c>
      <c r="U9" s="800" t="s">
        <v>21</v>
      </c>
      <c r="V9" s="186"/>
    </row>
    <row r="10" spans="1:22" s="19" customFormat="1" ht="15" customHeight="1">
      <c r="A10" s="57" t="str">
        <f>Parameters!R7</f>
        <v>A02</v>
      </c>
      <c r="B10" s="338" t="s">
        <v>122</v>
      </c>
      <c r="C10" s="338"/>
      <c r="D10" s="798" t="s">
        <v>613</v>
      </c>
      <c r="E10" s="836"/>
      <c r="F10" s="291">
        <v>505.52036620370603</v>
      </c>
      <c r="G10" s="292">
        <v>505.16834113772012</v>
      </c>
      <c r="H10" s="291">
        <v>457.77189724703641</v>
      </c>
      <c r="I10" s="292">
        <v>452.53141374940117</v>
      </c>
      <c r="J10" s="291">
        <v>448.85313282161616</v>
      </c>
      <c r="K10" s="292">
        <v>444.35110646038163</v>
      </c>
      <c r="L10" s="291">
        <v>426.43198544177301</v>
      </c>
      <c r="M10" s="292">
        <v>407.58999153740854</v>
      </c>
      <c r="N10" s="291">
        <v>467.62802674179824</v>
      </c>
      <c r="O10" s="292">
        <v>477.52742676618345</v>
      </c>
      <c r="P10" s="292">
        <v>455.93291506129572</v>
      </c>
      <c r="Q10" s="468">
        <v>413.19253688388187</v>
      </c>
      <c r="R10" s="402" t="s">
        <v>122</v>
      </c>
      <c r="S10" s="403"/>
      <c r="T10" s="799" t="s">
        <v>10</v>
      </c>
      <c r="U10" s="800" t="s">
        <v>10</v>
      </c>
      <c r="V10" s="187"/>
    </row>
    <row r="11" spans="1:22" s="19" customFormat="1" ht="15" customHeight="1">
      <c r="A11" s="58" t="str">
        <f>Parameters!R8</f>
        <v>A03</v>
      </c>
      <c r="B11" s="338" t="s">
        <v>11</v>
      </c>
      <c r="C11" s="338"/>
      <c r="D11" s="798" t="s">
        <v>614</v>
      </c>
      <c r="E11" s="836"/>
      <c r="F11" s="291">
        <v>27.806628874071855</v>
      </c>
      <c r="G11" s="292">
        <v>39.06322431757016</v>
      </c>
      <c r="H11" s="291">
        <v>31.875780654380918</v>
      </c>
      <c r="I11" s="292">
        <v>32.867567217910633</v>
      </c>
      <c r="J11" s="291">
        <v>32.998107443286351</v>
      </c>
      <c r="K11" s="292">
        <v>34.90923487352503</v>
      </c>
      <c r="L11" s="291">
        <v>31.748125069213671</v>
      </c>
      <c r="M11" s="292">
        <v>33.445282138853642</v>
      </c>
      <c r="N11" s="291">
        <v>41.177142889769634</v>
      </c>
      <c r="O11" s="292">
        <v>41.422785694766795</v>
      </c>
      <c r="P11" s="292">
        <v>41.119863326845149</v>
      </c>
      <c r="Q11" s="468">
        <v>43.64696448438621</v>
      </c>
      <c r="R11" s="402" t="s">
        <v>11</v>
      </c>
      <c r="S11" s="403"/>
      <c r="T11" s="799" t="s">
        <v>12</v>
      </c>
      <c r="U11" s="800" t="s">
        <v>12</v>
      </c>
      <c r="V11" s="187"/>
    </row>
    <row r="12" spans="1:22" s="18" customFormat="1" ht="20.25" customHeight="1">
      <c r="A12" s="59" t="str">
        <f>Parameters!R9</f>
        <v>B</v>
      </c>
      <c r="B12" s="336" t="s">
        <v>123</v>
      </c>
      <c r="C12" s="336"/>
      <c r="D12" s="802" t="s">
        <v>615</v>
      </c>
      <c r="E12" s="837"/>
      <c r="F12" s="286">
        <v>787270.83737826743</v>
      </c>
      <c r="G12" s="287">
        <v>750449.7120224851</v>
      </c>
      <c r="H12" s="286">
        <v>734849.77437650599</v>
      </c>
      <c r="I12" s="287">
        <v>727349.63643267949</v>
      </c>
      <c r="J12" s="286">
        <v>730285.44565498538</v>
      </c>
      <c r="K12" s="287">
        <v>747411.95903019758</v>
      </c>
      <c r="L12" s="286">
        <v>749876.13452718034</v>
      </c>
      <c r="M12" s="287">
        <v>787380.01473807974</v>
      </c>
      <c r="N12" s="286">
        <v>788506.47367043351</v>
      </c>
      <c r="O12" s="287">
        <v>781544.39638224989</v>
      </c>
      <c r="P12" s="287">
        <v>764136.74100266327</v>
      </c>
      <c r="Q12" s="467">
        <v>693668.65225590765</v>
      </c>
      <c r="R12" s="400" t="s">
        <v>123</v>
      </c>
      <c r="S12" s="404"/>
      <c r="T12" s="804" t="s">
        <v>124</v>
      </c>
      <c r="U12" s="805" t="s">
        <v>124</v>
      </c>
      <c r="V12" s="186"/>
    </row>
    <row r="13" spans="1:22" s="18" customFormat="1" ht="20.25" customHeight="1">
      <c r="A13" s="59" t="str">
        <f>Parameters!R10</f>
        <v>C</v>
      </c>
      <c r="B13" s="336" t="s">
        <v>52</v>
      </c>
      <c r="C13" s="336"/>
      <c r="D13" s="802" t="s">
        <v>616</v>
      </c>
      <c r="E13" s="837"/>
      <c r="F13" s="286">
        <v>6031.7139577254184</v>
      </c>
      <c r="G13" s="287">
        <v>5824.7012037785016</v>
      </c>
      <c r="H13" s="286">
        <v>6217.2941146393187</v>
      </c>
      <c r="I13" s="287">
        <v>6765.9311116122972</v>
      </c>
      <c r="J13" s="286">
        <v>6341.9508623754773</v>
      </c>
      <c r="K13" s="287">
        <v>6736.9109103873752</v>
      </c>
      <c r="L13" s="286">
        <v>6778.983767622718</v>
      </c>
      <c r="M13" s="287">
        <v>6941.8648700946469</v>
      </c>
      <c r="N13" s="286">
        <v>6708.6793714190053</v>
      </c>
      <c r="O13" s="287">
        <v>7688.0198194524237</v>
      </c>
      <c r="P13" s="287">
        <v>7710.645097372998</v>
      </c>
      <c r="Q13" s="467">
        <v>7941.4523412410263</v>
      </c>
      <c r="R13" s="400" t="s">
        <v>52</v>
      </c>
      <c r="S13" s="404"/>
      <c r="T13" s="804" t="s">
        <v>53</v>
      </c>
      <c r="U13" s="805" t="s">
        <v>53</v>
      </c>
      <c r="V13" s="186"/>
    </row>
    <row r="14" spans="1:22" s="18" customFormat="1" ht="25.5" customHeight="1">
      <c r="A14" s="60" t="str">
        <f>Parameters!R11</f>
        <v>C10-C12</v>
      </c>
      <c r="B14" s="339" t="s">
        <v>13</v>
      </c>
      <c r="C14" s="339"/>
      <c r="D14" s="806" t="s">
        <v>669</v>
      </c>
      <c r="E14" s="838"/>
      <c r="F14" s="295">
        <v>380.97795850314503</v>
      </c>
      <c r="G14" s="296">
        <v>346.99045228117978</v>
      </c>
      <c r="H14" s="295">
        <v>346.75643694509233</v>
      </c>
      <c r="I14" s="296">
        <v>342.31754805183732</v>
      </c>
      <c r="J14" s="295">
        <v>346.85830487716936</v>
      </c>
      <c r="K14" s="296">
        <v>329.32587484311085</v>
      </c>
      <c r="L14" s="295">
        <v>327.71671001920879</v>
      </c>
      <c r="M14" s="296">
        <v>315.55293705757049</v>
      </c>
      <c r="N14" s="295">
        <v>334.06120653776418</v>
      </c>
      <c r="O14" s="296">
        <v>333.70891882633663</v>
      </c>
      <c r="P14" s="296">
        <v>346.82649000615532</v>
      </c>
      <c r="Q14" s="469">
        <v>334.2590169933427</v>
      </c>
      <c r="R14" s="405" t="s">
        <v>13</v>
      </c>
      <c r="S14" s="406"/>
      <c r="T14" s="807" t="s">
        <v>14</v>
      </c>
      <c r="U14" s="808" t="s">
        <v>14</v>
      </c>
      <c r="V14" s="186"/>
    </row>
    <row r="15" spans="1:22" s="18" customFormat="1" ht="25.5" customHeight="1">
      <c r="A15" s="60" t="str">
        <f>Parameters!R12</f>
        <v>C13-C15</v>
      </c>
      <c r="B15" s="339" t="s">
        <v>16</v>
      </c>
      <c r="C15" s="339"/>
      <c r="D15" s="806" t="s">
        <v>617</v>
      </c>
      <c r="E15" s="838"/>
      <c r="F15" s="295">
        <v>19.86917870258808</v>
      </c>
      <c r="G15" s="296">
        <v>12.93722554558488</v>
      </c>
      <c r="H15" s="295">
        <v>13.052205394111461</v>
      </c>
      <c r="I15" s="296">
        <v>9.5181744969361777</v>
      </c>
      <c r="J15" s="295">
        <v>8.4846152045150109</v>
      </c>
      <c r="K15" s="296">
        <v>8.0374201785814172</v>
      </c>
      <c r="L15" s="295">
        <v>9.0207186861032564</v>
      </c>
      <c r="M15" s="296">
        <v>7.7084805351698993</v>
      </c>
      <c r="N15" s="295">
        <v>7.8955544529459143</v>
      </c>
      <c r="O15" s="296">
        <v>8.249272181484848</v>
      </c>
      <c r="P15" s="296">
        <v>8.4338582065469332</v>
      </c>
      <c r="Q15" s="469">
        <v>7.6071850038721429</v>
      </c>
      <c r="R15" s="405" t="s">
        <v>16</v>
      </c>
      <c r="S15" s="406"/>
      <c r="T15" s="807" t="s">
        <v>15</v>
      </c>
      <c r="U15" s="808" t="s">
        <v>15</v>
      </c>
      <c r="V15" s="186"/>
    </row>
    <row r="16" spans="1:22" s="18" customFormat="1" ht="54.75" customHeight="1">
      <c r="A16" s="60" t="str">
        <f>Parameters!R13</f>
        <v>C16-C18</v>
      </c>
      <c r="B16" s="339" t="s">
        <v>59</v>
      </c>
      <c r="C16" s="339"/>
      <c r="D16" s="806" t="s">
        <v>619</v>
      </c>
      <c r="E16" s="838"/>
      <c r="F16" s="295">
        <v>1152.93873915879</v>
      </c>
      <c r="G16" s="296">
        <v>1242.1712510946527</v>
      </c>
      <c r="H16" s="295">
        <v>1365.8535694678719</v>
      </c>
      <c r="I16" s="296">
        <v>1449.265686713504</v>
      </c>
      <c r="J16" s="295">
        <v>1455.1717969356746</v>
      </c>
      <c r="K16" s="296">
        <v>1759.178081283015</v>
      </c>
      <c r="L16" s="295">
        <v>1712.3659821442202</v>
      </c>
      <c r="M16" s="296">
        <v>1822.1204721693855</v>
      </c>
      <c r="N16" s="295">
        <v>1989.1091590503984</v>
      </c>
      <c r="O16" s="296">
        <v>2235.0917874211254</v>
      </c>
      <c r="P16" s="296">
        <v>2248.0314608857793</v>
      </c>
      <c r="Q16" s="469">
        <v>2444.0446663347111</v>
      </c>
      <c r="R16" s="405" t="s">
        <v>59</v>
      </c>
      <c r="S16" s="406"/>
      <c r="T16" s="807" t="s">
        <v>58</v>
      </c>
      <c r="U16" s="808" t="s">
        <v>58</v>
      </c>
      <c r="V16" s="186"/>
    </row>
    <row r="17" spans="1:22" s="20" customFormat="1" ht="25.5" customHeight="1">
      <c r="A17" s="58" t="str">
        <f>Parameters!R14</f>
        <v>C16</v>
      </c>
      <c r="B17" s="338" t="s">
        <v>17</v>
      </c>
      <c r="C17" s="338"/>
      <c r="D17" s="798" t="s">
        <v>618</v>
      </c>
      <c r="E17" s="836"/>
      <c r="F17" s="291">
        <v>435.43213451327529</v>
      </c>
      <c r="G17" s="292">
        <v>444.63110594025454</v>
      </c>
      <c r="H17" s="291">
        <v>532.05312599889339</v>
      </c>
      <c r="I17" s="292">
        <v>562.73383668426959</v>
      </c>
      <c r="J17" s="291">
        <v>556.15136027300309</v>
      </c>
      <c r="K17" s="292">
        <v>683.20802824631346</v>
      </c>
      <c r="L17" s="291">
        <v>637.1592854358787</v>
      </c>
      <c r="M17" s="292">
        <v>712.54083728006674</v>
      </c>
      <c r="N17" s="291">
        <v>766.8049227309632</v>
      </c>
      <c r="O17" s="292">
        <v>911.55644126095865</v>
      </c>
      <c r="P17" s="292">
        <v>834.90329079608773</v>
      </c>
      <c r="Q17" s="468">
        <v>956.84574489031115</v>
      </c>
      <c r="R17" s="402" t="s">
        <v>17</v>
      </c>
      <c r="S17" s="403"/>
      <c r="T17" s="799" t="s">
        <v>18</v>
      </c>
      <c r="U17" s="800" t="s">
        <v>18</v>
      </c>
      <c r="V17" s="188"/>
    </row>
    <row r="18" spans="1:22" s="19" customFormat="1" ht="15" customHeight="1">
      <c r="A18" s="58" t="str">
        <f>Parameters!R15</f>
        <v>C17</v>
      </c>
      <c r="B18" s="338" t="s">
        <v>19</v>
      </c>
      <c r="C18" s="338"/>
      <c r="D18" s="798" t="s">
        <v>620</v>
      </c>
      <c r="E18" s="836"/>
      <c r="F18" s="291">
        <v>716.58415741409203</v>
      </c>
      <c r="G18" s="292">
        <v>796.64082257173879</v>
      </c>
      <c r="H18" s="291">
        <v>832.73112658053765</v>
      </c>
      <c r="I18" s="292">
        <v>885.77390041328908</v>
      </c>
      <c r="J18" s="291">
        <v>898.1358612310413</v>
      </c>
      <c r="K18" s="292">
        <v>1074.885545772881</v>
      </c>
      <c r="L18" s="291">
        <v>1074.1033350312377</v>
      </c>
      <c r="M18" s="292">
        <v>1108.5286082627852</v>
      </c>
      <c r="N18" s="291">
        <v>1221.1434809993921</v>
      </c>
      <c r="O18" s="292">
        <v>1322.3122542804372</v>
      </c>
      <c r="P18" s="292">
        <v>1411.9500489939228</v>
      </c>
      <c r="Q18" s="468">
        <v>1486.013407547119</v>
      </c>
      <c r="R18" s="402" t="s">
        <v>19</v>
      </c>
      <c r="S18" s="403"/>
      <c r="T18" s="799" t="s">
        <v>20</v>
      </c>
      <c r="U18" s="800" t="s">
        <v>20</v>
      </c>
      <c r="V18" s="187"/>
    </row>
    <row r="19" spans="1:22" s="19" customFormat="1" ht="15" customHeight="1">
      <c r="A19" s="58" t="str">
        <f>Parameters!R16</f>
        <v>C18</v>
      </c>
      <c r="B19" s="338" t="s">
        <v>27</v>
      </c>
      <c r="C19" s="338"/>
      <c r="D19" s="798" t="s">
        <v>621</v>
      </c>
      <c r="E19" s="836"/>
      <c r="F19" s="291">
        <v>0.92244723142248841</v>
      </c>
      <c r="G19" s="292">
        <v>0.89932258265927378</v>
      </c>
      <c r="H19" s="291">
        <v>1.0645754721062113</v>
      </c>
      <c r="I19" s="292">
        <v>0.75329756563783368</v>
      </c>
      <c r="J19" s="291">
        <v>0.8825105872828245</v>
      </c>
      <c r="K19" s="292">
        <v>1.0826652875021034</v>
      </c>
      <c r="L19" s="291">
        <v>1.1017311480083114</v>
      </c>
      <c r="M19" s="292">
        <v>1.0495476886252819</v>
      </c>
      <c r="N19" s="291">
        <v>1.1590162112112155</v>
      </c>
      <c r="O19" s="292">
        <v>1.2214159078043449</v>
      </c>
      <c r="P19" s="292">
        <v>1.1767284719842508</v>
      </c>
      <c r="Q19" s="468">
        <v>1.1855138972811194</v>
      </c>
      <c r="R19" s="402" t="s">
        <v>27</v>
      </c>
      <c r="S19" s="403"/>
      <c r="T19" s="799" t="s">
        <v>26</v>
      </c>
      <c r="U19" s="800" t="s">
        <v>26</v>
      </c>
      <c r="V19" s="187"/>
    </row>
    <row r="20" spans="1:22" s="20" customFormat="1" ht="15" customHeight="1">
      <c r="A20" s="60" t="str">
        <f>Parameters!R17</f>
        <v>C19</v>
      </c>
      <c r="B20" s="339" t="s">
        <v>28</v>
      </c>
      <c r="C20" s="339"/>
      <c r="D20" s="806" t="s">
        <v>622</v>
      </c>
      <c r="E20" s="838"/>
      <c r="F20" s="295">
        <v>205.27149194958207</v>
      </c>
      <c r="G20" s="296">
        <v>210.51746859360287</v>
      </c>
      <c r="H20" s="295">
        <v>237.69685687752965</v>
      </c>
      <c r="I20" s="296">
        <v>229.3420993874486</v>
      </c>
      <c r="J20" s="295">
        <v>219.32477237522298</v>
      </c>
      <c r="K20" s="296">
        <v>179.81957209690111</v>
      </c>
      <c r="L20" s="295">
        <v>170.50598984412588</v>
      </c>
      <c r="M20" s="296">
        <v>207.57916480523616</v>
      </c>
      <c r="N20" s="295">
        <v>214.21514065928261</v>
      </c>
      <c r="O20" s="296">
        <v>213.86536344908936</v>
      </c>
      <c r="P20" s="296">
        <v>222.10968926267608</v>
      </c>
      <c r="Q20" s="469">
        <v>233.41174065012598</v>
      </c>
      <c r="R20" s="405" t="s">
        <v>28</v>
      </c>
      <c r="S20" s="406"/>
      <c r="T20" s="807" t="s">
        <v>29</v>
      </c>
      <c r="U20" s="808" t="s">
        <v>29</v>
      </c>
      <c r="V20" s="188"/>
    </row>
    <row r="21" spans="1:22" s="19" customFormat="1" ht="15" customHeight="1">
      <c r="A21" s="60" t="str">
        <f>Parameters!R18</f>
        <v>C20</v>
      </c>
      <c r="B21" s="339" t="s">
        <v>30</v>
      </c>
      <c r="C21" s="339"/>
      <c r="D21" s="806" t="s">
        <v>623</v>
      </c>
      <c r="E21" s="838"/>
      <c r="F21" s="295">
        <v>2599.3670107981716</v>
      </c>
      <c r="G21" s="296">
        <v>2608.300280531671</v>
      </c>
      <c r="H21" s="295">
        <v>2602.5650783465617</v>
      </c>
      <c r="I21" s="296">
        <v>2794.2279153134423</v>
      </c>
      <c r="J21" s="295">
        <v>2440.0086594965696</v>
      </c>
      <c r="K21" s="296">
        <v>2588.3455749732339</v>
      </c>
      <c r="L21" s="295">
        <v>2519.0283777214208</v>
      </c>
      <c r="M21" s="296">
        <v>2568.2259579657593</v>
      </c>
      <c r="N21" s="295">
        <v>2028.6013767840548</v>
      </c>
      <c r="O21" s="296">
        <v>2629.1878422631562</v>
      </c>
      <c r="P21" s="296">
        <v>2528.6213245600634</v>
      </c>
      <c r="Q21" s="469">
        <v>2620.1671255612232</v>
      </c>
      <c r="R21" s="405" t="s">
        <v>30</v>
      </c>
      <c r="S21" s="406"/>
      <c r="T21" s="807" t="s">
        <v>31</v>
      </c>
      <c r="U21" s="808" t="s">
        <v>31</v>
      </c>
      <c r="V21" s="187"/>
    </row>
    <row r="22" spans="1:22" s="19" customFormat="1" ht="25.5" customHeight="1">
      <c r="A22" s="60" t="str">
        <f>Parameters!R19</f>
        <v>C21</v>
      </c>
      <c r="B22" s="339" t="s">
        <v>32</v>
      </c>
      <c r="C22" s="339"/>
      <c r="D22" s="806" t="s">
        <v>624</v>
      </c>
      <c r="E22" s="838"/>
      <c r="F22" s="295">
        <v>8.3251597762226499</v>
      </c>
      <c r="G22" s="296">
        <v>5.6565776262865928</v>
      </c>
      <c r="H22" s="295">
        <v>5.4599230075868626</v>
      </c>
      <c r="I22" s="296">
        <v>4.2177688931109634</v>
      </c>
      <c r="J22" s="295">
        <v>4.0237261080350102</v>
      </c>
      <c r="K22" s="296">
        <v>4.7272828775074576</v>
      </c>
      <c r="L22" s="295">
        <v>3.6670695754432741</v>
      </c>
      <c r="M22" s="296">
        <v>3.9545021961071871</v>
      </c>
      <c r="N22" s="295">
        <v>3.9938431605929985</v>
      </c>
      <c r="O22" s="296">
        <v>4.2547365686219782</v>
      </c>
      <c r="P22" s="296">
        <v>4.9417121881327821</v>
      </c>
      <c r="Q22" s="469">
        <v>4.9808935832668739</v>
      </c>
      <c r="R22" s="405" t="s">
        <v>32</v>
      </c>
      <c r="S22" s="406"/>
      <c r="T22" s="807" t="s">
        <v>33</v>
      </c>
      <c r="U22" s="808" t="s">
        <v>33</v>
      </c>
      <c r="V22" s="187"/>
    </row>
    <row r="23" spans="1:22" s="19" customFormat="1" ht="25.5" customHeight="1">
      <c r="A23" s="60" t="str">
        <f>Parameters!R20</f>
        <v>C22_C23</v>
      </c>
      <c r="B23" s="339" t="s">
        <v>61</v>
      </c>
      <c r="C23" s="339"/>
      <c r="D23" s="806" t="s">
        <v>625</v>
      </c>
      <c r="E23" s="838"/>
      <c r="F23" s="295">
        <v>758.5378993185019</v>
      </c>
      <c r="G23" s="296">
        <v>762.34226768937356</v>
      </c>
      <c r="H23" s="295">
        <v>874.24802326322106</v>
      </c>
      <c r="I23" s="296">
        <v>1025.1445029159963</v>
      </c>
      <c r="J23" s="295">
        <v>927.01934645946505</v>
      </c>
      <c r="K23" s="296">
        <v>899.07146786050077</v>
      </c>
      <c r="L23" s="295">
        <v>990.04213341956086</v>
      </c>
      <c r="M23" s="296">
        <v>969.45167641320529</v>
      </c>
      <c r="N23" s="295">
        <v>1161.8836603734396</v>
      </c>
      <c r="O23" s="296">
        <v>1261.5538218255499</v>
      </c>
      <c r="P23" s="296">
        <v>1396.2387216060076</v>
      </c>
      <c r="Q23" s="469">
        <v>1411.1571082760402</v>
      </c>
      <c r="R23" s="405" t="s">
        <v>61</v>
      </c>
      <c r="S23" s="406"/>
      <c r="T23" s="807" t="s">
        <v>60</v>
      </c>
      <c r="U23" s="808" t="s">
        <v>60</v>
      </c>
      <c r="V23" s="187"/>
    </row>
    <row r="24" spans="1:22" s="20" customFormat="1" ht="15" customHeight="1">
      <c r="A24" s="58" t="str">
        <f>Parameters!R21</f>
        <v>C22</v>
      </c>
      <c r="B24" s="338" t="s">
        <v>34</v>
      </c>
      <c r="C24" s="340"/>
      <c r="D24" s="798" t="s">
        <v>626</v>
      </c>
      <c r="E24" s="836"/>
      <c r="F24" s="291">
        <v>42.702308211888763</v>
      </c>
      <c r="G24" s="292">
        <v>30.684549419833118</v>
      </c>
      <c r="H24" s="291">
        <v>35.301969437769536</v>
      </c>
      <c r="I24" s="292">
        <v>33.100620614077137</v>
      </c>
      <c r="J24" s="291">
        <v>30.819539437137358</v>
      </c>
      <c r="K24" s="292">
        <v>32.725101412967348</v>
      </c>
      <c r="L24" s="291">
        <v>29.574890401667112</v>
      </c>
      <c r="M24" s="292">
        <v>31.542358323412689</v>
      </c>
      <c r="N24" s="291">
        <v>33.623461773049662</v>
      </c>
      <c r="O24" s="292">
        <v>35.055622594223898</v>
      </c>
      <c r="P24" s="292">
        <v>33.246774829852747</v>
      </c>
      <c r="Q24" s="468">
        <v>32.674297614630099</v>
      </c>
      <c r="R24" s="402" t="s">
        <v>34</v>
      </c>
      <c r="S24" s="407"/>
      <c r="T24" s="799" t="s">
        <v>48</v>
      </c>
      <c r="U24" s="800" t="s">
        <v>48</v>
      </c>
      <c r="V24" s="188"/>
    </row>
    <row r="25" spans="1:22" s="20" customFormat="1" ht="15" customHeight="1">
      <c r="A25" s="58" t="str">
        <f>Parameters!R22</f>
        <v>C23</v>
      </c>
      <c r="B25" s="338" t="s">
        <v>35</v>
      </c>
      <c r="C25" s="340"/>
      <c r="D25" s="798" t="s">
        <v>627</v>
      </c>
      <c r="E25" s="836"/>
      <c r="F25" s="291">
        <v>715.83559110661315</v>
      </c>
      <c r="G25" s="292">
        <v>731.6577182695404</v>
      </c>
      <c r="H25" s="291">
        <v>838.9460538254516</v>
      </c>
      <c r="I25" s="292">
        <v>992.04388230191921</v>
      </c>
      <c r="J25" s="291">
        <v>896.19980702232772</v>
      </c>
      <c r="K25" s="292">
        <v>866.34636644753357</v>
      </c>
      <c r="L25" s="291">
        <v>960.46724301789391</v>
      </c>
      <c r="M25" s="292">
        <v>937.90931808979246</v>
      </c>
      <c r="N25" s="291">
        <v>1128.2601986003901</v>
      </c>
      <c r="O25" s="292">
        <v>1226.498199231326</v>
      </c>
      <c r="P25" s="292">
        <v>1362.9919467761547</v>
      </c>
      <c r="Q25" s="468">
        <v>1378.4828106614102</v>
      </c>
      <c r="R25" s="402" t="s">
        <v>35</v>
      </c>
      <c r="S25" s="407"/>
      <c r="T25" s="799" t="s">
        <v>49</v>
      </c>
      <c r="U25" s="800" t="s">
        <v>49</v>
      </c>
      <c r="V25" s="188"/>
    </row>
    <row r="26" spans="1:22" s="20" customFormat="1" ht="26.25" customHeight="1">
      <c r="A26" s="60" t="str">
        <f>Parameters!R23</f>
        <v>C24_C25</v>
      </c>
      <c r="B26" s="339" t="s">
        <v>63</v>
      </c>
      <c r="C26" s="339"/>
      <c r="D26" s="806" t="s">
        <v>628</v>
      </c>
      <c r="E26" s="838"/>
      <c r="F26" s="295">
        <v>261.86340813661928</v>
      </c>
      <c r="G26" s="296">
        <v>202.0807497562873</v>
      </c>
      <c r="H26" s="295">
        <v>190.88311850038787</v>
      </c>
      <c r="I26" s="296">
        <v>236.13607172144484</v>
      </c>
      <c r="J26" s="295">
        <v>257.48336332706623</v>
      </c>
      <c r="K26" s="296">
        <v>260.10258111155116</v>
      </c>
      <c r="L26" s="295">
        <v>260.03616631397102</v>
      </c>
      <c r="M26" s="296">
        <v>249.93400172045443</v>
      </c>
      <c r="N26" s="295">
        <v>215.62863597981732</v>
      </c>
      <c r="O26" s="296">
        <v>264.62113319846765</v>
      </c>
      <c r="P26" s="296">
        <v>249.668582865004</v>
      </c>
      <c r="Q26" s="469">
        <v>185.05922840810831</v>
      </c>
      <c r="R26" s="405" t="s">
        <v>63</v>
      </c>
      <c r="S26" s="406"/>
      <c r="T26" s="807" t="s">
        <v>62</v>
      </c>
      <c r="U26" s="808" t="s">
        <v>62</v>
      </c>
      <c r="V26" s="188"/>
    </row>
    <row r="27" spans="1:22" s="20" customFormat="1" ht="15" customHeight="1">
      <c r="A27" s="58" t="str">
        <f>Parameters!R24</f>
        <v>C24</v>
      </c>
      <c r="B27" s="338" t="s">
        <v>36</v>
      </c>
      <c r="C27" s="340"/>
      <c r="D27" s="798" t="s">
        <v>629</v>
      </c>
      <c r="E27" s="836"/>
      <c r="F27" s="291">
        <v>726.72540668801116</v>
      </c>
      <c r="G27" s="292">
        <v>498.41140354030563</v>
      </c>
      <c r="H27" s="291">
        <v>631.3956495611219</v>
      </c>
      <c r="I27" s="292">
        <v>745.13814245465767</v>
      </c>
      <c r="J27" s="291">
        <v>783.27807100990253</v>
      </c>
      <c r="K27" s="292">
        <v>793.44683569958852</v>
      </c>
      <c r="L27" s="291">
        <v>820.52536182874348</v>
      </c>
      <c r="M27" s="292">
        <v>828.57028739029431</v>
      </c>
      <c r="N27" s="291">
        <v>752.80018973327412</v>
      </c>
      <c r="O27" s="292">
        <v>800.94607301649046</v>
      </c>
      <c r="P27" s="292">
        <v>768.52669977813616</v>
      </c>
      <c r="Q27" s="468">
        <v>687.69019651947985</v>
      </c>
      <c r="R27" s="402" t="s">
        <v>36</v>
      </c>
      <c r="S27" s="407"/>
      <c r="T27" s="799" t="s">
        <v>102</v>
      </c>
      <c r="U27" s="800" t="s">
        <v>102</v>
      </c>
      <c r="V27" s="188"/>
    </row>
    <row r="28" spans="1:22" s="19" customFormat="1" ht="15" customHeight="1">
      <c r="A28" s="58" t="str">
        <f>Parameters!R25</f>
        <v>C25</v>
      </c>
      <c r="B28" s="338" t="s">
        <v>37</v>
      </c>
      <c r="C28" s="338"/>
      <c r="D28" s="798" t="s">
        <v>630</v>
      </c>
      <c r="E28" s="836"/>
      <c r="F28" s="291">
        <v>32.614761448608121</v>
      </c>
      <c r="G28" s="292">
        <v>18.721091215981744</v>
      </c>
      <c r="H28" s="291">
        <v>21.301031939265965</v>
      </c>
      <c r="I28" s="292">
        <v>19.558527266787337</v>
      </c>
      <c r="J28" s="291">
        <v>19.393402317163726</v>
      </c>
      <c r="K28" s="292">
        <v>20.041104411962714</v>
      </c>
      <c r="L28" s="291">
        <v>19.649457485227703</v>
      </c>
      <c r="M28" s="292">
        <v>19.207963330160212</v>
      </c>
      <c r="N28" s="291">
        <v>20.042884246543281</v>
      </c>
      <c r="O28" s="292">
        <v>18.859800181977146</v>
      </c>
      <c r="P28" s="292">
        <v>16.451845086867749</v>
      </c>
      <c r="Q28" s="468">
        <v>15.650197888628472</v>
      </c>
      <c r="R28" s="402" t="s">
        <v>37</v>
      </c>
      <c r="S28" s="403"/>
      <c r="T28" s="799" t="s">
        <v>103</v>
      </c>
      <c r="U28" s="800" t="s">
        <v>103</v>
      </c>
      <c r="V28" s="187"/>
    </row>
    <row r="29" spans="1:22" s="19" customFormat="1" ht="15" customHeight="1">
      <c r="A29" s="60" t="str">
        <f>Parameters!R26</f>
        <v>C26</v>
      </c>
      <c r="B29" s="339" t="s">
        <v>39</v>
      </c>
      <c r="C29" s="339"/>
      <c r="D29" s="806" t="s">
        <v>631</v>
      </c>
      <c r="E29" s="838"/>
      <c r="F29" s="295">
        <v>2.6208337240362276</v>
      </c>
      <c r="G29" s="296">
        <v>1.783671331224018</v>
      </c>
      <c r="H29" s="295">
        <v>1.7643921561670797</v>
      </c>
      <c r="I29" s="296">
        <v>1.2743900809297721</v>
      </c>
      <c r="J29" s="295">
        <v>1.05622299976262</v>
      </c>
      <c r="K29" s="296">
        <v>1.4539140151320635</v>
      </c>
      <c r="L29" s="295">
        <v>1.2545426384065701</v>
      </c>
      <c r="M29" s="296">
        <v>8.6648380122390289</v>
      </c>
      <c r="N29" s="295">
        <v>0.9932019608445799</v>
      </c>
      <c r="O29" s="296">
        <v>1.4592277897051507</v>
      </c>
      <c r="P29" s="296">
        <v>0.98541010918141925</v>
      </c>
      <c r="Q29" s="469">
        <v>0.93024039339463682</v>
      </c>
      <c r="R29" s="405" t="s">
        <v>39</v>
      </c>
      <c r="S29" s="406"/>
      <c r="T29" s="807" t="s">
        <v>38</v>
      </c>
      <c r="U29" s="808" t="s">
        <v>38</v>
      </c>
      <c r="V29" s="187"/>
    </row>
    <row r="30" spans="1:22" s="20" customFormat="1" ht="15" customHeight="1">
      <c r="A30" s="60" t="str">
        <f>Parameters!R27</f>
        <v>C27</v>
      </c>
      <c r="B30" s="339" t="s">
        <v>41</v>
      </c>
      <c r="C30" s="339"/>
      <c r="D30" s="806" t="s">
        <v>632</v>
      </c>
      <c r="E30" s="838"/>
      <c r="F30" s="295">
        <v>6.2923719473801789</v>
      </c>
      <c r="G30" s="296">
        <v>5.4460091644244928</v>
      </c>
      <c r="H30" s="295">
        <v>5.5876989359459301</v>
      </c>
      <c r="I30" s="296">
        <v>5.9323908903302787</v>
      </c>
      <c r="J30" s="295">
        <v>7.1843543739125817</v>
      </c>
      <c r="K30" s="296">
        <v>5.8018750191533552</v>
      </c>
      <c r="L30" s="295">
        <v>6.7506606210270244</v>
      </c>
      <c r="M30" s="296">
        <v>6.6118633629250265</v>
      </c>
      <c r="N30" s="295">
        <v>4.3689877857965698</v>
      </c>
      <c r="O30" s="296">
        <v>4.6298587040159243</v>
      </c>
      <c r="P30" s="296">
        <v>4.6287734483245355</v>
      </c>
      <c r="Q30" s="469">
        <v>4.8145228022785203</v>
      </c>
      <c r="R30" s="405" t="s">
        <v>41</v>
      </c>
      <c r="S30" s="406"/>
      <c r="T30" s="807" t="s">
        <v>40</v>
      </c>
      <c r="U30" s="808" t="s">
        <v>40</v>
      </c>
      <c r="V30" s="188"/>
    </row>
    <row r="31" spans="1:22" s="20" customFormat="1" ht="15" customHeight="1">
      <c r="A31" s="60" t="str">
        <f>Parameters!R28</f>
        <v>C28</v>
      </c>
      <c r="B31" s="339" t="s">
        <v>42</v>
      </c>
      <c r="C31" s="339"/>
      <c r="D31" s="806" t="s">
        <v>633</v>
      </c>
      <c r="E31" s="838"/>
      <c r="F31" s="295">
        <v>23.511236476311399</v>
      </c>
      <c r="G31" s="296">
        <v>16.691349342622061</v>
      </c>
      <c r="H31" s="295">
        <v>15.856954144554253</v>
      </c>
      <c r="I31" s="296">
        <v>13.259872707212601</v>
      </c>
      <c r="J31" s="295">
        <v>13.185799810741884</v>
      </c>
      <c r="K31" s="296">
        <v>12.891885133353103</v>
      </c>
      <c r="L31" s="295">
        <v>10.63275574689264</v>
      </c>
      <c r="M31" s="296">
        <v>10.108581814974899</v>
      </c>
      <c r="N31" s="295">
        <v>11.911110314631269</v>
      </c>
      <c r="O31" s="296">
        <v>12.016928283029607</v>
      </c>
      <c r="P31" s="296">
        <v>12.462913388998492</v>
      </c>
      <c r="Q31" s="469">
        <v>10.467982984594618</v>
      </c>
      <c r="R31" s="405" t="s">
        <v>42</v>
      </c>
      <c r="S31" s="406"/>
      <c r="T31" s="807" t="s">
        <v>104</v>
      </c>
      <c r="U31" s="808" t="s">
        <v>104</v>
      </c>
      <c r="V31" s="188"/>
    </row>
    <row r="32" spans="1:22" s="20" customFormat="1" ht="27" customHeight="1">
      <c r="A32" s="60" t="str">
        <f>Parameters!R29</f>
        <v>C29_C30</v>
      </c>
      <c r="B32" s="339" t="s">
        <v>65</v>
      </c>
      <c r="C32" s="339"/>
      <c r="D32" s="806" t="s">
        <v>634</v>
      </c>
      <c r="E32" s="838"/>
      <c r="F32" s="295">
        <v>26.496008947514333</v>
      </c>
      <c r="G32" s="296">
        <v>21.243294844256827</v>
      </c>
      <c r="H32" s="295">
        <v>21.55560443510759</v>
      </c>
      <c r="I32" s="296">
        <v>19.998147614958206</v>
      </c>
      <c r="J32" s="295">
        <v>18.878178747573692</v>
      </c>
      <c r="K32" s="296">
        <v>18.332982003543485</v>
      </c>
      <c r="L32" s="295">
        <v>16.068476811841897</v>
      </c>
      <c r="M32" s="296">
        <v>15.396832401406618</v>
      </c>
      <c r="N32" s="295">
        <v>16.092847774070307</v>
      </c>
      <c r="O32" s="296">
        <v>14.788771859466351</v>
      </c>
      <c r="P32" s="296">
        <v>17.352597178508979</v>
      </c>
      <c r="Q32" s="469">
        <v>18.239508156728871</v>
      </c>
      <c r="R32" s="405" t="s">
        <v>65</v>
      </c>
      <c r="S32" s="406"/>
      <c r="T32" s="807" t="s">
        <v>64</v>
      </c>
      <c r="U32" s="808" t="s">
        <v>64</v>
      </c>
      <c r="V32" s="188"/>
    </row>
    <row r="33" spans="1:22" s="20" customFormat="1" ht="15" customHeight="1">
      <c r="A33" s="58" t="str">
        <f>Parameters!R30</f>
        <v>C29</v>
      </c>
      <c r="B33" s="338" t="s">
        <v>216</v>
      </c>
      <c r="C33" s="338"/>
      <c r="D33" s="798" t="s">
        <v>635</v>
      </c>
      <c r="E33" s="836"/>
      <c r="F33" s="291">
        <v>17.055989873353695</v>
      </c>
      <c r="G33" s="292">
        <v>14.071689499972413</v>
      </c>
      <c r="H33" s="291">
        <v>13.285844822190034</v>
      </c>
      <c r="I33" s="292">
        <v>12.696554580510629</v>
      </c>
      <c r="J33" s="291">
        <v>11.505671487082218</v>
      </c>
      <c r="K33" s="292">
        <v>10.22838636264747</v>
      </c>
      <c r="L33" s="291">
        <v>9.0633257406443271</v>
      </c>
      <c r="M33" s="292">
        <v>8.7325814850134318</v>
      </c>
      <c r="N33" s="291">
        <v>10.752903290799935</v>
      </c>
      <c r="O33" s="292">
        <v>10.259197527070366</v>
      </c>
      <c r="P33" s="292">
        <v>9.5854393603725896</v>
      </c>
      <c r="Q33" s="468">
        <v>12.006272309827599</v>
      </c>
      <c r="R33" s="402" t="s">
        <v>216</v>
      </c>
      <c r="S33" s="403"/>
      <c r="T33" s="799" t="s">
        <v>105</v>
      </c>
      <c r="U33" s="800" t="s">
        <v>105</v>
      </c>
      <c r="V33" s="188"/>
    </row>
    <row r="34" spans="1:22" s="20" customFormat="1" ht="15" customHeight="1">
      <c r="A34" s="58" t="str">
        <f>Parameters!R31</f>
        <v>C30</v>
      </c>
      <c r="B34" s="338" t="s">
        <v>217</v>
      </c>
      <c r="C34" s="338"/>
      <c r="D34" s="798" t="s">
        <v>636</v>
      </c>
      <c r="E34" s="836"/>
      <c r="F34" s="291">
        <v>9.4400190741606345</v>
      </c>
      <c r="G34" s="292">
        <v>7.1716053442844174</v>
      </c>
      <c r="H34" s="291">
        <v>8.2697596129175555</v>
      </c>
      <c r="I34" s="292">
        <v>7.3015930344475759</v>
      </c>
      <c r="J34" s="291">
        <v>7.3725072604914734</v>
      </c>
      <c r="K34" s="292">
        <v>8.1045956408960151</v>
      </c>
      <c r="L34" s="291">
        <v>7.0051510711975711</v>
      </c>
      <c r="M34" s="292">
        <v>6.664250916393188</v>
      </c>
      <c r="N34" s="291">
        <v>5.339944483270374</v>
      </c>
      <c r="O34" s="292">
        <v>4.5295743323959838</v>
      </c>
      <c r="P34" s="292">
        <v>7.7671578181363872</v>
      </c>
      <c r="Q34" s="468">
        <v>6.2332358469012714</v>
      </c>
      <c r="R34" s="402" t="s">
        <v>217</v>
      </c>
      <c r="S34" s="403"/>
      <c r="T34" s="799" t="s">
        <v>129</v>
      </c>
      <c r="U34" s="800" t="s">
        <v>129</v>
      </c>
      <c r="V34" s="188"/>
    </row>
    <row r="35" spans="1:22" s="20" customFormat="1" ht="25.5" customHeight="1">
      <c r="A35" s="60" t="str">
        <f>Parameters!R32</f>
        <v>C31-C33</v>
      </c>
      <c r="B35" s="339" t="s">
        <v>67</v>
      </c>
      <c r="C35" s="339"/>
      <c r="D35" s="806" t="s">
        <v>637</v>
      </c>
      <c r="E35" s="838"/>
      <c r="F35" s="295">
        <v>88.165900286555939</v>
      </c>
      <c r="G35" s="296">
        <v>73.488860977335932</v>
      </c>
      <c r="H35" s="295">
        <v>74.205431581516081</v>
      </c>
      <c r="I35" s="296">
        <v>106.74059687545123</v>
      </c>
      <c r="J35" s="295">
        <v>98.085676504115824</v>
      </c>
      <c r="K35" s="296">
        <v>116.438881968111</v>
      </c>
      <c r="L35" s="295">
        <v>171.75716160959061</v>
      </c>
      <c r="M35" s="296">
        <v>158.71279157812108</v>
      </c>
      <c r="N35" s="295">
        <v>162.71194769419762</v>
      </c>
      <c r="O35" s="296">
        <v>149.40909305429952</v>
      </c>
      <c r="P35" s="296">
        <v>135.03499429140348</v>
      </c>
      <c r="Q35" s="469">
        <v>148.03195609334045</v>
      </c>
      <c r="R35" s="405" t="s">
        <v>67</v>
      </c>
      <c r="S35" s="406"/>
      <c r="T35" s="807" t="s">
        <v>66</v>
      </c>
      <c r="U35" s="808" t="s">
        <v>66</v>
      </c>
      <c r="V35" s="188"/>
    </row>
    <row r="36" spans="1:22" s="20" customFormat="1" ht="15" customHeight="1">
      <c r="A36" s="58" t="str">
        <f>Parameters!R33</f>
        <v>C31_C32</v>
      </c>
      <c r="B36" s="338" t="s">
        <v>218</v>
      </c>
      <c r="C36" s="338"/>
      <c r="D36" s="798" t="s">
        <v>638</v>
      </c>
      <c r="E36" s="836"/>
      <c r="F36" s="291">
        <v>86.444365399663269</v>
      </c>
      <c r="G36" s="292">
        <v>72.119514280869083</v>
      </c>
      <c r="H36" s="291">
        <v>72.736466821101303</v>
      </c>
      <c r="I36" s="292">
        <v>105.30794420068339</v>
      </c>
      <c r="J36" s="291">
        <v>96.873303389177636</v>
      </c>
      <c r="K36" s="292">
        <v>115.35417012367895</v>
      </c>
      <c r="L36" s="291">
        <v>170.76343877247552</v>
      </c>
      <c r="M36" s="292">
        <v>157.70732561980714</v>
      </c>
      <c r="N36" s="291">
        <v>161.59607933902419</v>
      </c>
      <c r="O36" s="292">
        <v>148.42676901292694</v>
      </c>
      <c r="P36" s="292">
        <v>134.18580255132284</v>
      </c>
      <c r="Q36" s="468">
        <v>147.35610294401019</v>
      </c>
      <c r="R36" s="402" t="s">
        <v>218</v>
      </c>
      <c r="S36" s="403"/>
      <c r="T36" s="799" t="s">
        <v>219</v>
      </c>
      <c r="U36" s="800" t="s">
        <v>219</v>
      </c>
      <c r="V36" s="188"/>
    </row>
    <row r="37" spans="1:22" s="19" customFormat="1" ht="15" customHeight="1">
      <c r="A37" s="58" t="str">
        <f>Parameters!R34</f>
        <v>C33</v>
      </c>
      <c r="B37" s="338" t="s">
        <v>220</v>
      </c>
      <c r="C37" s="338"/>
      <c r="D37" s="798" t="s">
        <v>639</v>
      </c>
      <c r="E37" s="836"/>
      <c r="F37" s="291">
        <v>1.7215348868926723</v>
      </c>
      <c r="G37" s="292">
        <v>1.3693466964668435</v>
      </c>
      <c r="H37" s="291">
        <v>1.4689647604147746</v>
      </c>
      <c r="I37" s="292">
        <v>1.432652674767855</v>
      </c>
      <c r="J37" s="291">
        <v>1.2123731149381758</v>
      </c>
      <c r="K37" s="292">
        <v>1.0847118444320469</v>
      </c>
      <c r="L37" s="291">
        <v>0.99372283711507858</v>
      </c>
      <c r="M37" s="292">
        <v>1.0054659583139642</v>
      </c>
      <c r="N37" s="291">
        <v>1.1158683551734137</v>
      </c>
      <c r="O37" s="292">
        <v>0.98232404137259544</v>
      </c>
      <c r="P37" s="292">
        <v>0.84919174008061626</v>
      </c>
      <c r="Q37" s="468">
        <v>0.67585314933027074</v>
      </c>
      <c r="R37" s="402" t="s">
        <v>220</v>
      </c>
      <c r="S37" s="403"/>
      <c r="T37" s="799" t="s">
        <v>221</v>
      </c>
      <c r="U37" s="800" t="s">
        <v>221</v>
      </c>
      <c r="V37" s="187"/>
    </row>
    <row r="38" spans="1:22" s="18" customFormat="1" ht="33" customHeight="1">
      <c r="A38" s="59" t="str">
        <f>Parameters!R35</f>
        <v>D</v>
      </c>
      <c r="B38" s="336" t="s">
        <v>47</v>
      </c>
      <c r="C38" s="336"/>
      <c r="D38" s="802" t="s">
        <v>640</v>
      </c>
      <c r="E38" s="837"/>
      <c r="F38" s="286">
        <v>2800.5483825468909</v>
      </c>
      <c r="G38" s="287">
        <v>3133.3064970341516</v>
      </c>
      <c r="H38" s="286">
        <v>3477.1524898301768</v>
      </c>
      <c r="I38" s="287">
        <v>3826.5124383565444</v>
      </c>
      <c r="J38" s="286">
        <v>4601.4013753089921</v>
      </c>
      <c r="K38" s="287">
        <v>4081.9703323444551</v>
      </c>
      <c r="L38" s="286">
        <v>4285.2886707455718</v>
      </c>
      <c r="M38" s="287">
        <v>4197.7234701844809</v>
      </c>
      <c r="N38" s="286">
        <v>3547.3294862660787</v>
      </c>
      <c r="O38" s="287">
        <v>2982.9256548710928</v>
      </c>
      <c r="P38" s="287">
        <v>3051.1886409870554</v>
      </c>
      <c r="Q38" s="467">
        <v>3328.1102688735659</v>
      </c>
      <c r="R38" s="400" t="s">
        <v>47</v>
      </c>
      <c r="S38" s="404"/>
      <c r="T38" s="804" t="s">
        <v>222</v>
      </c>
      <c r="U38" s="805" t="s">
        <v>222</v>
      </c>
      <c r="V38" s="186"/>
    </row>
    <row r="39" spans="1:22" s="18" customFormat="1" ht="33" customHeight="1">
      <c r="A39" s="59" t="str">
        <f>Parameters!R36</f>
        <v>E</v>
      </c>
      <c r="B39" s="336" t="s">
        <v>55</v>
      </c>
      <c r="C39" s="336"/>
      <c r="D39" s="802" t="s">
        <v>641</v>
      </c>
      <c r="E39" s="837"/>
      <c r="F39" s="286">
        <v>593750.15617373702</v>
      </c>
      <c r="G39" s="287">
        <v>587436.49661148177</v>
      </c>
      <c r="H39" s="286">
        <v>576060.95452927833</v>
      </c>
      <c r="I39" s="287">
        <v>548479.30807433592</v>
      </c>
      <c r="J39" s="286">
        <v>532642.54344532406</v>
      </c>
      <c r="K39" s="287">
        <v>523205.47313556401</v>
      </c>
      <c r="L39" s="286">
        <v>503316.77903907932</v>
      </c>
      <c r="M39" s="287">
        <v>481293.38738891901</v>
      </c>
      <c r="N39" s="286">
        <v>456816.95103346871</v>
      </c>
      <c r="O39" s="287">
        <v>443240.07556781167</v>
      </c>
      <c r="P39" s="287">
        <v>436190.73714186903</v>
      </c>
      <c r="Q39" s="467">
        <v>424653.33417984896</v>
      </c>
      <c r="R39" s="400" t="s">
        <v>55</v>
      </c>
      <c r="S39" s="404"/>
      <c r="T39" s="804" t="s">
        <v>54</v>
      </c>
      <c r="U39" s="805" t="s">
        <v>54</v>
      </c>
      <c r="V39" s="186"/>
    </row>
    <row r="40" spans="1:22" s="19" customFormat="1" ht="15" customHeight="1">
      <c r="A40" s="58" t="str">
        <f>Parameters!R37</f>
        <v>E36</v>
      </c>
      <c r="B40" s="338" t="s">
        <v>223</v>
      </c>
      <c r="C40" s="338"/>
      <c r="D40" s="798" t="s">
        <v>642</v>
      </c>
      <c r="E40" s="836"/>
      <c r="F40" s="291">
        <v>146071.06297161878</v>
      </c>
      <c r="G40" s="292">
        <v>143319.69149560973</v>
      </c>
      <c r="H40" s="291">
        <v>144596.83778973235</v>
      </c>
      <c r="I40" s="292">
        <v>135244.93155486087</v>
      </c>
      <c r="J40" s="291">
        <v>124555.88656520788</v>
      </c>
      <c r="K40" s="292">
        <v>118886.50631234139</v>
      </c>
      <c r="L40" s="291">
        <v>109756.85295599559</v>
      </c>
      <c r="M40" s="292">
        <v>104223.46570810051</v>
      </c>
      <c r="N40" s="291">
        <v>102132.52674913868</v>
      </c>
      <c r="O40" s="292">
        <v>103617.28108252525</v>
      </c>
      <c r="P40" s="292">
        <v>101952.01007105251</v>
      </c>
      <c r="Q40" s="468">
        <v>103453.95253070246</v>
      </c>
      <c r="R40" s="402" t="s">
        <v>223</v>
      </c>
      <c r="S40" s="403"/>
      <c r="T40" s="799" t="s">
        <v>224</v>
      </c>
      <c r="U40" s="800" t="s">
        <v>224</v>
      </c>
      <c r="V40" s="187"/>
    </row>
    <row r="41" spans="1:22" s="19" customFormat="1" ht="37.5" customHeight="1">
      <c r="A41" s="58" t="str">
        <f>Parameters!R38</f>
        <v>E37-E39</v>
      </c>
      <c r="B41" s="338" t="s">
        <v>225</v>
      </c>
      <c r="C41" s="338"/>
      <c r="D41" s="798" t="s">
        <v>643</v>
      </c>
      <c r="E41" s="836"/>
      <c r="F41" s="291">
        <v>447679.09320211824</v>
      </c>
      <c r="G41" s="292">
        <v>444116.805115872</v>
      </c>
      <c r="H41" s="291">
        <v>431464.11673954595</v>
      </c>
      <c r="I41" s="292">
        <v>413234.37651947502</v>
      </c>
      <c r="J41" s="291">
        <v>408086.65688011615</v>
      </c>
      <c r="K41" s="292">
        <v>404318.96682322264</v>
      </c>
      <c r="L41" s="291">
        <v>393559.92608308373</v>
      </c>
      <c r="M41" s="292">
        <v>377069.92168081849</v>
      </c>
      <c r="N41" s="291">
        <v>354684.42428433005</v>
      </c>
      <c r="O41" s="292">
        <v>339622.7944852864</v>
      </c>
      <c r="P41" s="292">
        <v>334238.7270708165</v>
      </c>
      <c r="Q41" s="468">
        <v>321199.3816491465</v>
      </c>
      <c r="R41" s="402" t="s">
        <v>225</v>
      </c>
      <c r="S41" s="403"/>
      <c r="T41" s="799" t="s">
        <v>226</v>
      </c>
      <c r="U41" s="800" t="s">
        <v>226</v>
      </c>
      <c r="V41" s="187"/>
    </row>
    <row r="42" spans="1:22" s="18" customFormat="1" ht="20.25" customHeight="1">
      <c r="A42" s="61" t="str">
        <f>Parameters!R39</f>
        <v>F</v>
      </c>
      <c r="B42" s="336" t="s">
        <v>130</v>
      </c>
      <c r="C42" s="336"/>
      <c r="D42" s="802" t="s">
        <v>644</v>
      </c>
      <c r="E42" s="837"/>
      <c r="F42" s="286">
        <v>44.585316764495388</v>
      </c>
      <c r="G42" s="287">
        <v>53.590730983916103</v>
      </c>
      <c r="H42" s="286">
        <v>48.438965603578502</v>
      </c>
      <c r="I42" s="287">
        <v>50.226963345959078</v>
      </c>
      <c r="J42" s="286">
        <v>41.197673910476951</v>
      </c>
      <c r="K42" s="287">
        <v>31.37202046767424</v>
      </c>
      <c r="L42" s="286">
        <v>23.49121906528427</v>
      </c>
      <c r="M42" s="287">
        <v>22.297249621055329</v>
      </c>
      <c r="N42" s="286">
        <v>24.555744496307682</v>
      </c>
      <c r="O42" s="287">
        <v>32.694227778154996</v>
      </c>
      <c r="P42" s="287">
        <v>33.445268397391189</v>
      </c>
      <c r="Q42" s="467">
        <v>29.77406082372579</v>
      </c>
      <c r="R42" s="400" t="s">
        <v>130</v>
      </c>
      <c r="S42" s="404"/>
      <c r="T42" s="804" t="s">
        <v>131</v>
      </c>
      <c r="U42" s="805" t="s">
        <v>131</v>
      </c>
      <c r="V42" s="186"/>
    </row>
    <row r="43" spans="1:22" s="18" customFormat="1" ht="33.75" customHeight="1">
      <c r="A43" s="59" t="str">
        <f>Parameters!R40</f>
        <v>G</v>
      </c>
      <c r="B43" s="336" t="s">
        <v>57</v>
      </c>
      <c r="C43" s="336"/>
      <c r="D43" s="802" t="s">
        <v>645</v>
      </c>
      <c r="E43" s="837"/>
      <c r="F43" s="286">
        <v>1977.2211484170548</v>
      </c>
      <c r="G43" s="287">
        <v>2097.1629330239602</v>
      </c>
      <c r="H43" s="286">
        <v>2052.6512447182572</v>
      </c>
      <c r="I43" s="287">
        <v>1905.8246769083705</v>
      </c>
      <c r="J43" s="286">
        <v>1705.7112071586894</v>
      </c>
      <c r="K43" s="287">
        <v>1632.4632254529204</v>
      </c>
      <c r="L43" s="286">
        <v>1466.2534601581058</v>
      </c>
      <c r="M43" s="287">
        <v>1502.4434070667237</v>
      </c>
      <c r="N43" s="286">
        <v>1552.2896375220303</v>
      </c>
      <c r="O43" s="287">
        <v>1845.7242598576431</v>
      </c>
      <c r="P43" s="287">
        <v>1757.1154939381752</v>
      </c>
      <c r="Q43" s="467">
        <v>1586.617707714574</v>
      </c>
      <c r="R43" s="400" t="s">
        <v>57</v>
      </c>
      <c r="S43" s="404"/>
      <c r="T43" s="804" t="s">
        <v>56</v>
      </c>
      <c r="U43" s="805" t="s">
        <v>56</v>
      </c>
      <c r="V43" s="186"/>
    </row>
    <row r="44" spans="1:22" s="18" customFormat="1" ht="24.75" customHeight="1">
      <c r="A44" s="58" t="str">
        <f>Parameters!R41</f>
        <v>G45</v>
      </c>
      <c r="B44" s="338" t="s">
        <v>227</v>
      </c>
      <c r="C44" s="338"/>
      <c r="D44" s="798" t="s">
        <v>646</v>
      </c>
      <c r="E44" s="836"/>
      <c r="F44" s="291">
        <v>186.83498283489075</v>
      </c>
      <c r="G44" s="292">
        <v>203.59309736895591</v>
      </c>
      <c r="H44" s="291">
        <v>202.12000956573959</v>
      </c>
      <c r="I44" s="292">
        <v>190.63288369999447</v>
      </c>
      <c r="J44" s="291">
        <v>172.91288301757103</v>
      </c>
      <c r="K44" s="292">
        <v>170.76427442367304</v>
      </c>
      <c r="L44" s="291">
        <v>149.13002515231784</v>
      </c>
      <c r="M44" s="292">
        <v>154.57430361959291</v>
      </c>
      <c r="N44" s="291">
        <v>161.48800659663408</v>
      </c>
      <c r="O44" s="292">
        <v>197.22595224560098</v>
      </c>
      <c r="P44" s="292">
        <v>259.19088148821766</v>
      </c>
      <c r="Q44" s="468">
        <v>243.65505928927155</v>
      </c>
      <c r="R44" s="402" t="s">
        <v>227</v>
      </c>
      <c r="S44" s="403"/>
      <c r="T44" s="799" t="s">
        <v>228</v>
      </c>
      <c r="U44" s="800" t="s">
        <v>228</v>
      </c>
      <c r="V44" s="186"/>
    </row>
    <row r="45" spans="1:22" s="19" customFormat="1" ht="15" customHeight="1">
      <c r="A45" s="58" t="str">
        <f>Parameters!R42</f>
        <v>G46</v>
      </c>
      <c r="B45" s="338" t="s">
        <v>229</v>
      </c>
      <c r="C45" s="338"/>
      <c r="D45" s="798" t="s">
        <v>647</v>
      </c>
      <c r="E45" s="836"/>
      <c r="F45" s="291">
        <v>1092.150492476412</v>
      </c>
      <c r="G45" s="292">
        <v>1114.2045296082993</v>
      </c>
      <c r="H45" s="291">
        <v>1044.8506956744925</v>
      </c>
      <c r="I45" s="292">
        <v>962.12788037954397</v>
      </c>
      <c r="J45" s="291">
        <v>871.91552847498826</v>
      </c>
      <c r="K45" s="292">
        <v>803.13662298709812</v>
      </c>
      <c r="L45" s="291">
        <v>731.79165145799141</v>
      </c>
      <c r="M45" s="292">
        <v>748.91835167846841</v>
      </c>
      <c r="N45" s="291">
        <v>753.44477548413875</v>
      </c>
      <c r="O45" s="292">
        <v>908.73175968528767</v>
      </c>
      <c r="P45" s="292">
        <v>867.46248089483424</v>
      </c>
      <c r="Q45" s="468">
        <v>824.25976683264798</v>
      </c>
      <c r="R45" s="402" t="s">
        <v>229</v>
      </c>
      <c r="S45" s="403"/>
      <c r="T45" s="799" t="s">
        <v>230</v>
      </c>
      <c r="U45" s="800" t="s">
        <v>230</v>
      </c>
      <c r="V45" s="187"/>
    </row>
    <row r="46" spans="1:22" s="19" customFormat="1" ht="15" customHeight="1">
      <c r="A46" s="58" t="str">
        <f>Parameters!R43</f>
        <v>G47</v>
      </c>
      <c r="B46" s="338" t="s">
        <v>231</v>
      </c>
      <c r="C46" s="338"/>
      <c r="D46" s="798" t="s">
        <v>583</v>
      </c>
      <c r="E46" s="836"/>
      <c r="F46" s="291">
        <v>698.23567310575186</v>
      </c>
      <c r="G46" s="292">
        <v>779.36530604670497</v>
      </c>
      <c r="H46" s="291">
        <v>805.68053947802491</v>
      </c>
      <c r="I46" s="292">
        <v>753.06391282883214</v>
      </c>
      <c r="J46" s="291">
        <v>660.88279566612982</v>
      </c>
      <c r="K46" s="292">
        <v>658.56232804214903</v>
      </c>
      <c r="L46" s="291">
        <v>585.33178354779659</v>
      </c>
      <c r="M46" s="292">
        <v>598.95075176866226</v>
      </c>
      <c r="N46" s="291">
        <v>637.35685544125727</v>
      </c>
      <c r="O46" s="292">
        <v>739.76654792675436</v>
      </c>
      <c r="P46" s="292">
        <v>630.46213155512328</v>
      </c>
      <c r="Q46" s="468">
        <v>518.70288159265453</v>
      </c>
      <c r="R46" s="402" t="s">
        <v>231</v>
      </c>
      <c r="S46" s="403"/>
      <c r="T46" s="799" t="s">
        <v>232</v>
      </c>
      <c r="U46" s="800" t="s">
        <v>232</v>
      </c>
      <c r="V46" s="187"/>
    </row>
    <row r="47" spans="1:22" s="19" customFormat="1" ht="20.25" customHeight="1">
      <c r="A47" s="59" t="str">
        <f>Parameters!R44</f>
        <v>H</v>
      </c>
      <c r="B47" s="336" t="s">
        <v>76</v>
      </c>
      <c r="C47" s="336"/>
      <c r="D47" s="802" t="s">
        <v>648</v>
      </c>
      <c r="E47" s="837"/>
      <c r="F47" s="286">
        <v>4974.3393419125186</v>
      </c>
      <c r="G47" s="287">
        <v>4383.7073494517399</v>
      </c>
      <c r="H47" s="286">
        <v>5265.6513324233501</v>
      </c>
      <c r="I47" s="287">
        <v>5011.0791344386025</v>
      </c>
      <c r="J47" s="286">
        <v>4607.827586426175</v>
      </c>
      <c r="K47" s="287">
        <v>4722.8371605880056</v>
      </c>
      <c r="L47" s="286">
        <v>4689.3960314290098</v>
      </c>
      <c r="M47" s="287">
        <v>5188.1309165144403</v>
      </c>
      <c r="N47" s="286">
        <v>5460.243658416407</v>
      </c>
      <c r="O47" s="287">
        <v>5235.0438935948514</v>
      </c>
      <c r="P47" s="287">
        <v>5123.0313309692056</v>
      </c>
      <c r="Q47" s="467">
        <v>4861.390432831201</v>
      </c>
      <c r="R47" s="400" t="s">
        <v>76</v>
      </c>
      <c r="S47" s="404"/>
      <c r="T47" s="804" t="s">
        <v>75</v>
      </c>
      <c r="U47" s="805" t="s">
        <v>75</v>
      </c>
      <c r="V47" s="187"/>
    </row>
    <row r="48" spans="1:22" s="18" customFormat="1" ht="15" customHeight="1">
      <c r="A48" s="58" t="str">
        <f>Parameters!R45</f>
        <v>H49</v>
      </c>
      <c r="B48" s="338" t="s">
        <v>233</v>
      </c>
      <c r="C48" s="338"/>
      <c r="D48" s="798" t="s">
        <v>649</v>
      </c>
      <c r="E48" s="836"/>
      <c r="F48" s="291">
        <v>4174.0500734904608</v>
      </c>
      <c r="G48" s="292">
        <v>3579.3693209216376</v>
      </c>
      <c r="H48" s="291">
        <v>4465.2614291739064</v>
      </c>
      <c r="I48" s="292">
        <v>4250.1033453236614</v>
      </c>
      <c r="J48" s="291">
        <v>3918.559707874741</v>
      </c>
      <c r="K48" s="292">
        <v>4110.7397791422991</v>
      </c>
      <c r="L48" s="291">
        <v>4115.4570458894304</v>
      </c>
      <c r="M48" s="292">
        <v>4613.891445885979</v>
      </c>
      <c r="N48" s="291">
        <v>4963.3060876004001</v>
      </c>
      <c r="O48" s="292">
        <v>4949.543150900301</v>
      </c>
      <c r="P48" s="292">
        <v>4883.0160639133992</v>
      </c>
      <c r="Q48" s="468">
        <v>4646.3992609009838</v>
      </c>
      <c r="R48" s="402" t="s">
        <v>233</v>
      </c>
      <c r="S48" s="403"/>
      <c r="T48" s="799" t="s">
        <v>234</v>
      </c>
      <c r="U48" s="800" t="s">
        <v>234</v>
      </c>
      <c r="V48" s="186"/>
    </row>
    <row r="49" spans="1:22" s="18" customFormat="1" ht="15" customHeight="1">
      <c r="A49" s="58" t="str">
        <f>Parameters!R46</f>
        <v>H50</v>
      </c>
      <c r="B49" s="338" t="s">
        <v>235</v>
      </c>
      <c r="C49" s="338"/>
      <c r="D49" s="798" t="s">
        <v>650</v>
      </c>
      <c r="E49" s="836"/>
      <c r="F49" s="291">
        <v>179.48405991944261</v>
      </c>
      <c r="G49" s="292">
        <v>178.40104303657836</v>
      </c>
      <c r="H49" s="291">
        <v>172.40292164553443</v>
      </c>
      <c r="I49" s="292">
        <v>164.1398982711045</v>
      </c>
      <c r="J49" s="291">
        <v>147.35012592444076</v>
      </c>
      <c r="K49" s="292">
        <v>128.22434044761644</v>
      </c>
      <c r="L49" s="291">
        <v>121.34979942183121</v>
      </c>
      <c r="M49" s="292">
        <v>121.44371287651832</v>
      </c>
      <c r="N49" s="291">
        <v>100.99421296967648</v>
      </c>
      <c r="O49" s="292">
        <v>32.061350670315136</v>
      </c>
      <c r="P49" s="292">
        <v>15.286802985236458</v>
      </c>
      <c r="Q49" s="468">
        <v>13.974993259814928</v>
      </c>
      <c r="R49" s="402" t="s">
        <v>235</v>
      </c>
      <c r="S49" s="403"/>
      <c r="T49" s="799" t="s">
        <v>133</v>
      </c>
      <c r="U49" s="800" t="s">
        <v>133</v>
      </c>
      <c r="V49" s="186"/>
    </row>
    <row r="50" spans="1:22" s="19" customFormat="1" ht="15" customHeight="1">
      <c r="A50" s="58" t="str">
        <f>Parameters!R47</f>
        <v>H51</v>
      </c>
      <c r="B50" s="338" t="s">
        <v>236</v>
      </c>
      <c r="C50" s="338"/>
      <c r="D50" s="798" t="s">
        <v>651</v>
      </c>
      <c r="E50" s="836"/>
      <c r="F50" s="291">
        <v>449.05692222938933</v>
      </c>
      <c r="G50" s="292">
        <v>444.25236435651198</v>
      </c>
      <c r="H50" s="291">
        <v>422.67447001859881</v>
      </c>
      <c r="I50" s="292">
        <v>401.54279368184325</v>
      </c>
      <c r="J50" s="291">
        <v>366.78397911647778</v>
      </c>
      <c r="K50" s="292">
        <v>317.01750222199621</v>
      </c>
      <c r="L50" s="291">
        <v>301.82674137663469</v>
      </c>
      <c r="M50" s="292">
        <v>300.59324257017732</v>
      </c>
      <c r="N50" s="291">
        <v>247.35800667095663</v>
      </c>
      <c r="O50" s="292">
        <v>84.895278240434223</v>
      </c>
      <c r="P50" s="292">
        <v>53.195462224062815</v>
      </c>
      <c r="Q50" s="468">
        <v>53.163477897021011</v>
      </c>
      <c r="R50" s="402" t="s">
        <v>236</v>
      </c>
      <c r="S50" s="403"/>
      <c r="T50" s="799" t="s">
        <v>134</v>
      </c>
      <c r="U50" s="800" t="s">
        <v>134</v>
      </c>
      <c r="V50" s="187"/>
    </row>
    <row r="51" spans="1:22" s="19" customFormat="1" ht="15" customHeight="1">
      <c r="A51" s="58" t="str">
        <f>Parameters!R48</f>
        <v>H52</v>
      </c>
      <c r="B51" s="338" t="s">
        <v>237</v>
      </c>
      <c r="C51" s="338"/>
      <c r="D51" s="798" t="s">
        <v>652</v>
      </c>
      <c r="E51" s="836"/>
      <c r="F51" s="291">
        <v>126.55394942392149</v>
      </c>
      <c r="G51" s="292">
        <v>126.07324274455624</v>
      </c>
      <c r="H51" s="291">
        <v>146.02451818906144</v>
      </c>
      <c r="I51" s="292">
        <v>139.83730867376255</v>
      </c>
      <c r="J51" s="291">
        <v>126.48401926175106</v>
      </c>
      <c r="K51" s="292">
        <v>119.74915717800403</v>
      </c>
      <c r="L51" s="291">
        <v>111.02907835835018</v>
      </c>
      <c r="M51" s="292">
        <v>112.63408487734236</v>
      </c>
      <c r="N51" s="291">
        <v>108.23770708878413</v>
      </c>
      <c r="O51" s="292">
        <v>122.84417524752305</v>
      </c>
      <c r="P51" s="292">
        <v>129.48003303802383</v>
      </c>
      <c r="Q51" s="468">
        <v>114.21854989183338</v>
      </c>
      <c r="R51" s="402" t="s">
        <v>237</v>
      </c>
      <c r="S51" s="403"/>
      <c r="T51" s="799" t="s">
        <v>238</v>
      </c>
      <c r="U51" s="800" t="s">
        <v>238</v>
      </c>
      <c r="V51" s="187"/>
    </row>
    <row r="52" spans="1:22" s="19" customFormat="1" ht="15" customHeight="1">
      <c r="A52" s="58" t="str">
        <f>Parameters!R49</f>
        <v>H53</v>
      </c>
      <c r="B52" s="338" t="s">
        <v>239</v>
      </c>
      <c r="C52" s="338"/>
      <c r="D52" s="798" t="s">
        <v>653</v>
      </c>
      <c r="E52" s="836"/>
      <c r="F52" s="291">
        <v>45.194336849304506</v>
      </c>
      <c r="G52" s="292">
        <v>55.61137839245545</v>
      </c>
      <c r="H52" s="291">
        <v>59.28799339624851</v>
      </c>
      <c r="I52" s="292">
        <v>55.455788488230425</v>
      </c>
      <c r="J52" s="291">
        <v>48.649754248764481</v>
      </c>
      <c r="K52" s="292">
        <v>47.106381598089477</v>
      </c>
      <c r="L52" s="291">
        <v>39.733366382762647</v>
      </c>
      <c r="M52" s="292">
        <v>39.568430304422975</v>
      </c>
      <c r="N52" s="291">
        <v>40.347644086589455</v>
      </c>
      <c r="O52" s="292">
        <v>45.699938536279035</v>
      </c>
      <c r="P52" s="292">
        <v>42.05296880848384</v>
      </c>
      <c r="Q52" s="468">
        <v>33.634150881547484</v>
      </c>
      <c r="R52" s="402" t="s">
        <v>239</v>
      </c>
      <c r="S52" s="403"/>
      <c r="T52" s="799" t="s">
        <v>240</v>
      </c>
      <c r="U52" s="800" t="s">
        <v>240</v>
      </c>
      <c r="V52" s="187"/>
    </row>
    <row r="53" spans="1:22" s="18" customFormat="1" ht="34.5" customHeight="1">
      <c r="A53" s="59" t="str">
        <f>Parameters!R50</f>
        <v>I</v>
      </c>
      <c r="B53" s="336" t="s">
        <v>132</v>
      </c>
      <c r="C53" s="336"/>
      <c r="D53" s="802" t="s">
        <v>654</v>
      </c>
      <c r="E53" s="837"/>
      <c r="F53" s="286">
        <v>160.80425186283566</v>
      </c>
      <c r="G53" s="287">
        <v>174.03730100167988</v>
      </c>
      <c r="H53" s="286">
        <v>168.4360756726457</v>
      </c>
      <c r="I53" s="287">
        <v>157.51957299337198</v>
      </c>
      <c r="J53" s="286">
        <v>144.96716579081937</v>
      </c>
      <c r="K53" s="287">
        <v>142.82735269821862</v>
      </c>
      <c r="L53" s="286">
        <v>125.67837591032705</v>
      </c>
      <c r="M53" s="287">
        <v>129.26776240456965</v>
      </c>
      <c r="N53" s="286">
        <v>141.62912139071926</v>
      </c>
      <c r="O53" s="287">
        <v>179.09080285468434</v>
      </c>
      <c r="P53" s="287">
        <v>140.23608574516527</v>
      </c>
      <c r="Q53" s="467">
        <v>118.96599451437633</v>
      </c>
      <c r="R53" s="400" t="s">
        <v>132</v>
      </c>
      <c r="S53" s="404"/>
      <c r="T53" s="804" t="s">
        <v>241</v>
      </c>
      <c r="U53" s="805" t="s">
        <v>241</v>
      </c>
      <c r="V53" s="186"/>
    </row>
    <row r="54" spans="1:22" s="18" customFormat="1" ht="21" customHeight="1">
      <c r="A54" s="59" t="str">
        <f>Parameters!R51</f>
        <v>J</v>
      </c>
      <c r="B54" s="336" t="s">
        <v>78</v>
      </c>
      <c r="C54" s="336"/>
      <c r="D54" s="802" t="s">
        <v>655</v>
      </c>
      <c r="E54" s="837"/>
      <c r="F54" s="286">
        <v>305.95522849360043</v>
      </c>
      <c r="G54" s="287">
        <v>322.110844808987</v>
      </c>
      <c r="H54" s="286">
        <v>308.42388255173478</v>
      </c>
      <c r="I54" s="287">
        <v>293.39788360942845</v>
      </c>
      <c r="J54" s="286">
        <v>268.84400682797718</v>
      </c>
      <c r="K54" s="287">
        <v>256.48542634547175</v>
      </c>
      <c r="L54" s="286">
        <v>237.64497868671921</v>
      </c>
      <c r="M54" s="287">
        <v>249.32364706553165</v>
      </c>
      <c r="N54" s="286">
        <v>257.18456044818009</v>
      </c>
      <c r="O54" s="287">
        <v>309.05531936196184</v>
      </c>
      <c r="P54" s="287">
        <v>436.96953482426733</v>
      </c>
      <c r="Q54" s="467">
        <v>415.11191803374777</v>
      </c>
      <c r="R54" s="400" t="s">
        <v>78</v>
      </c>
      <c r="S54" s="404"/>
      <c r="T54" s="804" t="s">
        <v>77</v>
      </c>
      <c r="U54" s="805" t="s">
        <v>77</v>
      </c>
      <c r="V54" s="186"/>
    </row>
    <row r="55" spans="1:22" s="18" customFormat="1" ht="37.5" customHeight="1">
      <c r="A55" s="60" t="str">
        <f>Parameters!R52</f>
        <v>J58-J60</v>
      </c>
      <c r="B55" s="339" t="s">
        <v>69</v>
      </c>
      <c r="C55" s="339"/>
      <c r="D55" s="806" t="s">
        <v>656</v>
      </c>
      <c r="E55" s="838"/>
      <c r="F55" s="295">
        <v>99.90170359536117</v>
      </c>
      <c r="G55" s="296">
        <v>110.14482116696544</v>
      </c>
      <c r="H55" s="295">
        <v>103.82320567733964</v>
      </c>
      <c r="I55" s="296">
        <v>94.135102942280724</v>
      </c>
      <c r="J55" s="295">
        <v>85.611227856775173</v>
      </c>
      <c r="K55" s="296">
        <v>77.986856329331602</v>
      </c>
      <c r="L55" s="295">
        <v>71.580496026530383</v>
      </c>
      <c r="M55" s="296">
        <v>71.893865302926528</v>
      </c>
      <c r="N55" s="295">
        <v>64.717765901870251</v>
      </c>
      <c r="O55" s="296">
        <v>77.679552754609816</v>
      </c>
      <c r="P55" s="296">
        <v>96.809304410661781</v>
      </c>
      <c r="Q55" s="469">
        <v>94.909135761336401</v>
      </c>
      <c r="R55" s="405" t="s">
        <v>69</v>
      </c>
      <c r="S55" s="406"/>
      <c r="T55" s="807" t="s">
        <v>68</v>
      </c>
      <c r="U55" s="808" t="s">
        <v>68</v>
      </c>
      <c r="V55" s="186"/>
    </row>
    <row r="56" spans="1:22" s="19" customFormat="1" ht="15" customHeight="1">
      <c r="A56" s="58" t="str">
        <f>Parameters!R53</f>
        <v>J58</v>
      </c>
      <c r="B56" s="338" t="s">
        <v>242</v>
      </c>
      <c r="C56" s="338"/>
      <c r="D56" s="798" t="s">
        <v>584</v>
      </c>
      <c r="E56" s="836"/>
      <c r="F56" s="291">
        <v>38.533237801581379</v>
      </c>
      <c r="G56" s="292">
        <v>46.021024048550444</v>
      </c>
      <c r="H56" s="291">
        <v>45.036232667402459</v>
      </c>
      <c r="I56" s="292">
        <v>39.53937444770169</v>
      </c>
      <c r="J56" s="291">
        <v>35.804205651350955</v>
      </c>
      <c r="K56" s="292">
        <v>32.978374818652142</v>
      </c>
      <c r="L56" s="291">
        <v>29.730895901836558</v>
      </c>
      <c r="M56" s="292">
        <v>29.098360812492736</v>
      </c>
      <c r="N56" s="291">
        <v>29.223501574992987</v>
      </c>
      <c r="O56" s="292">
        <v>37.3098672597514</v>
      </c>
      <c r="P56" s="292">
        <v>49.172696906295265</v>
      </c>
      <c r="Q56" s="468">
        <v>47.827653796418915</v>
      </c>
      <c r="R56" s="402" t="s">
        <v>242</v>
      </c>
      <c r="S56" s="403"/>
      <c r="T56" s="799" t="s">
        <v>243</v>
      </c>
      <c r="U56" s="800" t="s">
        <v>243</v>
      </c>
      <c r="V56" s="187"/>
    </row>
    <row r="57" spans="1:22" s="19" customFormat="1" ht="37.5" customHeight="1">
      <c r="A57" s="58" t="str">
        <f>Parameters!R54</f>
        <v>J59_J60</v>
      </c>
      <c r="B57" s="338" t="s">
        <v>244</v>
      </c>
      <c r="C57" s="338"/>
      <c r="D57" s="798" t="s">
        <v>657</v>
      </c>
      <c r="E57" s="836"/>
      <c r="F57" s="291">
        <v>61.368465793779805</v>
      </c>
      <c r="G57" s="292">
        <v>64.123797118414998</v>
      </c>
      <c r="H57" s="291">
        <v>58.786973009937171</v>
      </c>
      <c r="I57" s="292">
        <v>54.595728494579021</v>
      </c>
      <c r="J57" s="291">
        <v>49.807022205424232</v>
      </c>
      <c r="K57" s="292">
        <v>45.008481510679474</v>
      </c>
      <c r="L57" s="291">
        <v>41.849600124693829</v>
      </c>
      <c r="M57" s="292">
        <v>42.7955044904338</v>
      </c>
      <c r="N57" s="291">
        <v>35.494264326877271</v>
      </c>
      <c r="O57" s="292">
        <v>40.369685494858423</v>
      </c>
      <c r="P57" s="292">
        <v>47.636607504366523</v>
      </c>
      <c r="Q57" s="468">
        <v>47.081481964917486</v>
      </c>
      <c r="R57" s="402" t="s">
        <v>244</v>
      </c>
      <c r="S57" s="403"/>
      <c r="T57" s="799" t="s">
        <v>245</v>
      </c>
      <c r="U57" s="800" t="s">
        <v>245</v>
      </c>
      <c r="V57" s="187"/>
    </row>
    <row r="58" spans="1:22" s="19" customFormat="1" ht="15" customHeight="1">
      <c r="A58" s="60" t="str">
        <f>Parameters!R55</f>
        <v>J61</v>
      </c>
      <c r="B58" s="339" t="s">
        <v>246</v>
      </c>
      <c r="C58" s="339"/>
      <c r="D58" s="806" t="s">
        <v>658</v>
      </c>
      <c r="E58" s="838"/>
      <c r="F58" s="295">
        <v>105.21799186192524</v>
      </c>
      <c r="G58" s="296">
        <v>103.99702017222627</v>
      </c>
      <c r="H58" s="295">
        <v>95.42372543521023</v>
      </c>
      <c r="I58" s="296">
        <v>89.760377349554958</v>
      </c>
      <c r="J58" s="295">
        <v>80.043671488489281</v>
      </c>
      <c r="K58" s="296">
        <v>86.192519156465224</v>
      </c>
      <c r="L58" s="295">
        <v>78.495743378799673</v>
      </c>
      <c r="M58" s="296">
        <v>80.795321325073417</v>
      </c>
      <c r="N58" s="295">
        <v>85.91270686962514</v>
      </c>
      <c r="O58" s="296">
        <v>102.33972826533167</v>
      </c>
      <c r="P58" s="296">
        <v>129.41357164008545</v>
      </c>
      <c r="Q58" s="469">
        <v>121.40066756241968</v>
      </c>
      <c r="R58" s="405" t="s">
        <v>246</v>
      </c>
      <c r="S58" s="406"/>
      <c r="T58" s="807" t="s">
        <v>247</v>
      </c>
      <c r="U58" s="808" t="s">
        <v>247</v>
      </c>
      <c r="V58" s="187"/>
    </row>
    <row r="59" spans="1:22" s="18" customFormat="1" ht="37.5" customHeight="1">
      <c r="A59" s="60" t="str">
        <f>Parameters!R56</f>
        <v>J62_J63</v>
      </c>
      <c r="B59" s="339" t="s">
        <v>249</v>
      </c>
      <c r="C59" s="339"/>
      <c r="D59" s="806" t="s">
        <v>659</v>
      </c>
      <c r="E59" s="838"/>
      <c r="F59" s="295">
        <v>100.83553303631398</v>
      </c>
      <c r="G59" s="296">
        <v>107.9690034697953</v>
      </c>
      <c r="H59" s="295">
        <v>109.1769514391849</v>
      </c>
      <c r="I59" s="296">
        <v>109.50240331759275</v>
      </c>
      <c r="J59" s="295">
        <v>103.1891074827127</v>
      </c>
      <c r="K59" s="296">
        <v>92.306050859674926</v>
      </c>
      <c r="L59" s="295">
        <v>87.568739281389156</v>
      </c>
      <c r="M59" s="296">
        <v>96.634460437531686</v>
      </c>
      <c r="N59" s="295">
        <v>106.5540876766847</v>
      </c>
      <c r="O59" s="296">
        <v>129.0360383420203</v>
      </c>
      <c r="P59" s="296">
        <v>210.74665877352004</v>
      </c>
      <c r="Q59" s="469">
        <v>198.80211470999168</v>
      </c>
      <c r="R59" s="405" t="s">
        <v>249</v>
      </c>
      <c r="S59" s="406"/>
      <c r="T59" s="807" t="s">
        <v>248</v>
      </c>
      <c r="U59" s="808" t="s">
        <v>248</v>
      </c>
      <c r="V59" s="186"/>
    </row>
    <row r="60" spans="1:22" s="18" customFormat="1" ht="20.25" customHeight="1">
      <c r="A60" s="59" t="str">
        <f>Parameters!R57</f>
        <v>K</v>
      </c>
      <c r="B60" s="336" t="s">
        <v>80</v>
      </c>
      <c r="C60" s="336"/>
      <c r="D60" s="802" t="s">
        <v>660</v>
      </c>
      <c r="E60" s="837"/>
      <c r="F60" s="286">
        <v>174.78203189909127</v>
      </c>
      <c r="G60" s="287">
        <v>198.06849725043301</v>
      </c>
      <c r="H60" s="286">
        <v>208.53071940013115</v>
      </c>
      <c r="I60" s="287">
        <v>200.08910879248549</v>
      </c>
      <c r="J60" s="286">
        <v>180.53276036440286</v>
      </c>
      <c r="K60" s="287">
        <v>181.17415519613212</v>
      </c>
      <c r="L60" s="286">
        <v>159.23933180033288</v>
      </c>
      <c r="M60" s="287">
        <v>160.42063610813619</v>
      </c>
      <c r="N60" s="286">
        <v>174.79768402791848</v>
      </c>
      <c r="O60" s="287">
        <v>208.8640595615837</v>
      </c>
      <c r="P60" s="287">
        <v>379.41760565845306</v>
      </c>
      <c r="Q60" s="467">
        <v>358.90101331757376</v>
      </c>
      <c r="R60" s="400" t="s">
        <v>80</v>
      </c>
      <c r="S60" s="404"/>
      <c r="T60" s="804" t="s">
        <v>79</v>
      </c>
      <c r="U60" s="805" t="s">
        <v>79</v>
      </c>
      <c r="V60" s="186"/>
    </row>
    <row r="61" spans="1:22" s="19" customFormat="1" ht="15" customHeight="1">
      <c r="A61" s="58" t="str">
        <f>Parameters!R58</f>
        <v>K64</v>
      </c>
      <c r="B61" s="338" t="s">
        <v>250</v>
      </c>
      <c r="C61" s="338"/>
      <c r="D61" s="798" t="s">
        <v>661</v>
      </c>
      <c r="E61" s="836"/>
      <c r="F61" s="291">
        <v>110.7937699206373</v>
      </c>
      <c r="G61" s="292">
        <v>130.14441976642132</v>
      </c>
      <c r="H61" s="291">
        <v>138.60207866472621</v>
      </c>
      <c r="I61" s="292">
        <v>132.14144410011966</v>
      </c>
      <c r="J61" s="291">
        <v>118.77586485672684</v>
      </c>
      <c r="K61" s="292">
        <v>119.9097148186863</v>
      </c>
      <c r="L61" s="291">
        <v>105.58493454979327</v>
      </c>
      <c r="M61" s="292">
        <v>103.82236740665444</v>
      </c>
      <c r="N61" s="291">
        <v>113.40383947277267</v>
      </c>
      <c r="O61" s="292">
        <v>125.67365222081384</v>
      </c>
      <c r="P61" s="292">
        <v>282.34502228492107</v>
      </c>
      <c r="Q61" s="468">
        <v>268.76711981472369</v>
      </c>
      <c r="R61" s="402" t="s">
        <v>250</v>
      </c>
      <c r="S61" s="403"/>
      <c r="T61" s="799" t="s">
        <v>251</v>
      </c>
      <c r="U61" s="800" t="s">
        <v>251</v>
      </c>
      <c r="V61" s="187"/>
    </row>
    <row r="62" spans="1:22" s="19" customFormat="1" ht="24.75" customHeight="1">
      <c r="A62" s="58" t="str">
        <f>Parameters!R59</f>
        <v>K65</v>
      </c>
      <c r="B62" s="338" t="s">
        <v>253</v>
      </c>
      <c r="C62" s="338"/>
      <c r="D62" s="798" t="s">
        <v>662</v>
      </c>
      <c r="E62" s="836"/>
      <c r="F62" s="291">
        <v>23.532086890891378</v>
      </c>
      <c r="G62" s="292">
        <v>25.699197359409592</v>
      </c>
      <c r="H62" s="291">
        <v>25.310495883469052</v>
      </c>
      <c r="I62" s="292">
        <v>23.918018371148371</v>
      </c>
      <c r="J62" s="291">
        <v>21.591935510788147</v>
      </c>
      <c r="K62" s="292">
        <v>20.93351935982411</v>
      </c>
      <c r="L62" s="291">
        <v>17.717820392446061</v>
      </c>
      <c r="M62" s="292">
        <v>17.797650497091155</v>
      </c>
      <c r="N62" s="291">
        <v>17.586566747760745</v>
      </c>
      <c r="O62" s="292">
        <v>20.374555764716344</v>
      </c>
      <c r="P62" s="292">
        <v>13.820766335205134</v>
      </c>
      <c r="Q62" s="468">
        <v>11.008253553524595</v>
      </c>
      <c r="R62" s="402" t="s">
        <v>253</v>
      </c>
      <c r="S62" s="403"/>
      <c r="T62" s="799" t="s">
        <v>252</v>
      </c>
      <c r="U62" s="800" t="s">
        <v>252</v>
      </c>
      <c r="V62" s="187"/>
    </row>
    <row r="63" spans="1:22" s="19" customFormat="1" ht="15" customHeight="1">
      <c r="A63" s="58" t="str">
        <f>Parameters!R60</f>
        <v>K66</v>
      </c>
      <c r="B63" s="338" t="s">
        <v>255</v>
      </c>
      <c r="C63" s="338"/>
      <c r="D63" s="798" t="s">
        <v>663</v>
      </c>
      <c r="E63" s="836"/>
      <c r="F63" s="291">
        <v>40.456175087562599</v>
      </c>
      <c r="G63" s="292">
        <v>42.224880124602059</v>
      </c>
      <c r="H63" s="291">
        <v>44.618144851935917</v>
      </c>
      <c r="I63" s="292">
        <v>44.029646321217477</v>
      </c>
      <c r="J63" s="291">
        <v>40.164959996887866</v>
      </c>
      <c r="K63" s="292">
        <v>40.330921017621691</v>
      </c>
      <c r="L63" s="291">
        <v>35.936576858093524</v>
      </c>
      <c r="M63" s="292">
        <v>38.800618204390574</v>
      </c>
      <c r="N63" s="291">
        <v>43.807277807385049</v>
      </c>
      <c r="O63" s="292">
        <v>62.815851576053518</v>
      </c>
      <c r="P63" s="292">
        <v>83.251817038326863</v>
      </c>
      <c r="Q63" s="468">
        <v>79.125639949325461</v>
      </c>
      <c r="R63" s="402" t="s">
        <v>255</v>
      </c>
      <c r="S63" s="403"/>
      <c r="T63" s="799" t="s">
        <v>254</v>
      </c>
      <c r="U63" s="800" t="s">
        <v>254</v>
      </c>
      <c r="V63" s="187"/>
    </row>
    <row r="64" spans="1:22" s="19" customFormat="1" ht="20.25" customHeight="1">
      <c r="A64" s="59" t="str">
        <f>Parameters!R61</f>
        <v>L</v>
      </c>
      <c r="B64" s="336" t="s">
        <v>135</v>
      </c>
      <c r="C64" s="336"/>
      <c r="D64" s="802" t="s">
        <v>585</v>
      </c>
      <c r="E64" s="837"/>
      <c r="F64" s="286">
        <v>193.98978483866139</v>
      </c>
      <c r="G64" s="287">
        <v>206.49608311800904</v>
      </c>
      <c r="H64" s="286">
        <v>200.42345803296058</v>
      </c>
      <c r="I64" s="287">
        <v>187.90944605578861</v>
      </c>
      <c r="J64" s="286">
        <v>168.70499316806161</v>
      </c>
      <c r="K64" s="287">
        <v>162.0474988251334</v>
      </c>
      <c r="L64" s="286">
        <v>145.71997692318214</v>
      </c>
      <c r="M64" s="287">
        <v>148.17501749907586</v>
      </c>
      <c r="N64" s="286">
        <v>155.07115829983803</v>
      </c>
      <c r="O64" s="287">
        <v>176.77315037688743</v>
      </c>
      <c r="P64" s="287">
        <v>142.3660240799926</v>
      </c>
      <c r="Q64" s="467">
        <v>118.94216742672947</v>
      </c>
      <c r="R64" s="400" t="s">
        <v>135</v>
      </c>
      <c r="S64" s="404"/>
      <c r="T64" s="804" t="s">
        <v>116</v>
      </c>
      <c r="U64" s="805" t="s">
        <v>116</v>
      </c>
      <c r="V64" s="187"/>
    </row>
    <row r="65" spans="1:22" s="19" customFormat="1" ht="21" customHeight="1">
      <c r="A65" s="59" t="str">
        <f>Parameters!R63</f>
        <v>M</v>
      </c>
      <c r="B65" s="336" t="s">
        <v>81</v>
      </c>
      <c r="C65" s="336"/>
      <c r="D65" s="802" t="s">
        <v>586</v>
      </c>
      <c r="E65" s="837"/>
      <c r="F65" s="295">
        <v>1176.9018048713906</v>
      </c>
      <c r="G65" s="296">
        <v>1182.0648631268875</v>
      </c>
      <c r="H65" s="295">
        <v>1076.029543995234</v>
      </c>
      <c r="I65" s="296">
        <v>1010.2127011883697</v>
      </c>
      <c r="J65" s="295">
        <v>922.98493868668209</v>
      </c>
      <c r="K65" s="296">
        <v>850.59695003881586</v>
      </c>
      <c r="L65" s="295">
        <v>781.87486360118271</v>
      </c>
      <c r="M65" s="296">
        <v>796.74308325645325</v>
      </c>
      <c r="N65" s="295">
        <v>812.15691509851194</v>
      </c>
      <c r="O65" s="296">
        <v>913.79398053604109</v>
      </c>
      <c r="P65" s="296">
        <v>532.21121780031524</v>
      </c>
      <c r="Q65" s="469">
        <v>468.06491069450283</v>
      </c>
      <c r="R65" s="400" t="s">
        <v>81</v>
      </c>
      <c r="S65" s="404"/>
      <c r="T65" s="804" t="s">
        <v>82</v>
      </c>
      <c r="U65" s="805" t="s">
        <v>82</v>
      </c>
      <c r="V65" s="187"/>
    </row>
    <row r="66" spans="1:22" s="19" customFormat="1" ht="54.75" customHeight="1">
      <c r="A66" s="60" t="str">
        <f>Parameters!R64</f>
        <v>M69-M71</v>
      </c>
      <c r="B66" s="339" t="s">
        <v>71</v>
      </c>
      <c r="C66" s="339"/>
      <c r="D66" s="806" t="s">
        <v>587</v>
      </c>
      <c r="E66" s="838"/>
      <c r="F66" s="291">
        <v>863.73212137459495</v>
      </c>
      <c r="G66" s="292">
        <v>863.55573223145973</v>
      </c>
      <c r="H66" s="291">
        <v>782.99483189864475</v>
      </c>
      <c r="I66" s="292">
        <v>733.62801055229272</v>
      </c>
      <c r="J66" s="291">
        <v>671.86947266580592</v>
      </c>
      <c r="K66" s="292">
        <v>621.27860176570312</v>
      </c>
      <c r="L66" s="291">
        <v>572.23810819713435</v>
      </c>
      <c r="M66" s="292">
        <v>579.41454168415316</v>
      </c>
      <c r="N66" s="291">
        <v>593.05374662147881</v>
      </c>
      <c r="O66" s="292">
        <v>662.38415675165811</v>
      </c>
      <c r="P66" s="292">
        <v>365.99719143189441</v>
      </c>
      <c r="Q66" s="468">
        <v>308.69781016435593</v>
      </c>
      <c r="R66" s="405" t="s">
        <v>71</v>
      </c>
      <c r="S66" s="406"/>
      <c r="T66" s="807" t="s">
        <v>70</v>
      </c>
      <c r="U66" s="808" t="s">
        <v>70</v>
      </c>
      <c r="V66" s="187"/>
    </row>
    <row r="67" spans="1:22" s="18" customFormat="1" ht="24.75" customHeight="1">
      <c r="A67" s="58" t="str">
        <f>Parameters!R65</f>
        <v>M69_M70</v>
      </c>
      <c r="B67" s="338" t="s">
        <v>258</v>
      </c>
      <c r="C67" s="338"/>
      <c r="D67" s="798" t="s">
        <v>588</v>
      </c>
      <c r="E67" s="836"/>
      <c r="F67" s="291">
        <v>525.55612786757411</v>
      </c>
      <c r="G67" s="292">
        <v>527.15248382306515</v>
      </c>
      <c r="H67" s="291">
        <v>482.03613448581626</v>
      </c>
      <c r="I67" s="292">
        <v>448.71547222661974</v>
      </c>
      <c r="J67" s="291">
        <v>413.81045324213642</v>
      </c>
      <c r="K67" s="292">
        <v>388.96985672449262</v>
      </c>
      <c r="L67" s="291">
        <v>360.04605956588887</v>
      </c>
      <c r="M67" s="292">
        <v>365.48144175001062</v>
      </c>
      <c r="N67" s="291">
        <v>377.47315650298293</v>
      </c>
      <c r="O67" s="292">
        <v>422.23020516040367</v>
      </c>
      <c r="P67" s="292">
        <v>227.67052698634041</v>
      </c>
      <c r="Q67" s="468">
        <v>195.20504169649269</v>
      </c>
      <c r="R67" s="402" t="s">
        <v>258</v>
      </c>
      <c r="S67" s="403"/>
      <c r="T67" s="799" t="s">
        <v>257</v>
      </c>
      <c r="U67" s="800" t="s">
        <v>257</v>
      </c>
      <c r="V67" s="186"/>
    </row>
    <row r="68" spans="1:22" s="18" customFormat="1" ht="15" customHeight="1">
      <c r="A68" s="58" t="str">
        <f>Parameters!R66</f>
        <v>M71</v>
      </c>
      <c r="B68" s="338" t="s">
        <v>260</v>
      </c>
      <c r="C68" s="338"/>
      <c r="D68" s="798" t="s">
        <v>589</v>
      </c>
      <c r="E68" s="836"/>
      <c r="F68" s="295">
        <v>268.76064640863314</v>
      </c>
      <c r="G68" s="296">
        <v>270.29192876878699</v>
      </c>
      <c r="H68" s="295">
        <v>245.67660032025333</v>
      </c>
      <c r="I68" s="296">
        <v>235.00070780603161</v>
      </c>
      <c r="J68" s="295">
        <v>212.32347786851636</v>
      </c>
      <c r="K68" s="296">
        <v>192.12934671216021</v>
      </c>
      <c r="L68" s="295">
        <v>175.69060821962651</v>
      </c>
      <c r="M68" s="296">
        <v>177.4316595225236</v>
      </c>
      <c r="N68" s="295">
        <v>178.01951962859042</v>
      </c>
      <c r="O68" s="296">
        <v>199.50896712155583</v>
      </c>
      <c r="P68" s="296">
        <v>125.46252505867599</v>
      </c>
      <c r="Q68" s="469">
        <v>113.49276846786319</v>
      </c>
      <c r="R68" s="402" t="s">
        <v>260</v>
      </c>
      <c r="S68" s="403"/>
      <c r="T68" s="799" t="s">
        <v>259</v>
      </c>
      <c r="U68" s="800" t="s">
        <v>259</v>
      </c>
      <c r="V68" s="186"/>
    </row>
    <row r="69" spans="1:22" s="18" customFormat="1" ht="15" customHeight="1">
      <c r="A69" s="60" t="str">
        <f>Parameters!R67</f>
        <v>M72</v>
      </c>
      <c r="B69" s="339" t="s">
        <v>261</v>
      </c>
      <c r="C69" s="339"/>
      <c r="D69" s="806" t="s">
        <v>590</v>
      </c>
      <c r="E69" s="838"/>
      <c r="F69" s="295">
        <v>102.97424983470887</v>
      </c>
      <c r="G69" s="296">
        <v>103.68912913767075</v>
      </c>
      <c r="H69" s="295">
        <v>96.144421433907667</v>
      </c>
      <c r="I69" s="296">
        <v>88.990844099293781</v>
      </c>
      <c r="J69" s="295">
        <v>81.523564375009613</v>
      </c>
      <c r="K69" s="296">
        <v>75.521260859481984</v>
      </c>
      <c r="L69" s="295">
        <v>67.773775904598253</v>
      </c>
      <c r="M69" s="296">
        <v>68.751402954647645</v>
      </c>
      <c r="N69" s="295">
        <v>69.586490100464005</v>
      </c>
      <c r="O69" s="296">
        <v>79.600153945344914</v>
      </c>
      <c r="P69" s="296">
        <v>50.214665140560236</v>
      </c>
      <c r="Q69" s="469">
        <v>44.683300413044861</v>
      </c>
      <c r="R69" s="405" t="s">
        <v>261</v>
      </c>
      <c r="S69" s="406"/>
      <c r="T69" s="807" t="s">
        <v>262</v>
      </c>
      <c r="U69" s="808" t="s">
        <v>262</v>
      </c>
      <c r="V69" s="186"/>
    </row>
    <row r="70" spans="1:22" s="18" customFormat="1" ht="25.5" customHeight="1">
      <c r="A70" s="60" t="str">
        <f>Parameters!R68</f>
        <v>M73-M75</v>
      </c>
      <c r="B70" s="339" t="s">
        <v>73</v>
      </c>
      <c r="C70" s="339"/>
      <c r="D70" s="806" t="s">
        <v>591</v>
      </c>
      <c r="E70" s="838"/>
      <c r="F70" s="291">
        <v>279.61078076047431</v>
      </c>
      <c r="G70" s="292">
        <v>280.93132139736485</v>
      </c>
      <c r="H70" s="291">
        <v>252.17238775525689</v>
      </c>
      <c r="I70" s="292">
        <v>237.50567705642447</v>
      </c>
      <c r="J70" s="291">
        <v>215.32744320101972</v>
      </c>
      <c r="K70" s="292">
        <v>193.97648574268092</v>
      </c>
      <c r="L70" s="291">
        <v>178.36441991106904</v>
      </c>
      <c r="M70" s="292">
        <v>185.07857902927134</v>
      </c>
      <c r="N70" s="291">
        <v>187.07774886647445</v>
      </c>
      <c r="O70" s="292">
        <v>212.45465430873671</v>
      </c>
      <c r="P70" s="292">
        <v>128.86350061473871</v>
      </c>
      <c r="Q70" s="468">
        <v>114.68380011710202</v>
      </c>
      <c r="R70" s="405" t="s">
        <v>73</v>
      </c>
      <c r="S70" s="406"/>
      <c r="T70" s="807" t="s">
        <v>72</v>
      </c>
      <c r="U70" s="808" t="s">
        <v>72</v>
      </c>
      <c r="V70" s="186"/>
    </row>
    <row r="71" spans="1:22" s="18" customFormat="1" ht="15" customHeight="1">
      <c r="A71" s="58" t="str">
        <f>Parameters!R69</f>
        <v>M73</v>
      </c>
      <c r="B71" s="338" t="s">
        <v>263</v>
      </c>
      <c r="C71" s="338"/>
      <c r="D71" s="798" t="s">
        <v>592</v>
      </c>
      <c r="E71" s="836"/>
      <c r="F71" s="291">
        <v>157.7825399344195</v>
      </c>
      <c r="G71" s="292">
        <v>158.2899569482382</v>
      </c>
      <c r="H71" s="291">
        <v>143.08645489468569</v>
      </c>
      <c r="I71" s="292">
        <v>134.06520593949165</v>
      </c>
      <c r="J71" s="291">
        <v>120.75333936881871</v>
      </c>
      <c r="K71" s="292">
        <v>108.99314505979149</v>
      </c>
      <c r="L71" s="291">
        <v>99.880742751554564</v>
      </c>
      <c r="M71" s="292">
        <v>103.26974164699507</v>
      </c>
      <c r="N71" s="291">
        <v>103.79734484291794</v>
      </c>
      <c r="O71" s="292">
        <v>115.92957185747775</v>
      </c>
      <c r="P71" s="292">
        <v>78.322287431333521</v>
      </c>
      <c r="Q71" s="468">
        <v>70.678307113165573</v>
      </c>
      <c r="R71" s="402" t="s">
        <v>263</v>
      </c>
      <c r="S71" s="403"/>
      <c r="T71" s="799" t="s">
        <v>264</v>
      </c>
      <c r="U71" s="800" t="s">
        <v>264</v>
      </c>
      <c r="V71" s="186"/>
    </row>
    <row r="72" spans="1:22" s="19" customFormat="1" ht="15" customHeight="1">
      <c r="A72" s="58" t="str">
        <f>Parameters!R70</f>
        <v>M74_M75</v>
      </c>
      <c r="B72" s="338" t="s">
        <v>266</v>
      </c>
      <c r="C72" s="338"/>
      <c r="D72" s="798" t="s">
        <v>593</v>
      </c>
      <c r="E72" s="836"/>
      <c r="F72" s="286">
        <v>121.82824082605484</v>
      </c>
      <c r="G72" s="287">
        <v>122.64136444912668</v>
      </c>
      <c r="H72" s="286">
        <v>109.08593286057121</v>
      </c>
      <c r="I72" s="287">
        <v>103.44047111693273</v>
      </c>
      <c r="J72" s="286">
        <v>94.57410383220099</v>
      </c>
      <c r="K72" s="287">
        <v>84.983340682889434</v>
      </c>
      <c r="L72" s="286">
        <v>78.483677159514457</v>
      </c>
      <c r="M72" s="287">
        <v>81.808837382276252</v>
      </c>
      <c r="N72" s="286">
        <v>83.280404023556514</v>
      </c>
      <c r="O72" s="287">
        <v>96.525082451258982</v>
      </c>
      <c r="P72" s="287">
        <v>50.541213183405162</v>
      </c>
      <c r="Q72" s="467">
        <v>44.005493003936451</v>
      </c>
      <c r="R72" s="402" t="s">
        <v>266</v>
      </c>
      <c r="S72" s="403"/>
      <c r="T72" s="799" t="s">
        <v>265</v>
      </c>
      <c r="U72" s="800" t="s">
        <v>265</v>
      </c>
      <c r="V72" s="187"/>
    </row>
    <row r="73" spans="1:22" s="19" customFormat="1" ht="33.75" customHeight="1">
      <c r="A73" s="59" t="str">
        <f>Parameters!R71</f>
        <v>N</v>
      </c>
      <c r="B73" s="336" t="s">
        <v>83</v>
      </c>
      <c r="C73" s="336"/>
      <c r="D73" s="802" t="s">
        <v>594</v>
      </c>
      <c r="E73" s="837"/>
      <c r="F73" s="291">
        <v>192.36283769375439</v>
      </c>
      <c r="G73" s="292">
        <v>224.75537738497025</v>
      </c>
      <c r="H73" s="291">
        <v>249.87400574014424</v>
      </c>
      <c r="I73" s="292">
        <v>236.45919168479861</v>
      </c>
      <c r="J73" s="291">
        <v>216.06407604894775</v>
      </c>
      <c r="K73" s="292">
        <v>224.23610944087409</v>
      </c>
      <c r="L73" s="291">
        <v>201.59748953862396</v>
      </c>
      <c r="M73" s="292">
        <v>218.18310086396457</v>
      </c>
      <c r="N73" s="291">
        <v>246.9035529872472</v>
      </c>
      <c r="O73" s="292">
        <v>313.4188280061046</v>
      </c>
      <c r="P73" s="292">
        <v>448.81649753690738</v>
      </c>
      <c r="Q73" s="468">
        <v>413.69767348107496</v>
      </c>
      <c r="R73" s="400" t="s">
        <v>83</v>
      </c>
      <c r="S73" s="404"/>
      <c r="T73" s="804" t="s">
        <v>84</v>
      </c>
      <c r="U73" s="805" t="s">
        <v>84</v>
      </c>
      <c r="V73" s="187"/>
    </row>
    <row r="74" spans="1:22" s="19" customFormat="1" ht="15" customHeight="1">
      <c r="A74" s="58" t="str">
        <f>Parameters!R72</f>
        <v>N77</v>
      </c>
      <c r="B74" s="338" t="s">
        <v>268</v>
      </c>
      <c r="C74" s="338"/>
      <c r="D74" s="798" t="s">
        <v>595</v>
      </c>
      <c r="E74" s="836"/>
      <c r="F74" s="291">
        <v>37.133895355549527</v>
      </c>
      <c r="G74" s="292">
        <v>37.790808362250999</v>
      </c>
      <c r="H74" s="291">
        <v>36.550183076941558</v>
      </c>
      <c r="I74" s="292">
        <v>34.026057926353111</v>
      </c>
      <c r="J74" s="291">
        <v>31.653868581952516</v>
      </c>
      <c r="K74" s="292">
        <v>28.592981049888778</v>
      </c>
      <c r="L74" s="291">
        <v>26.503858716222581</v>
      </c>
      <c r="M74" s="292">
        <v>28.154912874116238</v>
      </c>
      <c r="N74" s="291">
        <v>28.823360044278985</v>
      </c>
      <c r="O74" s="292">
        <v>32.46716831431965</v>
      </c>
      <c r="P74" s="292">
        <v>95.534502360109443</v>
      </c>
      <c r="Q74" s="468">
        <v>96.766087925848481</v>
      </c>
      <c r="R74" s="402" t="s">
        <v>268</v>
      </c>
      <c r="S74" s="403"/>
      <c r="T74" s="799" t="s">
        <v>267</v>
      </c>
      <c r="U74" s="800" t="s">
        <v>267</v>
      </c>
      <c r="V74" s="187"/>
    </row>
    <row r="75" spans="1:22" s="19" customFormat="1" ht="15" customHeight="1">
      <c r="A75" s="58" t="str">
        <f>Parameters!R73</f>
        <v>N78</v>
      </c>
      <c r="B75" s="338" t="s">
        <v>269</v>
      </c>
      <c r="C75" s="338"/>
      <c r="D75" s="798" t="s">
        <v>596</v>
      </c>
      <c r="E75" s="836"/>
      <c r="F75" s="291">
        <v>28.658841842674541</v>
      </c>
      <c r="G75" s="292">
        <v>34.36085885009792</v>
      </c>
      <c r="H75" s="291">
        <v>43.406078404101066</v>
      </c>
      <c r="I75" s="292">
        <v>48.357471485159714</v>
      </c>
      <c r="J75" s="291">
        <v>47.403435486303593</v>
      </c>
      <c r="K75" s="292">
        <v>55.667119385217731</v>
      </c>
      <c r="L75" s="291">
        <v>56.749940256079867</v>
      </c>
      <c r="M75" s="292">
        <v>64.619780733930995</v>
      </c>
      <c r="N75" s="291">
        <v>74.32264326102775</v>
      </c>
      <c r="O75" s="292">
        <v>93.751893143758252</v>
      </c>
      <c r="P75" s="292">
        <v>92.141984506897273</v>
      </c>
      <c r="Q75" s="468">
        <v>77.607332352379714</v>
      </c>
      <c r="R75" s="402" t="s">
        <v>269</v>
      </c>
      <c r="S75" s="403"/>
      <c r="T75" s="799" t="s">
        <v>270</v>
      </c>
      <c r="U75" s="800" t="s">
        <v>270</v>
      </c>
      <c r="V75" s="187"/>
    </row>
    <row r="76" spans="1:22" s="19" customFormat="1" ht="25.5" customHeight="1">
      <c r="A76" s="58" t="str">
        <f>Parameters!R74</f>
        <v>N79</v>
      </c>
      <c r="B76" s="338" t="s">
        <v>272</v>
      </c>
      <c r="C76" s="338"/>
      <c r="D76" s="798" t="s">
        <v>597</v>
      </c>
      <c r="E76" s="836"/>
      <c r="F76" s="291">
        <v>11.783903822392439</v>
      </c>
      <c r="G76" s="292">
        <v>13.30653987820547</v>
      </c>
      <c r="H76" s="291">
        <v>13.877787410629738</v>
      </c>
      <c r="I76" s="292">
        <v>12.301700819271026</v>
      </c>
      <c r="J76" s="291">
        <v>11.551008277987538</v>
      </c>
      <c r="K76" s="292">
        <v>10.134535891917722</v>
      </c>
      <c r="L76" s="291">
        <v>9.1621375032312358</v>
      </c>
      <c r="M76" s="292">
        <v>9.6014608485804143</v>
      </c>
      <c r="N76" s="291">
        <v>11.137107093516603</v>
      </c>
      <c r="O76" s="292">
        <v>11.812278080202891</v>
      </c>
      <c r="P76" s="292">
        <v>11.574940918971691</v>
      </c>
      <c r="Q76" s="468">
        <v>9.7492039769979559</v>
      </c>
      <c r="R76" s="402" t="s">
        <v>272</v>
      </c>
      <c r="S76" s="403"/>
      <c r="T76" s="799" t="s">
        <v>271</v>
      </c>
      <c r="U76" s="800" t="s">
        <v>271</v>
      </c>
      <c r="V76" s="187"/>
    </row>
    <row r="77" spans="1:22" s="19" customFormat="1" ht="54.75" customHeight="1">
      <c r="A77" s="58" t="str">
        <f>Parameters!R75</f>
        <v>N80-N82</v>
      </c>
      <c r="B77" s="338" t="s">
        <v>274</v>
      </c>
      <c r="C77" s="338"/>
      <c r="D77" s="798" t="s">
        <v>598</v>
      </c>
      <c r="E77" s="836"/>
      <c r="F77" s="286">
        <v>114.78619667313788</v>
      </c>
      <c r="G77" s="287">
        <v>139.29717029441585</v>
      </c>
      <c r="H77" s="286">
        <v>156.03995684847192</v>
      </c>
      <c r="I77" s="287">
        <v>141.7739614540148</v>
      </c>
      <c r="J77" s="286">
        <v>125.4557637027041</v>
      </c>
      <c r="K77" s="287">
        <v>129.84147311384987</v>
      </c>
      <c r="L77" s="286">
        <v>109.18155306309026</v>
      </c>
      <c r="M77" s="287">
        <v>115.80694640733692</v>
      </c>
      <c r="N77" s="286">
        <v>132.62044258842386</v>
      </c>
      <c r="O77" s="287">
        <v>175.38748846782377</v>
      </c>
      <c r="P77" s="287">
        <v>249.56506975092904</v>
      </c>
      <c r="Q77" s="467">
        <v>229.57504922584877</v>
      </c>
      <c r="R77" s="402" t="s">
        <v>274</v>
      </c>
      <c r="S77" s="403"/>
      <c r="T77" s="799" t="s">
        <v>273</v>
      </c>
      <c r="U77" s="800" t="s">
        <v>273</v>
      </c>
      <c r="V77" s="187"/>
    </row>
    <row r="78" spans="1:22" s="19" customFormat="1" ht="33.75" customHeight="1">
      <c r="A78" s="59" t="str">
        <f>Parameters!R76</f>
        <v>O</v>
      </c>
      <c r="B78" s="336" t="s">
        <v>138</v>
      </c>
      <c r="C78" s="336"/>
      <c r="D78" s="802" t="s">
        <v>599</v>
      </c>
      <c r="E78" s="837"/>
      <c r="F78" s="286">
        <v>480.57999799729589</v>
      </c>
      <c r="G78" s="287">
        <v>575.248447574544</v>
      </c>
      <c r="H78" s="286">
        <v>601.59989255672122</v>
      </c>
      <c r="I78" s="287">
        <v>559.74028643481142</v>
      </c>
      <c r="J78" s="286">
        <v>504.77566745629383</v>
      </c>
      <c r="K78" s="287">
        <v>506.4244156428914</v>
      </c>
      <c r="L78" s="286">
        <v>443.98750812532995</v>
      </c>
      <c r="M78" s="287">
        <v>452.97716067528893</v>
      </c>
      <c r="N78" s="286">
        <v>476.74557708970764</v>
      </c>
      <c r="O78" s="287">
        <v>537.86046422731943</v>
      </c>
      <c r="P78" s="287">
        <v>781.15279394781874</v>
      </c>
      <c r="Q78" s="467">
        <v>706.316854269739</v>
      </c>
      <c r="R78" s="400" t="s">
        <v>138</v>
      </c>
      <c r="S78" s="404"/>
      <c r="T78" s="804" t="s">
        <v>136</v>
      </c>
      <c r="U78" s="805" t="s">
        <v>136</v>
      </c>
      <c r="V78" s="187"/>
    </row>
    <row r="79" spans="1:22" s="19" customFormat="1" ht="20.25" customHeight="1">
      <c r="A79" s="59" t="str">
        <f>Parameters!R77</f>
        <v>P</v>
      </c>
      <c r="B79" s="336" t="s">
        <v>295</v>
      </c>
      <c r="C79" s="336"/>
      <c r="D79" s="802" t="s">
        <v>600</v>
      </c>
      <c r="E79" s="837"/>
      <c r="F79" s="286">
        <v>349.79860407797764</v>
      </c>
      <c r="G79" s="287">
        <v>450.01950488422926</v>
      </c>
      <c r="H79" s="286">
        <v>499.33999979575242</v>
      </c>
      <c r="I79" s="287">
        <v>475.48377669079088</v>
      </c>
      <c r="J79" s="286">
        <v>425.55632748693694</v>
      </c>
      <c r="K79" s="287">
        <v>450.76266664792638</v>
      </c>
      <c r="L79" s="286">
        <v>392.66562094600539</v>
      </c>
      <c r="M79" s="287">
        <v>407.92549688402715</v>
      </c>
      <c r="N79" s="286">
        <v>443.10636988511368</v>
      </c>
      <c r="O79" s="287">
        <v>507.92515972079462</v>
      </c>
      <c r="P79" s="287">
        <v>487.53546966379992</v>
      </c>
      <c r="Q79" s="467">
        <v>386.13653474883154</v>
      </c>
      <c r="R79" s="400" t="s">
        <v>295</v>
      </c>
      <c r="S79" s="404"/>
      <c r="T79" s="804" t="s">
        <v>137</v>
      </c>
      <c r="U79" s="805" t="s">
        <v>137</v>
      </c>
      <c r="V79" s="187"/>
    </row>
    <row r="80" spans="1:22" s="19" customFormat="1" ht="20.25" customHeight="1">
      <c r="A80" s="59" t="str">
        <f>Parameters!R78</f>
        <v>Q</v>
      </c>
      <c r="B80" s="336" t="s">
        <v>85</v>
      </c>
      <c r="C80" s="336"/>
      <c r="D80" s="802" t="s">
        <v>601</v>
      </c>
      <c r="E80" s="837"/>
      <c r="F80" s="291">
        <v>409.52055663821034</v>
      </c>
      <c r="G80" s="292">
        <v>475.14222737661748</v>
      </c>
      <c r="H80" s="291">
        <v>490.91231943554675</v>
      </c>
      <c r="I80" s="292">
        <v>464.92950244876215</v>
      </c>
      <c r="J80" s="291">
        <v>423.79164540837451</v>
      </c>
      <c r="K80" s="292">
        <v>429.41942634156385</v>
      </c>
      <c r="L80" s="291">
        <v>380.33492394324571</v>
      </c>
      <c r="M80" s="292">
        <v>393.18497718045387</v>
      </c>
      <c r="N80" s="291">
        <v>423.23428526799705</v>
      </c>
      <c r="O80" s="292">
        <v>487.12717175731416</v>
      </c>
      <c r="P80" s="292">
        <v>425.60885082744113</v>
      </c>
      <c r="Q80" s="468">
        <v>347.64656778800304</v>
      </c>
      <c r="R80" s="400" t="s">
        <v>85</v>
      </c>
      <c r="S80" s="404"/>
      <c r="T80" s="804" t="s">
        <v>86</v>
      </c>
      <c r="U80" s="805" t="s">
        <v>86</v>
      </c>
      <c r="V80" s="187"/>
    </row>
    <row r="81" spans="1:22" s="19" customFormat="1" ht="14.25" customHeight="1">
      <c r="A81" s="58" t="str">
        <f>Parameters!R79</f>
        <v>Q86</v>
      </c>
      <c r="B81" s="338" t="s">
        <v>275</v>
      </c>
      <c r="C81" s="338"/>
      <c r="D81" s="798" t="s">
        <v>601</v>
      </c>
      <c r="E81" s="836"/>
      <c r="F81" s="291">
        <v>311.65753793431145</v>
      </c>
      <c r="G81" s="292">
        <v>363.56774306903094</v>
      </c>
      <c r="H81" s="291">
        <v>376.21137868304828</v>
      </c>
      <c r="I81" s="292">
        <v>356.84679497594072</v>
      </c>
      <c r="J81" s="291">
        <v>324.38034586750859</v>
      </c>
      <c r="K81" s="292">
        <v>329.90410664889532</v>
      </c>
      <c r="L81" s="291">
        <v>291.67313447647672</v>
      </c>
      <c r="M81" s="292">
        <v>300.88723095092934</v>
      </c>
      <c r="N81" s="291">
        <v>323.00655964927859</v>
      </c>
      <c r="O81" s="292">
        <v>371.55163988016511</v>
      </c>
      <c r="P81" s="292">
        <v>335.87892850390426</v>
      </c>
      <c r="Q81" s="468">
        <v>279.50324823755989</v>
      </c>
      <c r="R81" s="402" t="s">
        <v>275</v>
      </c>
      <c r="S81" s="403"/>
      <c r="T81" s="799" t="s">
        <v>276</v>
      </c>
      <c r="U81" s="800" t="s">
        <v>276</v>
      </c>
      <c r="V81" s="187"/>
    </row>
    <row r="82" spans="1:22" s="19" customFormat="1" ht="14.25" customHeight="1">
      <c r="A82" s="58" t="str">
        <f>Parameters!R80</f>
        <v>Q87_Q88</v>
      </c>
      <c r="B82" s="338" t="s">
        <v>278</v>
      </c>
      <c r="C82" s="338"/>
      <c r="D82" s="798" t="s">
        <v>602</v>
      </c>
      <c r="E82" s="836"/>
      <c r="F82" s="286">
        <v>97.863018703898859</v>
      </c>
      <c r="G82" s="287">
        <v>111.57448430758654</v>
      </c>
      <c r="H82" s="286">
        <v>114.7009407524985</v>
      </c>
      <c r="I82" s="287">
        <v>108.08270747282151</v>
      </c>
      <c r="J82" s="286">
        <v>99.411299540865841</v>
      </c>
      <c r="K82" s="287">
        <v>99.515319692668555</v>
      </c>
      <c r="L82" s="286">
        <v>88.661789466768951</v>
      </c>
      <c r="M82" s="287">
        <v>92.297746229524492</v>
      </c>
      <c r="N82" s="286">
        <v>100.22772561871845</v>
      </c>
      <c r="O82" s="287">
        <v>115.57553187714898</v>
      </c>
      <c r="P82" s="287">
        <v>89.729922323536911</v>
      </c>
      <c r="Q82" s="467">
        <v>68.143319550443167</v>
      </c>
      <c r="R82" s="402" t="s">
        <v>278</v>
      </c>
      <c r="S82" s="403"/>
      <c r="T82" s="799" t="s">
        <v>277</v>
      </c>
      <c r="U82" s="800" t="s">
        <v>277</v>
      </c>
      <c r="V82" s="187"/>
    </row>
    <row r="83" spans="1:22" s="19" customFormat="1" ht="20.25" customHeight="1">
      <c r="A83" s="59" t="str">
        <f>Parameters!R81</f>
        <v>R</v>
      </c>
      <c r="B83" s="336" t="s">
        <v>87</v>
      </c>
      <c r="C83" s="336"/>
      <c r="D83" s="802" t="s">
        <v>603</v>
      </c>
      <c r="E83" s="837"/>
      <c r="F83" s="291">
        <v>200.68397562399497</v>
      </c>
      <c r="G83" s="292">
        <v>209.09909253267151</v>
      </c>
      <c r="H83" s="291">
        <v>202.03967268135074</v>
      </c>
      <c r="I83" s="292">
        <v>191.48362391927736</v>
      </c>
      <c r="J83" s="291">
        <v>170.78555973610548</v>
      </c>
      <c r="K83" s="292">
        <v>155.83369988024594</v>
      </c>
      <c r="L83" s="291">
        <v>142.97696532271758</v>
      </c>
      <c r="M83" s="292">
        <v>144.77610330021895</v>
      </c>
      <c r="N83" s="291">
        <v>143.67968814128187</v>
      </c>
      <c r="O83" s="292">
        <v>165.03511128257799</v>
      </c>
      <c r="P83" s="292">
        <v>128.97817269158472</v>
      </c>
      <c r="Q83" s="468">
        <v>114.42426620789928</v>
      </c>
      <c r="R83" s="400" t="s">
        <v>87</v>
      </c>
      <c r="S83" s="404"/>
      <c r="T83" s="804" t="s">
        <v>88</v>
      </c>
      <c r="U83" s="805" t="s">
        <v>88</v>
      </c>
      <c r="V83" s="187"/>
    </row>
    <row r="84" spans="1:22" s="19" customFormat="1" ht="37.5" customHeight="1">
      <c r="A84" s="58" t="str">
        <f>Parameters!R82</f>
        <v>R90-R92</v>
      </c>
      <c r="B84" s="338" t="s">
        <v>280</v>
      </c>
      <c r="C84" s="338"/>
      <c r="D84" s="798" t="s">
        <v>604</v>
      </c>
      <c r="E84" s="836"/>
      <c r="F84" s="291">
        <v>116.11702267737567</v>
      </c>
      <c r="G84" s="292">
        <v>123.11188418430412</v>
      </c>
      <c r="H84" s="291">
        <v>120.64485017109891</v>
      </c>
      <c r="I84" s="292">
        <v>113.92452532171538</v>
      </c>
      <c r="J84" s="291">
        <v>101.77110684603267</v>
      </c>
      <c r="K84" s="292">
        <v>91.489776647421877</v>
      </c>
      <c r="L84" s="291">
        <v>84.24826117193912</v>
      </c>
      <c r="M84" s="292">
        <v>85.467799524592948</v>
      </c>
      <c r="N84" s="291">
        <v>85.314174372524093</v>
      </c>
      <c r="O84" s="292">
        <v>98.438137983289351</v>
      </c>
      <c r="P84" s="292">
        <v>79.730369889760482</v>
      </c>
      <c r="Q84" s="468">
        <v>69.574524815575288</v>
      </c>
      <c r="R84" s="402" t="s">
        <v>280</v>
      </c>
      <c r="S84" s="403"/>
      <c r="T84" s="799" t="s">
        <v>279</v>
      </c>
      <c r="U84" s="800" t="s">
        <v>279</v>
      </c>
      <c r="V84" s="187"/>
    </row>
    <row r="85" spans="1:22" s="19" customFormat="1" ht="14.25" customHeight="1">
      <c r="A85" s="58" t="str">
        <f>Parameters!R83</f>
        <v>R93</v>
      </c>
      <c r="B85" s="338" t="s">
        <v>281</v>
      </c>
      <c r="C85" s="338"/>
      <c r="D85" s="798" t="s">
        <v>605</v>
      </c>
      <c r="E85" s="836"/>
      <c r="F85" s="286">
        <v>84.566952946619352</v>
      </c>
      <c r="G85" s="287">
        <v>85.987208348367375</v>
      </c>
      <c r="H85" s="286">
        <v>81.394822510251842</v>
      </c>
      <c r="I85" s="287">
        <v>77.559098597562013</v>
      </c>
      <c r="J85" s="286">
        <v>69.014452890072846</v>
      </c>
      <c r="K85" s="287">
        <v>64.343923232824068</v>
      </c>
      <c r="L85" s="286">
        <v>58.728704150778441</v>
      </c>
      <c r="M85" s="287">
        <v>59.308303775625987</v>
      </c>
      <c r="N85" s="286">
        <v>58.365513768757822</v>
      </c>
      <c r="O85" s="287">
        <v>66.596973299288663</v>
      </c>
      <c r="P85" s="287">
        <v>49.247802801824228</v>
      </c>
      <c r="Q85" s="467">
        <v>44.849741392324006</v>
      </c>
      <c r="R85" s="402" t="s">
        <v>281</v>
      </c>
      <c r="S85" s="403"/>
      <c r="T85" s="799" t="s">
        <v>282</v>
      </c>
      <c r="U85" s="800" t="s">
        <v>282</v>
      </c>
      <c r="V85" s="187"/>
    </row>
    <row r="86" spans="1:22" s="19" customFormat="1" ht="20.25" customHeight="1">
      <c r="A86" s="59" t="str">
        <f>Parameters!R84</f>
        <v>S</v>
      </c>
      <c r="B86" s="336" t="s">
        <v>89</v>
      </c>
      <c r="C86" s="336"/>
      <c r="D86" s="802" t="s">
        <v>606</v>
      </c>
      <c r="E86" s="837"/>
      <c r="F86" s="291">
        <v>235.83160269246355</v>
      </c>
      <c r="G86" s="292">
        <v>249.36032379606291</v>
      </c>
      <c r="H86" s="291">
        <v>240.78806323980803</v>
      </c>
      <c r="I86" s="292">
        <v>232.33749465784382</v>
      </c>
      <c r="J86" s="291">
        <v>210.6100223152626</v>
      </c>
      <c r="K86" s="292">
        <v>214.40052536283997</v>
      </c>
      <c r="L86" s="291">
        <v>192.45908979514564</v>
      </c>
      <c r="M86" s="292">
        <v>199.35970896165085</v>
      </c>
      <c r="N86" s="291">
        <v>207.08289537892963</v>
      </c>
      <c r="O86" s="292">
        <v>242.78765295658079</v>
      </c>
      <c r="P86" s="292">
        <v>187.93569958398936</v>
      </c>
      <c r="Q86" s="468">
        <v>157.20267771549342</v>
      </c>
      <c r="R86" s="400" t="s">
        <v>89</v>
      </c>
      <c r="S86" s="404"/>
      <c r="T86" s="804" t="s">
        <v>90</v>
      </c>
      <c r="U86" s="805" t="s">
        <v>90</v>
      </c>
      <c r="V86" s="187"/>
    </row>
    <row r="87" spans="1:22" s="18" customFormat="1" ht="14.25" customHeight="1">
      <c r="A87" s="58" t="str">
        <f>Parameters!R85</f>
        <v>S94</v>
      </c>
      <c r="B87" s="338" t="s">
        <v>283</v>
      </c>
      <c r="C87" s="338"/>
      <c r="D87" s="798" t="s">
        <v>607</v>
      </c>
      <c r="E87" s="836"/>
      <c r="F87" s="291">
        <v>92.827625517580145</v>
      </c>
      <c r="G87" s="292">
        <v>97.157291093396026</v>
      </c>
      <c r="H87" s="291">
        <v>93.619366258416079</v>
      </c>
      <c r="I87" s="292">
        <v>89.924687408297729</v>
      </c>
      <c r="J87" s="291">
        <v>81.381895719153448</v>
      </c>
      <c r="K87" s="292">
        <v>91.369512978817198</v>
      </c>
      <c r="L87" s="291">
        <v>81.628218373129187</v>
      </c>
      <c r="M87" s="292">
        <v>82.777173792307281</v>
      </c>
      <c r="N87" s="291">
        <v>87.881939268687773</v>
      </c>
      <c r="O87" s="292">
        <v>98.576287514647674</v>
      </c>
      <c r="P87" s="292">
        <v>71.108741699815681</v>
      </c>
      <c r="Q87" s="468">
        <v>57.647943060337887</v>
      </c>
      <c r="R87" s="402" t="s">
        <v>283</v>
      </c>
      <c r="S87" s="403"/>
      <c r="T87" s="799" t="s">
        <v>284</v>
      </c>
      <c r="U87" s="800" t="s">
        <v>284</v>
      </c>
      <c r="V87" s="186"/>
    </row>
    <row r="88" spans="1:22" s="18" customFormat="1" ht="14.25" customHeight="1">
      <c r="A88" s="58" t="str">
        <f>Parameters!R86</f>
        <v>S95</v>
      </c>
      <c r="B88" s="338" t="s">
        <v>286</v>
      </c>
      <c r="C88" s="338"/>
      <c r="D88" s="798" t="s">
        <v>608</v>
      </c>
      <c r="E88" s="836"/>
      <c r="F88" s="291">
        <v>28.681492393823952</v>
      </c>
      <c r="G88" s="292">
        <v>30.289753151113572</v>
      </c>
      <c r="H88" s="291">
        <v>27.833880623829227</v>
      </c>
      <c r="I88" s="292">
        <v>27.003086456953</v>
      </c>
      <c r="J88" s="291">
        <v>24.722000313007662</v>
      </c>
      <c r="K88" s="292">
        <v>23.86502906373957</v>
      </c>
      <c r="L88" s="291">
        <v>21.332193111262363</v>
      </c>
      <c r="M88" s="292">
        <v>22.292348666948619</v>
      </c>
      <c r="N88" s="291">
        <v>22.556819465314071</v>
      </c>
      <c r="O88" s="292">
        <v>26.107600094463532</v>
      </c>
      <c r="P88" s="292">
        <v>22.426143425934256</v>
      </c>
      <c r="Q88" s="468">
        <v>19.124388894119093</v>
      </c>
      <c r="R88" s="402" t="s">
        <v>286</v>
      </c>
      <c r="S88" s="403"/>
      <c r="T88" s="799" t="s">
        <v>285</v>
      </c>
      <c r="U88" s="800" t="s">
        <v>285</v>
      </c>
      <c r="V88" s="186"/>
    </row>
    <row r="89" spans="1:22" s="18" customFormat="1" ht="14.25" customHeight="1">
      <c r="A89" s="58" t="str">
        <f>Parameters!R87</f>
        <v>S96</v>
      </c>
      <c r="B89" s="338" t="s">
        <v>287</v>
      </c>
      <c r="C89" s="338"/>
      <c r="D89" s="798" t="s">
        <v>609</v>
      </c>
      <c r="E89" s="836"/>
      <c r="F89" s="286">
        <v>114.32248478105944</v>
      </c>
      <c r="G89" s="287">
        <v>121.9132795515533</v>
      </c>
      <c r="H89" s="286">
        <v>119.33481635756272</v>
      </c>
      <c r="I89" s="287">
        <v>115.40972079259311</v>
      </c>
      <c r="J89" s="286">
        <v>104.50612628310154</v>
      </c>
      <c r="K89" s="287">
        <v>99.165983320283203</v>
      </c>
      <c r="L89" s="286">
        <v>89.498678310754116</v>
      </c>
      <c r="M89" s="287">
        <v>94.290186502394974</v>
      </c>
      <c r="N89" s="286">
        <v>96.644136644927841</v>
      </c>
      <c r="O89" s="287">
        <v>118.10376534746958</v>
      </c>
      <c r="P89" s="287">
        <v>94.40081445823941</v>
      </c>
      <c r="Q89" s="467">
        <v>80.430345761036449</v>
      </c>
      <c r="R89" s="402" t="s">
        <v>287</v>
      </c>
      <c r="S89" s="403"/>
      <c r="T89" s="799" t="s">
        <v>288</v>
      </c>
      <c r="U89" s="800" t="s">
        <v>288</v>
      </c>
      <c r="V89" s="186"/>
    </row>
    <row r="90" spans="1:22" s="18" customFormat="1" ht="45" customHeight="1">
      <c r="A90" s="59" t="str">
        <f>Parameters!R88</f>
        <v>T</v>
      </c>
      <c r="B90" s="336" t="s">
        <v>290</v>
      </c>
      <c r="C90" s="336"/>
      <c r="D90" s="802" t="s">
        <v>610</v>
      </c>
      <c r="E90" s="837"/>
      <c r="F90" s="287">
        <v>0</v>
      </c>
      <c r="G90" s="287">
        <v>0</v>
      </c>
      <c r="H90" s="287">
        <v>0</v>
      </c>
      <c r="I90" s="287">
        <v>0</v>
      </c>
      <c r="J90" s="287">
        <v>0</v>
      </c>
      <c r="K90" s="287">
        <v>0</v>
      </c>
      <c r="L90" s="287">
        <v>0</v>
      </c>
      <c r="M90" s="287">
        <v>0</v>
      </c>
      <c r="N90" s="287">
        <v>0</v>
      </c>
      <c r="O90" s="287">
        <v>0</v>
      </c>
      <c r="P90" s="287">
        <v>0</v>
      </c>
      <c r="Q90" s="467">
        <v>0</v>
      </c>
      <c r="R90" s="400" t="s">
        <v>290</v>
      </c>
      <c r="S90" s="404"/>
      <c r="T90" s="804" t="s">
        <v>289</v>
      </c>
      <c r="U90" s="805" t="s">
        <v>289</v>
      </c>
      <c r="V90" s="186"/>
    </row>
    <row r="91" spans="1:22" s="18" customFormat="1" ht="20.25" customHeight="1" thickBot="1">
      <c r="A91" s="59" t="str">
        <f>Parameters!R89</f>
        <v>U</v>
      </c>
      <c r="B91" s="341" t="s">
        <v>291</v>
      </c>
      <c r="C91" s="341"/>
      <c r="D91" s="788" t="s">
        <v>611</v>
      </c>
      <c r="E91" s="832"/>
      <c r="F91" s="298">
        <v>0</v>
      </c>
      <c r="G91" s="299">
        <v>0</v>
      </c>
      <c r="H91" s="298">
        <v>0</v>
      </c>
      <c r="I91" s="299">
        <v>0</v>
      </c>
      <c r="J91" s="298">
        <v>0</v>
      </c>
      <c r="K91" s="299">
        <v>0</v>
      </c>
      <c r="L91" s="298">
        <v>0</v>
      </c>
      <c r="M91" s="299">
        <v>0</v>
      </c>
      <c r="N91" s="298">
        <v>0</v>
      </c>
      <c r="O91" s="299">
        <v>0</v>
      </c>
      <c r="P91" s="299">
        <v>0</v>
      </c>
      <c r="Q91" s="306">
        <v>0</v>
      </c>
      <c r="R91" s="408" t="s">
        <v>291</v>
      </c>
      <c r="S91" s="409"/>
      <c r="T91" s="790" t="s">
        <v>292</v>
      </c>
      <c r="U91" s="791" t="s">
        <v>292</v>
      </c>
      <c r="V91" s="186"/>
    </row>
    <row r="92" spans="1:22" ht="45" customHeight="1">
      <c r="A92" s="68" t="str">
        <f>Parameters!R90</f>
        <v>HH</v>
      </c>
      <c r="B92" s="833" t="s">
        <v>705</v>
      </c>
      <c r="C92" s="833"/>
      <c r="D92" s="833"/>
      <c r="E92" s="834"/>
      <c r="F92" s="300">
        <v>117574.70652069793</v>
      </c>
      <c r="G92" s="301">
        <v>119906.53475255678</v>
      </c>
      <c r="H92" s="300">
        <v>135793.45124568683</v>
      </c>
      <c r="I92" s="301">
        <v>122750.39160935325</v>
      </c>
      <c r="J92" s="300">
        <v>128131.23653937495</v>
      </c>
      <c r="K92" s="301">
        <v>124767.69336886585</v>
      </c>
      <c r="L92" s="300">
        <v>113963.91079242738</v>
      </c>
      <c r="M92" s="301">
        <v>113326.33160883984</v>
      </c>
      <c r="N92" s="300">
        <v>119224.6941044624</v>
      </c>
      <c r="O92" s="301">
        <v>118546.06773672017</v>
      </c>
      <c r="P92" s="301">
        <v>112926.53795228644</v>
      </c>
      <c r="Q92" s="470">
        <v>99454.643665536452</v>
      </c>
      <c r="R92" s="835" t="s">
        <v>706</v>
      </c>
      <c r="S92" s="796"/>
      <c r="T92" s="796"/>
      <c r="U92" s="797"/>
      <c r="V92" s="26"/>
    </row>
    <row r="93" spans="1:22" ht="13.8">
      <c r="A93" s="68" t="str">
        <f>Parameters!R91</f>
        <v>HH_TRA</v>
      </c>
      <c r="B93" s="344"/>
      <c r="C93" s="343"/>
      <c r="D93" s="780" t="s">
        <v>126</v>
      </c>
      <c r="E93" s="830"/>
      <c r="F93" s="300">
        <v>2001.1130206979446</v>
      </c>
      <c r="G93" s="301">
        <v>1943.3569525567827</v>
      </c>
      <c r="H93" s="300">
        <v>2000.9281456868227</v>
      </c>
      <c r="I93" s="301">
        <v>1938.4041093532451</v>
      </c>
      <c r="J93" s="300">
        <v>1952.2525393749672</v>
      </c>
      <c r="K93" s="301">
        <v>1941.0558688658464</v>
      </c>
      <c r="L93" s="300">
        <v>1907.6907924273846</v>
      </c>
      <c r="M93" s="301">
        <v>1992.1086088398522</v>
      </c>
      <c r="N93" s="300">
        <v>2210.967104462406</v>
      </c>
      <c r="O93" s="301">
        <v>2406.8725867201792</v>
      </c>
      <c r="P93" s="301">
        <v>2325.7213672864477</v>
      </c>
      <c r="Q93" s="470">
        <v>2325.7213672864477</v>
      </c>
      <c r="R93" s="410"/>
      <c r="S93" s="360"/>
      <c r="T93" s="782" t="s">
        <v>126</v>
      </c>
      <c r="U93" s="783"/>
      <c r="V93" s="26"/>
    </row>
    <row r="94" spans="1:22" ht="13.8">
      <c r="A94" s="62" t="str">
        <f>Parameters!R92</f>
        <v>HH_HEAT</v>
      </c>
      <c r="B94" s="344"/>
      <c r="C94" s="343"/>
      <c r="D94" s="780" t="s">
        <v>674</v>
      </c>
      <c r="E94" s="830"/>
      <c r="F94" s="300">
        <v>115573.59349999999</v>
      </c>
      <c r="G94" s="301">
        <v>117963.17779999999</v>
      </c>
      <c r="H94" s="300">
        <v>133792.52309999999</v>
      </c>
      <c r="I94" s="301">
        <v>120811.9875</v>
      </c>
      <c r="J94" s="300">
        <v>126178.98399999998</v>
      </c>
      <c r="K94" s="301">
        <v>122826.6375</v>
      </c>
      <c r="L94" s="300">
        <v>112056.22</v>
      </c>
      <c r="M94" s="301">
        <v>111334.22299999998</v>
      </c>
      <c r="N94" s="300">
        <v>117013.72699999998</v>
      </c>
      <c r="O94" s="301">
        <v>116139.19515</v>
      </c>
      <c r="P94" s="301">
        <v>110600.81658499999</v>
      </c>
      <c r="Q94" s="470">
        <v>97128.922298250007</v>
      </c>
      <c r="R94" s="410"/>
      <c r="S94" s="360"/>
      <c r="T94" s="782" t="s">
        <v>392</v>
      </c>
      <c r="U94" s="783"/>
      <c r="V94" s="26"/>
    </row>
    <row r="95" spans="1:22" ht="15" customHeight="1" thickBot="1">
      <c r="A95" s="62" t="str">
        <f>Parameters!R93</f>
        <v>HH_OTH</v>
      </c>
      <c r="B95" s="397"/>
      <c r="C95" s="346"/>
      <c r="D95" s="784" t="s">
        <v>675</v>
      </c>
      <c r="E95" s="831"/>
      <c r="F95" s="306">
        <v>0</v>
      </c>
      <c r="G95" s="298">
        <v>0</v>
      </c>
      <c r="H95" s="299">
        <v>0</v>
      </c>
      <c r="I95" s="298">
        <v>0</v>
      </c>
      <c r="J95" s="299">
        <v>0</v>
      </c>
      <c r="K95" s="298">
        <v>0</v>
      </c>
      <c r="L95" s="299">
        <v>0</v>
      </c>
      <c r="M95" s="298">
        <v>0</v>
      </c>
      <c r="N95" s="299">
        <v>0</v>
      </c>
      <c r="O95" s="298">
        <v>0</v>
      </c>
      <c r="P95" s="298">
        <v>0</v>
      </c>
      <c r="Q95" s="472">
        <v>0</v>
      </c>
      <c r="R95" s="623"/>
      <c r="S95" s="361"/>
      <c r="T95" s="786" t="s">
        <v>127</v>
      </c>
      <c r="U95" s="787"/>
      <c r="V95" s="26"/>
    </row>
    <row r="96" spans="1:22" s="26" customFormat="1" ht="17.399999999999999">
      <c r="A96" s="52"/>
      <c r="E96" s="247"/>
      <c r="F96" s="248"/>
      <c r="G96" s="248"/>
      <c r="H96" s="248"/>
      <c r="I96" s="248"/>
      <c r="J96" s="248"/>
      <c r="K96" s="248"/>
      <c r="L96" s="248"/>
      <c r="M96" s="248"/>
      <c r="N96" s="248"/>
      <c r="O96" s="248"/>
      <c r="P96" s="248"/>
      <c r="Q96" s="248"/>
    </row>
    <row r="97" spans="1:19" s="26" customFormat="1" ht="17.399999999999999">
      <c r="A97" s="52"/>
      <c r="E97" s="247"/>
      <c r="F97" s="249"/>
      <c r="G97" s="249"/>
      <c r="H97" s="249"/>
      <c r="I97" s="249"/>
      <c r="J97" s="249"/>
      <c r="K97" s="249"/>
      <c r="L97" s="249"/>
      <c r="M97" s="249"/>
      <c r="N97" s="249"/>
      <c r="O97" s="249"/>
      <c r="P97" s="249"/>
      <c r="Q97" s="249"/>
    </row>
    <row r="98" spans="1:19" s="26" customFormat="1" ht="17.399999999999999">
      <c r="A98" s="52"/>
      <c r="E98" s="247"/>
      <c r="F98" s="249"/>
      <c r="G98" s="249"/>
      <c r="H98" s="249"/>
      <c r="I98" s="249"/>
      <c r="J98" s="249"/>
      <c r="K98" s="249"/>
      <c r="L98" s="249"/>
      <c r="M98" s="249"/>
      <c r="N98" s="249"/>
      <c r="O98" s="249"/>
      <c r="P98" s="249"/>
      <c r="Q98" s="249"/>
      <c r="R98" s="243"/>
    </row>
    <row r="99" spans="1:19" s="26" customFormat="1" ht="17.399999999999999">
      <c r="A99" s="52"/>
      <c r="E99" s="247"/>
      <c r="F99" s="252"/>
      <c r="G99" s="252"/>
      <c r="H99" s="252"/>
      <c r="I99" s="252"/>
      <c r="J99" s="252"/>
      <c r="K99" s="252"/>
      <c r="L99" s="252"/>
      <c r="M99" s="252"/>
      <c r="N99" s="252"/>
      <c r="O99" s="252"/>
      <c r="P99" s="252"/>
      <c r="Q99" s="252"/>
      <c r="S99" s="255"/>
    </row>
    <row r="100" spans="1:19" s="26" customFormat="1" ht="17.399999999999999">
      <c r="A100" s="52"/>
      <c r="E100" s="247"/>
      <c r="F100" s="250"/>
      <c r="G100" s="250"/>
      <c r="H100" s="250"/>
      <c r="I100" s="250"/>
      <c r="J100" s="250"/>
      <c r="K100" s="250"/>
      <c r="L100" s="250"/>
      <c r="M100" s="250"/>
      <c r="N100" s="250"/>
      <c r="O100" s="250"/>
      <c r="P100" s="250"/>
      <c r="Q100" s="250"/>
      <c r="R100" s="241"/>
    </row>
    <row r="101" spans="1:19" s="26" customFormat="1" ht="17.399999999999999">
      <c r="A101" s="52"/>
      <c r="E101" s="247"/>
      <c r="F101" s="250"/>
      <c r="G101" s="250"/>
      <c r="H101" s="250"/>
      <c r="I101" s="250"/>
      <c r="J101" s="250"/>
      <c r="K101" s="250"/>
      <c r="L101" s="250"/>
      <c r="M101" s="250"/>
      <c r="N101" s="250"/>
      <c r="O101" s="250"/>
      <c r="P101" s="250"/>
      <c r="Q101" s="250"/>
      <c r="R101" s="241"/>
    </row>
    <row r="102" spans="1:19" s="26" customFormat="1" ht="17.399999999999999">
      <c r="A102" s="52"/>
      <c r="E102" s="247"/>
      <c r="F102" s="251"/>
      <c r="G102" s="251"/>
      <c r="H102" s="251"/>
      <c r="I102" s="251"/>
      <c r="J102" s="251"/>
      <c r="K102" s="251"/>
      <c r="L102" s="251"/>
      <c r="M102" s="251"/>
      <c r="N102" s="251"/>
      <c r="O102" s="251"/>
      <c r="P102" s="251"/>
      <c r="Q102" s="251"/>
    </row>
    <row r="103" spans="1:19" s="26" customFormat="1" ht="17.399999999999999">
      <c r="A103" s="52"/>
      <c r="E103" s="247"/>
      <c r="F103" s="251"/>
      <c r="G103" s="251"/>
      <c r="H103" s="251"/>
      <c r="I103" s="251"/>
      <c r="J103" s="251"/>
      <c r="K103" s="251"/>
      <c r="L103" s="251"/>
      <c r="M103" s="251"/>
      <c r="N103" s="251"/>
      <c r="O103" s="251"/>
      <c r="P103" s="251"/>
      <c r="Q103" s="251"/>
    </row>
    <row r="104" spans="1:19" s="26" customFormat="1" ht="17.399999999999999">
      <c r="A104" s="52"/>
      <c r="E104" s="247"/>
      <c r="F104" s="248"/>
      <c r="G104" s="253"/>
      <c r="H104" s="253"/>
      <c r="I104" s="253"/>
      <c r="J104" s="253"/>
      <c r="K104" s="253"/>
      <c r="L104" s="253"/>
      <c r="M104" s="253"/>
      <c r="N104" s="253"/>
      <c r="O104" s="253"/>
      <c r="P104" s="253"/>
      <c r="Q104" s="253"/>
      <c r="S104" s="254"/>
    </row>
    <row r="105" spans="1:19" s="26" customFormat="1" ht="17.399999999999999">
      <c r="A105" s="52"/>
      <c r="E105" s="247"/>
      <c r="F105" s="250"/>
      <c r="G105" s="250"/>
      <c r="H105" s="250"/>
      <c r="I105" s="250"/>
      <c r="J105" s="250"/>
      <c r="K105" s="250"/>
      <c r="L105" s="250"/>
      <c r="M105" s="250"/>
      <c r="N105" s="250"/>
      <c r="O105" s="250"/>
      <c r="P105" s="250"/>
      <c r="Q105" s="250"/>
      <c r="R105" s="241"/>
    </row>
    <row r="106" spans="1:19" s="26" customFormat="1" ht="17.399999999999999">
      <c r="A106" s="52"/>
      <c r="E106" s="247"/>
      <c r="F106" s="251"/>
      <c r="G106" s="251"/>
      <c r="H106" s="251"/>
      <c r="I106" s="251"/>
      <c r="J106" s="251"/>
      <c r="K106" s="251"/>
      <c r="L106" s="251"/>
      <c r="M106" s="251"/>
      <c r="N106" s="251"/>
      <c r="O106" s="251"/>
      <c r="P106" s="251"/>
      <c r="Q106" s="251"/>
      <c r="R106" s="243"/>
    </row>
    <row r="107" spans="1:19" s="26" customFormat="1" ht="17.399999999999999">
      <c r="A107" s="52"/>
      <c r="E107" s="247"/>
      <c r="F107" s="250"/>
      <c r="G107" s="250"/>
      <c r="H107" s="250"/>
      <c r="I107" s="250"/>
      <c r="J107" s="250"/>
      <c r="K107" s="250"/>
      <c r="L107" s="250"/>
      <c r="M107" s="250"/>
      <c r="N107" s="250"/>
      <c r="O107" s="250"/>
      <c r="P107" s="250"/>
      <c r="Q107" s="250"/>
    </row>
    <row r="108" spans="1:19" s="26" customFormat="1" ht="17.399999999999999">
      <c r="A108" s="52"/>
      <c r="E108" s="247"/>
      <c r="F108" s="250"/>
      <c r="G108" s="250"/>
      <c r="H108" s="250"/>
      <c r="I108" s="250"/>
      <c r="J108" s="250"/>
      <c r="K108" s="250"/>
      <c r="L108" s="250"/>
      <c r="M108" s="250"/>
      <c r="N108" s="250"/>
      <c r="O108" s="250"/>
      <c r="P108" s="250"/>
      <c r="Q108" s="250"/>
    </row>
    <row r="109" spans="1:19" s="26" customFormat="1" ht="17.399999999999999">
      <c r="A109" s="52"/>
      <c r="E109" s="246"/>
      <c r="F109" s="257"/>
      <c r="G109" s="257"/>
      <c r="H109" s="257"/>
      <c r="I109" s="257"/>
      <c r="J109" s="257"/>
      <c r="K109" s="257"/>
      <c r="L109" s="257"/>
      <c r="M109" s="257"/>
      <c r="N109" s="257"/>
      <c r="O109" s="257"/>
      <c r="P109" s="257"/>
      <c r="Q109" s="257"/>
    </row>
    <row r="110" spans="1:19" ht="17.399999999999999">
      <c r="E110" s="246"/>
    </row>
    <row r="111" spans="1:19" ht="13.8">
      <c r="K111" s="254"/>
      <c r="L111" s="254"/>
      <c r="M111" s="256"/>
    </row>
    <row r="117" spans="15:17">
      <c r="O117" s="224"/>
      <c r="P117" s="224"/>
      <c r="Q117" s="224"/>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5" xr:uid="{00000000-0002-0000-05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MODEL18"/>
  <dimension ref="A2:W109"/>
  <sheetViews>
    <sheetView showGridLines="0" showOutlineSymbols="0" zoomScale="75" zoomScaleNormal="75" zoomScaleSheetLayoutView="86" workbookViewId="0">
      <pane xSplit="5" ySplit="4" topLeftCell="F5" activePane="bottomRight" state="frozen"/>
      <selection activeCell="D33" sqref="D33:E33"/>
      <selection pane="topRight" activeCell="D33" sqref="D33:E33"/>
      <selection pane="bottomLeft" activeCell="D33" sqref="D33:E33"/>
      <selection pane="bottomRight" activeCell="I110" sqref="I110"/>
    </sheetView>
  </sheetViews>
  <sheetFormatPr defaultColWidth="9.109375" defaultRowHeight="13.2" outlineLevelCol="1"/>
  <cols>
    <col min="1" max="1" width="15.44140625" style="52" hidden="1" customWidth="1" outlineLevel="1" collapsed="1"/>
    <col min="2" max="2" width="9.88671875" style="13" customWidth="1" collapsed="1"/>
    <col min="3" max="3" width="2.6640625" style="13" customWidth="1"/>
    <col min="4" max="4" width="10" style="13" customWidth="1"/>
    <col min="5" max="5" width="57" style="13" customWidth="1"/>
    <col min="6" max="17" width="14.6640625" style="13"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3" ht="20.25" customHeight="1">
      <c r="B2" s="319" t="s">
        <v>686</v>
      </c>
      <c r="C2" s="320"/>
      <c r="D2" s="320"/>
      <c r="E2" s="320"/>
      <c r="F2" s="321"/>
      <c r="G2" s="321"/>
      <c r="H2" s="321"/>
      <c r="I2" s="321"/>
      <c r="J2" s="321"/>
      <c r="K2" s="321"/>
      <c r="L2" s="321"/>
      <c r="M2" s="321"/>
      <c r="N2" s="321"/>
      <c r="O2" s="321"/>
      <c r="P2" s="321"/>
      <c r="Q2" s="321"/>
      <c r="R2" s="323"/>
      <c r="S2" s="323"/>
      <c r="T2" s="324"/>
      <c r="U2" s="325"/>
      <c r="V2" s="69"/>
      <c r="W2" s="69"/>
    </row>
    <row r="3" spans="1:23" ht="27.75" customHeight="1" thickBot="1">
      <c r="A3" s="53" t="s">
        <v>555</v>
      </c>
      <c r="B3" s="412" t="s">
        <v>687</v>
      </c>
      <c r="C3" s="386"/>
      <c r="D3" s="386"/>
      <c r="E3" s="386"/>
      <c r="F3" s="413"/>
      <c r="G3" s="413"/>
      <c r="H3" s="413"/>
      <c r="I3" s="413"/>
      <c r="J3" s="413"/>
      <c r="K3" s="413"/>
      <c r="L3" s="413"/>
      <c r="M3" s="413"/>
      <c r="N3" s="413"/>
      <c r="O3" s="413"/>
      <c r="P3" s="413"/>
      <c r="Q3" s="387"/>
      <c r="R3" s="390"/>
      <c r="S3" s="390"/>
      <c r="T3" s="391"/>
      <c r="U3" s="391"/>
    </row>
    <row r="4" spans="1:23" ht="30" customHeight="1">
      <c r="A4" s="54" t="s">
        <v>120</v>
      </c>
      <c r="B4" s="823" t="s">
        <v>666</v>
      </c>
      <c r="C4" s="823"/>
      <c r="D4" s="823"/>
      <c r="E4" s="824"/>
      <c r="F4" s="371">
        <v>2008</v>
      </c>
      <c r="G4" s="371">
        <v>2009</v>
      </c>
      <c r="H4" s="371">
        <v>2010</v>
      </c>
      <c r="I4" s="372">
        <v>2011</v>
      </c>
      <c r="J4" s="373">
        <v>2012</v>
      </c>
      <c r="K4" s="373">
        <v>2013</v>
      </c>
      <c r="L4" s="373">
        <v>2014</v>
      </c>
      <c r="M4" s="373">
        <v>2015</v>
      </c>
      <c r="N4" s="328">
        <v>2016</v>
      </c>
      <c r="O4" s="328">
        <v>2017</v>
      </c>
      <c r="P4" s="328">
        <v>2018</v>
      </c>
      <c r="Q4" s="393">
        <v>2019</v>
      </c>
      <c r="R4" s="840" t="s">
        <v>667</v>
      </c>
      <c r="S4" s="811"/>
      <c r="T4" s="811"/>
      <c r="U4" s="812"/>
    </row>
    <row r="5" spans="1:23" ht="18" customHeight="1">
      <c r="A5" s="54"/>
      <c r="B5" s="375"/>
      <c r="C5" s="375"/>
      <c r="D5" s="375"/>
      <c r="E5" s="375"/>
      <c r="F5" s="845" t="s">
        <v>664</v>
      </c>
      <c r="G5" s="845"/>
      <c r="H5" s="845"/>
      <c r="I5" s="845"/>
      <c r="J5" s="845"/>
      <c r="K5" s="845"/>
      <c r="L5" s="845"/>
      <c r="M5" s="845"/>
      <c r="N5" s="414"/>
      <c r="O5" s="414"/>
      <c r="P5" s="376"/>
      <c r="Q5" s="516"/>
      <c r="R5" s="416"/>
      <c r="S5" s="417"/>
      <c r="T5" s="417"/>
      <c r="U5" s="418"/>
    </row>
    <row r="6" spans="1:23" s="19" customFormat="1" ht="20.25" customHeight="1">
      <c r="A6" s="184"/>
      <c r="B6" s="334"/>
      <c r="C6" s="334"/>
      <c r="D6" s="334"/>
      <c r="E6" s="334"/>
      <c r="F6" s="846" t="s">
        <v>665</v>
      </c>
      <c r="G6" s="846"/>
      <c r="H6" s="846"/>
      <c r="I6" s="846"/>
      <c r="J6" s="846"/>
      <c r="K6" s="846"/>
      <c r="L6" s="846"/>
      <c r="M6" s="846"/>
      <c r="N6" s="415"/>
      <c r="O6" s="415"/>
      <c r="P6" s="377"/>
      <c r="Q6" s="377"/>
      <c r="R6" s="350"/>
      <c r="S6" s="349"/>
      <c r="T6" s="349"/>
      <c r="U6" s="399"/>
    </row>
    <row r="7" spans="1:23" s="17" customFormat="1" ht="20.100000000000001" customHeight="1">
      <c r="A7" s="55" t="str">
        <f>Parameters!R4</f>
        <v>TOTAL</v>
      </c>
      <c r="B7" s="815" t="s">
        <v>22</v>
      </c>
      <c r="C7" s="816"/>
      <c r="D7" s="802" t="s">
        <v>668</v>
      </c>
      <c r="E7" s="802"/>
      <c r="F7" s="286">
        <v>4869256.4837760376</v>
      </c>
      <c r="G7" s="287">
        <v>4194579.648381019</v>
      </c>
      <c r="H7" s="286">
        <v>5600436.8706784248</v>
      </c>
      <c r="I7" s="287">
        <v>6127974.4046654571</v>
      </c>
      <c r="J7" s="286">
        <v>6378428.0506993216</v>
      </c>
      <c r="K7" s="287">
        <v>6755761.23354901</v>
      </c>
      <c r="L7" s="286">
        <v>7426405.1790561993</v>
      </c>
      <c r="M7" s="287">
        <v>6330589.8317959625</v>
      </c>
      <c r="N7" s="286">
        <v>5186484.6904763253</v>
      </c>
      <c r="O7" s="286">
        <v>5296838.1192507893</v>
      </c>
      <c r="P7" s="287">
        <v>3450501.0475519416</v>
      </c>
      <c r="Q7" s="467">
        <v>3409098.953481026</v>
      </c>
      <c r="R7" s="847" t="s">
        <v>22</v>
      </c>
      <c r="S7" s="843"/>
      <c r="T7" s="819" t="s">
        <v>339</v>
      </c>
      <c r="U7" s="820"/>
      <c r="V7" s="185"/>
    </row>
    <row r="8" spans="1:23" s="17" customFormat="1" ht="20.25" customHeight="1">
      <c r="A8" s="56" t="str">
        <f>Parameters!R5</f>
        <v>A</v>
      </c>
      <c r="B8" s="336" t="s">
        <v>51</v>
      </c>
      <c r="C8" s="337"/>
      <c r="D8" s="802" t="s">
        <v>612</v>
      </c>
      <c r="E8" s="802"/>
      <c r="F8" s="286">
        <v>0</v>
      </c>
      <c r="G8" s="287">
        <v>0</v>
      </c>
      <c r="H8" s="286">
        <v>0</v>
      </c>
      <c r="I8" s="287">
        <v>0</v>
      </c>
      <c r="J8" s="286">
        <v>0</v>
      </c>
      <c r="K8" s="287">
        <v>0</v>
      </c>
      <c r="L8" s="286">
        <v>0</v>
      </c>
      <c r="M8" s="287">
        <v>0</v>
      </c>
      <c r="N8" s="286">
        <v>0</v>
      </c>
      <c r="O8" s="286">
        <v>0</v>
      </c>
      <c r="P8" s="287">
        <v>0</v>
      </c>
      <c r="Q8" s="467">
        <v>0</v>
      </c>
      <c r="R8" s="400" t="s">
        <v>51</v>
      </c>
      <c r="S8" s="401"/>
      <c r="T8" s="804" t="s">
        <v>50</v>
      </c>
      <c r="U8" s="805" t="s">
        <v>50</v>
      </c>
      <c r="V8" s="185"/>
    </row>
    <row r="9" spans="1:23" s="18" customFormat="1" ht="15" customHeight="1">
      <c r="A9" s="57" t="str">
        <f>Parameters!R6</f>
        <v>A01</v>
      </c>
      <c r="B9" s="338" t="s">
        <v>121</v>
      </c>
      <c r="C9" s="338"/>
      <c r="D9" s="798" t="s">
        <v>704</v>
      </c>
      <c r="E9" s="798"/>
      <c r="F9" s="291">
        <v>0</v>
      </c>
      <c r="G9" s="292">
        <v>0</v>
      </c>
      <c r="H9" s="291">
        <v>0</v>
      </c>
      <c r="I9" s="292">
        <v>0</v>
      </c>
      <c r="J9" s="291">
        <v>0</v>
      </c>
      <c r="K9" s="292">
        <v>0</v>
      </c>
      <c r="L9" s="291">
        <v>0</v>
      </c>
      <c r="M9" s="292">
        <v>0</v>
      </c>
      <c r="N9" s="291">
        <v>0</v>
      </c>
      <c r="O9" s="291">
        <v>0</v>
      </c>
      <c r="P9" s="292">
        <v>0</v>
      </c>
      <c r="Q9" s="468">
        <v>0</v>
      </c>
      <c r="R9" s="402" t="s">
        <v>121</v>
      </c>
      <c r="S9" s="403"/>
      <c r="T9" s="799" t="s">
        <v>21</v>
      </c>
      <c r="U9" s="800" t="s">
        <v>21</v>
      </c>
      <c r="V9" s="186"/>
    </row>
    <row r="10" spans="1:23" s="19" customFormat="1" ht="15" customHeight="1">
      <c r="A10" s="57" t="str">
        <f>Parameters!R7</f>
        <v>A02</v>
      </c>
      <c r="B10" s="338" t="s">
        <v>122</v>
      </c>
      <c r="C10" s="338"/>
      <c r="D10" s="798" t="s">
        <v>613</v>
      </c>
      <c r="E10" s="798"/>
      <c r="F10" s="291">
        <v>0</v>
      </c>
      <c r="G10" s="292">
        <v>0</v>
      </c>
      <c r="H10" s="291">
        <v>0</v>
      </c>
      <c r="I10" s="292">
        <v>0</v>
      </c>
      <c r="J10" s="291">
        <v>0</v>
      </c>
      <c r="K10" s="292">
        <v>0</v>
      </c>
      <c r="L10" s="291">
        <v>0</v>
      </c>
      <c r="M10" s="292">
        <v>0</v>
      </c>
      <c r="N10" s="291">
        <v>0</v>
      </c>
      <c r="O10" s="291">
        <v>0</v>
      </c>
      <c r="P10" s="292">
        <v>0</v>
      </c>
      <c r="Q10" s="468">
        <v>0</v>
      </c>
      <c r="R10" s="402" t="s">
        <v>122</v>
      </c>
      <c r="S10" s="403"/>
      <c r="T10" s="799" t="s">
        <v>10</v>
      </c>
      <c r="U10" s="800" t="s">
        <v>10</v>
      </c>
      <c r="V10" s="187"/>
    </row>
    <row r="11" spans="1:23" s="19" customFormat="1" ht="15" customHeight="1">
      <c r="A11" s="58" t="str">
        <f>Parameters!R8</f>
        <v>A03</v>
      </c>
      <c r="B11" s="338" t="s">
        <v>11</v>
      </c>
      <c r="C11" s="338"/>
      <c r="D11" s="798" t="s">
        <v>614</v>
      </c>
      <c r="E11" s="798"/>
      <c r="F11" s="291">
        <v>0</v>
      </c>
      <c r="G11" s="292">
        <v>0</v>
      </c>
      <c r="H11" s="291">
        <v>0</v>
      </c>
      <c r="I11" s="292">
        <v>0</v>
      </c>
      <c r="J11" s="291">
        <v>0</v>
      </c>
      <c r="K11" s="292">
        <v>0</v>
      </c>
      <c r="L11" s="291">
        <v>0</v>
      </c>
      <c r="M11" s="292">
        <v>0</v>
      </c>
      <c r="N11" s="291">
        <v>0</v>
      </c>
      <c r="O11" s="291">
        <v>0</v>
      </c>
      <c r="P11" s="292">
        <v>0</v>
      </c>
      <c r="Q11" s="468">
        <v>0</v>
      </c>
      <c r="R11" s="402" t="s">
        <v>11</v>
      </c>
      <c r="S11" s="403"/>
      <c r="T11" s="799" t="s">
        <v>12</v>
      </c>
      <c r="U11" s="800" t="s">
        <v>12</v>
      </c>
      <c r="V11" s="187"/>
    </row>
    <row r="12" spans="1:23" s="18" customFormat="1" ht="20.25" customHeight="1">
      <c r="A12" s="59" t="str">
        <f>Parameters!R9</f>
        <v>B</v>
      </c>
      <c r="B12" s="336" t="s">
        <v>123</v>
      </c>
      <c r="C12" s="336"/>
      <c r="D12" s="802" t="s">
        <v>615</v>
      </c>
      <c r="E12" s="802"/>
      <c r="F12" s="286">
        <v>10782.780256251379</v>
      </c>
      <c r="G12" s="287">
        <v>9482.5715084848252</v>
      </c>
      <c r="H12" s="286">
        <v>4076.1633661620654</v>
      </c>
      <c r="I12" s="287">
        <v>4146.1526113763848</v>
      </c>
      <c r="J12" s="286">
        <v>4224.0470560948088</v>
      </c>
      <c r="K12" s="287">
        <v>4117.2401436468681</v>
      </c>
      <c r="L12" s="286">
        <v>3824.9204068850236</v>
      </c>
      <c r="M12" s="287">
        <v>3491.7445994713021</v>
      </c>
      <c r="N12" s="286">
        <v>3207.2628279035325</v>
      </c>
      <c r="O12" s="286">
        <v>3096.7421947918506</v>
      </c>
      <c r="P12" s="287">
        <v>3021.5987914138132</v>
      </c>
      <c r="Q12" s="467">
        <v>2981.3856550593705</v>
      </c>
      <c r="R12" s="400" t="s">
        <v>123</v>
      </c>
      <c r="S12" s="404"/>
      <c r="T12" s="804" t="s">
        <v>124</v>
      </c>
      <c r="U12" s="805" t="s">
        <v>124</v>
      </c>
      <c r="V12" s="186"/>
    </row>
    <row r="13" spans="1:23" s="18" customFormat="1" ht="20.25" customHeight="1">
      <c r="A13" s="59" t="str">
        <f>Parameters!R10</f>
        <v>C</v>
      </c>
      <c r="B13" s="336" t="s">
        <v>52</v>
      </c>
      <c r="C13" s="336"/>
      <c r="D13" s="802" t="s">
        <v>616</v>
      </c>
      <c r="E13" s="802"/>
      <c r="F13" s="286">
        <v>1102640.412619608</v>
      </c>
      <c r="G13" s="287">
        <v>1090225.9464212237</v>
      </c>
      <c r="H13" s="286">
        <v>1091955.9047558003</v>
      </c>
      <c r="I13" s="287">
        <v>1157203.826332472</v>
      </c>
      <c r="J13" s="286">
        <v>1120678.63992519</v>
      </c>
      <c r="K13" s="287">
        <v>1128423.0319709755</v>
      </c>
      <c r="L13" s="286">
        <v>1179539.4851319855</v>
      </c>
      <c r="M13" s="287">
        <v>1142545.6460415206</v>
      </c>
      <c r="N13" s="286">
        <v>1108334.803178204</v>
      </c>
      <c r="O13" s="286">
        <v>1176138.881696339</v>
      </c>
      <c r="P13" s="287">
        <v>1077735.2261529043</v>
      </c>
      <c r="Q13" s="467">
        <v>1136231.73032407</v>
      </c>
      <c r="R13" s="400" t="s">
        <v>52</v>
      </c>
      <c r="S13" s="404"/>
      <c r="T13" s="804" t="s">
        <v>53</v>
      </c>
      <c r="U13" s="805" t="s">
        <v>53</v>
      </c>
      <c r="V13" s="186"/>
    </row>
    <row r="14" spans="1:23" s="18" customFormat="1" ht="25.5" customHeight="1">
      <c r="A14" s="60" t="str">
        <f>Parameters!R11</f>
        <v>C10-C12</v>
      </c>
      <c r="B14" s="339" t="s">
        <v>13</v>
      </c>
      <c r="C14" s="339"/>
      <c r="D14" s="806" t="s">
        <v>669</v>
      </c>
      <c r="E14" s="806"/>
      <c r="F14" s="295">
        <v>702685.36769626068</v>
      </c>
      <c r="G14" s="296">
        <v>733512.75838831346</v>
      </c>
      <c r="H14" s="295">
        <v>758289.67988271685</v>
      </c>
      <c r="I14" s="296">
        <v>796295.14971497294</v>
      </c>
      <c r="J14" s="295">
        <v>751457.91474611312</v>
      </c>
      <c r="K14" s="296">
        <v>745928.57717454527</v>
      </c>
      <c r="L14" s="295">
        <v>777826.71913417173</v>
      </c>
      <c r="M14" s="296">
        <v>741574.04235381202</v>
      </c>
      <c r="N14" s="295">
        <v>725189.22569895489</v>
      </c>
      <c r="O14" s="295">
        <v>783349.1159712451</v>
      </c>
      <c r="P14" s="296">
        <v>728025.66447709198</v>
      </c>
      <c r="Q14" s="469">
        <v>782485.37278205948</v>
      </c>
      <c r="R14" s="405" t="s">
        <v>13</v>
      </c>
      <c r="S14" s="406"/>
      <c r="T14" s="807" t="s">
        <v>14</v>
      </c>
      <c r="U14" s="808" t="s">
        <v>14</v>
      </c>
      <c r="V14" s="186"/>
    </row>
    <row r="15" spans="1:23" s="18" customFormat="1" ht="25.5" customHeight="1">
      <c r="A15" s="60" t="str">
        <f>Parameters!R12</f>
        <v>C13-C15</v>
      </c>
      <c r="B15" s="339" t="s">
        <v>16</v>
      </c>
      <c r="C15" s="339"/>
      <c r="D15" s="806" t="s">
        <v>617</v>
      </c>
      <c r="E15" s="806"/>
      <c r="F15" s="295">
        <v>34896.468909387106</v>
      </c>
      <c r="G15" s="296">
        <v>27468.217851440168</v>
      </c>
      <c r="H15" s="295">
        <v>21813.346050828644</v>
      </c>
      <c r="I15" s="296">
        <v>22304.51471908408</v>
      </c>
      <c r="J15" s="295">
        <v>22633.226068274169</v>
      </c>
      <c r="K15" s="296">
        <v>23438.987659910723</v>
      </c>
      <c r="L15" s="295">
        <v>24138.167661670785</v>
      </c>
      <c r="M15" s="296">
        <v>23741.472461036028</v>
      </c>
      <c r="N15" s="295">
        <v>22039.07774437539</v>
      </c>
      <c r="O15" s="295">
        <v>21083.106985839324</v>
      </c>
      <c r="P15" s="296">
        <v>16635.313942682864</v>
      </c>
      <c r="Q15" s="469">
        <v>15900.866304242147</v>
      </c>
      <c r="R15" s="405" t="s">
        <v>16</v>
      </c>
      <c r="S15" s="406"/>
      <c r="T15" s="807" t="s">
        <v>15</v>
      </c>
      <c r="U15" s="808" t="s">
        <v>15</v>
      </c>
      <c r="V15" s="186"/>
    </row>
    <row r="16" spans="1:23" s="18" customFormat="1" ht="54.75" customHeight="1">
      <c r="A16" s="60" t="str">
        <f>Parameters!R13</f>
        <v>C16-C18</v>
      </c>
      <c r="B16" s="339" t="s">
        <v>59</v>
      </c>
      <c r="C16" s="339"/>
      <c r="D16" s="806" t="s">
        <v>619</v>
      </c>
      <c r="E16" s="806"/>
      <c r="F16" s="295"/>
      <c r="G16" s="296"/>
      <c r="H16" s="295"/>
      <c r="I16" s="296"/>
      <c r="J16" s="295"/>
      <c r="K16" s="296"/>
      <c r="L16" s="295"/>
      <c r="M16" s="296"/>
      <c r="N16" s="295"/>
      <c r="O16" s="295"/>
      <c r="P16" s="296"/>
      <c r="Q16" s="469"/>
      <c r="R16" s="405" t="s">
        <v>59</v>
      </c>
      <c r="S16" s="406"/>
      <c r="T16" s="807" t="s">
        <v>58</v>
      </c>
      <c r="U16" s="808" t="s">
        <v>58</v>
      </c>
      <c r="V16" s="186"/>
    </row>
    <row r="17" spans="1:22" s="20" customFormat="1" ht="25.5" customHeight="1">
      <c r="A17" s="58" t="str">
        <f>Parameters!R14</f>
        <v>C16</v>
      </c>
      <c r="B17" s="338" t="s">
        <v>17</v>
      </c>
      <c r="C17" s="338"/>
      <c r="D17" s="798" t="s">
        <v>618</v>
      </c>
      <c r="E17" s="798"/>
      <c r="F17" s="291">
        <v>19166.150777041788</v>
      </c>
      <c r="G17" s="292">
        <v>15982.419506811515</v>
      </c>
      <c r="H17" s="291">
        <v>13702.012926742738</v>
      </c>
      <c r="I17" s="292">
        <v>14439.783922422013</v>
      </c>
      <c r="J17" s="291">
        <v>14864.171948574529</v>
      </c>
      <c r="K17" s="292">
        <v>15835.206156339553</v>
      </c>
      <c r="L17" s="291">
        <v>16968.430748689207</v>
      </c>
      <c r="M17" s="292">
        <v>17034.6193974526</v>
      </c>
      <c r="N17" s="291">
        <v>15740.419381793336</v>
      </c>
      <c r="O17" s="291">
        <v>15508.320085834641</v>
      </c>
      <c r="P17" s="292">
        <v>12620.978883350532</v>
      </c>
      <c r="Q17" s="468">
        <v>12620.82962415518</v>
      </c>
      <c r="R17" s="402" t="s">
        <v>17</v>
      </c>
      <c r="S17" s="403"/>
      <c r="T17" s="799" t="s">
        <v>18</v>
      </c>
      <c r="U17" s="800" t="s">
        <v>18</v>
      </c>
      <c r="V17" s="188"/>
    </row>
    <row r="18" spans="1:22" s="19" customFormat="1" ht="15" customHeight="1">
      <c r="A18" s="58" t="str">
        <f>Parameters!R15</f>
        <v>C17</v>
      </c>
      <c r="B18" s="338" t="s">
        <v>19</v>
      </c>
      <c r="C18" s="338"/>
      <c r="D18" s="798" t="s">
        <v>620</v>
      </c>
      <c r="E18" s="798"/>
      <c r="F18" s="291">
        <v>6982.0534868129189</v>
      </c>
      <c r="G18" s="292">
        <v>6513.2117112398028</v>
      </c>
      <c r="H18" s="291">
        <v>5859.9803711855739</v>
      </c>
      <c r="I18" s="292">
        <v>6459.9033337151104</v>
      </c>
      <c r="J18" s="291">
        <v>6951.4838217123533</v>
      </c>
      <c r="K18" s="292">
        <v>7517.1460836524311</v>
      </c>
      <c r="L18" s="291">
        <v>7868.5853897746729</v>
      </c>
      <c r="M18" s="292">
        <v>7875.1571889378065</v>
      </c>
      <c r="N18" s="291">
        <v>7129.135774547065</v>
      </c>
      <c r="O18" s="291">
        <v>7293.6331816112743</v>
      </c>
      <c r="P18" s="292">
        <v>6378.7297137817613</v>
      </c>
      <c r="Q18" s="468">
        <v>6315.8290938435339</v>
      </c>
      <c r="R18" s="402" t="s">
        <v>19</v>
      </c>
      <c r="S18" s="403"/>
      <c r="T18" s="799" t="s">
        <v>20</v>
      </c>
      <c r="U18" s="800" t="s">
        <v>20</v>
      </c>
      <c r="V18" s="187"/>
    </row>
    <row r="19" spans="1:22" s="19" customFormat="1" ht="15" customHeight="1">
      <c r="A19" s="58" t="str">
        <f>Parameters!R16</f>
        <v>C18</v>
      </c>
      <c r="B19" s="338" t="s">
        <v>27</v>
      </c>
      <c r="C19" s="338"/>
      <c r="D19" s="798" t="s">
        <v>621</v>
      </c>
      <c r="E19" s="798"/>
      <c r="F19" s="291">
        <v>6540.5006971330486</v>
      </c>
      <c r="G19" s="292">
        <v>5410.9758831838353</v>
      </c>
      <c r="H19" s="291">
        <v>4901.2703472232279</v>
      </c>
      <c r="I19" s="292">
        <v>5573.2499349699001</v>
      </c>
      <c r="J19" s="291">
        <v>5831.3144955121315</v>
      </c>
      <c r="K19" s="292">
        <v>6585.2192042513307</v>
      </c>
      <c r="L19" s="291">
        <v>6602.8901824735021</v>
      </c>
      <c r="M19" s="292">
        <v>6898.0372842545203</v>
      </c>
      <c r="N19" s="291">
        <v>6249.6685364695268</v>
      </c>
      <c r="O19" s="291">
        <v>6346.3609241965487</v>
      </c>
      <c r="P19" s="292">
        <v>5306.0021471069758</v>
      </c>
      <c r="Q19" s="468">
        <v>5257.3138706450382</v>
      </c>
      <c r="R19" s="402" t="s">
        <v>27</v>
      </c>
      <c r="S19" s="403"/>
      <c r="T19" s="799" t="s">
        <v>26</v>
      </c>
      <c r="U19" s="800" t="s">
        <v>26</v>
      </c>
      <c r="V19" s="187"/>
    </row>
    <row r="20" spans="1:22" s="20" customFormat="1" ht="15" customHeight="1">
      <c r="A20" s="60" t="str">
        <f>Parameters!R17</f>
        <v>C19</v>
      </c>
      <c r="B20" s="339" t="s">
        <v>28</v>
      </c>
      <c r="C20" s="339"/>
      <c r="D20" s="806" t="s">
        <v>622</v>
      </c>
      <c r="E20" s="806"/>
      <c r="F20" s="295">
        <v>2290.5550964643171</v>
      </c>
      <c r="G20" s="296">
        <v>1979.0143276459403</v>
      </c>
      <c r="H20" s="295">
        <v>1701.9795931016924</v>
      </c>
      <c r="I20" s="296">
        <v>1577.5521510142071</v>
      </c>
      <c r="J20" s="295">
        <v>1679.8769971555503</v>
      </c>
      <c r="K20" s="296">
        <v>1748.4723356382553</v>
      </c>
      <c r="L20" s="295">
        <v>1753.2608080890202</v>
      </c>
      <c r="M20" s="296">
        <v>1780.9626506867207</v>
      </c>
      <c r="N20" s="295">
        <v>1664.009345462232</v>
      </c>
      <c r="O20" s="295">
        <v>1593.7691155784305</v>
      </c>
      <c r="P20" s="296">
        <v>1345.0228963485072</v>
      </c>
      <c r="Q20" s="469">
        <v>1349.0354020583425</v>
      </c>
      <c r="R20" s="405" t="s">
        <v>28</v>
      </c>
      <c r="S20" s="406"/>
      <c r="T20" s="807" t="s">
        <v>29</v>
      </c>
      <c r="U20" s="808" t="s">
        <v>29</v>
      </c>
      <c r="V20" s="188"/>
    </row>
    <row r="21" spans="1:22" s="19" customFormat="1" ht="15" customHeight="1">
      <c r="A21" s="60" t="str">
        <f>Parameters!R18</f>
        <v>C20</v>
      </c>
      <c r="B21" s="339" t="s">
        <v>30</v>
      </c>
      <c r="C21" s="339"/>
      <c r="D21" s="806" t="s">
        <v>623</v>
      </c>
      <c r="E21" s="806"/>
      <c r="F21" s="295">
        <v>114014.89263271214</v>
      </c>
      <c r="G21" s="296">
        <v>117037.83680803588</v>
      </c>
      <c r="H21" s="295">
        <v>126186.88047354917</v>
      </c>
      <c r="I21" s="296">
        <v>136885.89208442729</v>
      </c>
      <c r="J21" s="295">
        <v>130452.51664115222</v>
      </c>
      <c r="K21" s="296">
        <v>128009.24247212791</v>
      </c>
      <c r="L21" s="295">
        <v>134505.82243980025</v>
      </c>
      <c r="M21" s="296">
        <v>130295.08338602561</v>
      </c>
      <c r="N21" s="295">
        <v>131527.48878827866</v>
      </c>
      <c r="O21" s="295">
        <v>139739.27820955359</v>
      </c>
      <c r="P21" s="296">
        <v>134282.10821089926</v>
      </c>
      <c r="Q21" s="469">
        <v>142694.2298879505</v>
      </c>
      <c r="R21" s="405" t="s">
        <v>30</v>
      </c>
      <c r="S21" s="406"/>
      <c r="T21" s="807" t="s">
        <v>31</v>
      </c>
      <c r="U21" s="808" t="s">
        <v>31</v>
      </c>
      <c r="V21" s="187"/>
    </row>
    <row r="22" spans="1:22" s="19" customFormat="1" ht="25.5" customHeight="1">
      <c r="A22" s="60" t="str">
        <f>Parameters!R19</f>
        <v>C21</v>
      </c>
      <c r="B22" s="339" t="s">
        <v>32</v>
      </c>
      <c r="C22" s="339"/>
      <c r="D22" s="806" t="s">
        <v>624</v>
      </c>
      <c r="E22" s="806"/>
      <c r="F22" s="295">
        <v>3366.8400213089958</v>
      </c>
      <c r="G22" s="296">
        <v>3081.2501557019068</v>
      </c>
      <c r="H22" s="295">
        <v>2574.5134351348379</v>
      </c>
      <c r="I22" s="296">
        <v>2567.840362599768</v>
      </c>
      <c r="J22" s="295">
        <v>2784.2126532748634</v>
      </c>
      <c r="K22" s="296">
        <v>2839.2308182237075</v>
      </c>
      <c r="L22" s="295">
        <v>2926.0609543038663</v>
      </c>
      <c r="M22" s="296">
        <v>3103.3201769950701</v>
      </c>
      <c r="N22" s="295">
        <v>2829.6617547870183</v>
      </c>
      <c r="O22" s="295">
        <v>2690.7480717147023</v>
      </c>
      <c r="P22" s="296">
        <v>2378.2804798536818</v>
      </c>
      <c r="Q22" s="469">
        <v>2387.0041200937649</v>
      </c>
      <c r="R22" s="405" t="s">
        <v>32</v>
      </c>
      <c r="S22" s="406"/>
      <c r="T22" s="807" t="s">
        <v>33</v>
      </c>
      <c r="U22" s="808" t="s">
        <v>33</v>
      </c>
      <c r="V22" s="187"/>
    </row>
    <row r="23" spans="1:22" s="19" customFormat="1" ht="25.5" customHeight="1">
      <c r="A23" s="60" t="str">
        <f>Parameters!R20</f>
        <v>C22_C23</v>
      </c>
      <c r="B23" s="339" t="s">
        <v>61</v>
      </c>
      <c r="C23" s="339"/>
      <c r="D23" s="806" t="s">
        <v>625</v>
      </c>
      <c r="E23" s="806"/>
      <c r="F23" s="295"/>
      <c r="G23" s="296"/>
      <c r="H23" s="295"/>
      <c r="I23" s="296"/>
      <c r="J23" s="295"/>
      <c r="K23" s="296"/>
      <c r="L23" s="295"/>
      <c r="M23" s="296"/>
      <c r="N23" s="295"/>
      <c r="O23" s="295"/>
      <c r="P23" s="296"/>
      <c r="Q23" s="469"/>
      <c r="R23" s="405" t="s">
        <v>61</v>
      </c>
      <c r="S23" s="406"/>
      <c r="T23" s="807" t="s">
        <v>60</v>
      </c>
      <c r="U23" s="808" t="s">
        <v>60</v>
      </c>
      <c r="V23" s="187"/>
    </row>
    <row r="24" spans="1:22" s="20" customFormat="1" ht="15" customHeight="1">
      <c r="A24" s="58" t="str">
        <f>Parameters!R21</f>
        <v>C22</v>
      </c>
      <c r="B24" s="338" t="s">
        <v>34</v>
      </c>
      <c r="C24" s="340"/>
      <c r="D24" s="798" t="s">
        <v>626</v>
      </c>
      <c r="E24" s="798"/>
      <c r="F24" s="291">
        <v>23485.089001097997</v>
      </c>
      <c r="G24" s="292">
        <v>20416.413633309381</v>
      </c>
      <c r="H24" s="291">
        <v>18226.262478025714</v>
      </c>
      <c r="I24" s="292">
        <v>20358.483233526411</v>
      </c>
      <c r="J24" s="291">
        <v>22226.074551907917</v>
      </c>
      <c r="K24" s="292">
        <v>23841.299235282597</v>
      </c>
      <c r="L24" s="291">
        <v>25363.821894365781</v>
      </c>
      <c r="M24" s="292">
        <v>26099.411182646105</v>
      </c>
      <c r="N24" s="291">
        <v>24771.464736521717</v>
      </c>
      <c r="O24" s="291">
        <v>25201.119452113126</v>
      </c>
      <c r="P24" s="292">
        <v>21824.427874571884</v>
      </c>
      <c r="Q24" s="468">
        <v>21628.52854983645</v>
      </c>
      <c r="R24" s="402" t="s">
        <v>34</v>
      </c>
      <c r="S24" s="407"/>
      <c r="T24" s="799" t="s">
        <v>48</v>
      </c>
      <c r="U24" s="800" t="s">
        <v>48</v>
      </c>
      <c r="V24" s="188"/>
    </row>
    <row r="25" spans="1:22" s="20" customFormat="1" ht="15" customHeight="1">
      <c r="A25" s="58" t="str">
        <f>Parameters!R22</f>
        <v>C23</v>
      </c>
      <c r="B25" s="338" t="s">
        <v>35</v>
      </c>
      <c r="C25" s="340"/>
      <c r="D25" s="798" t="s">
        <v>627</v>
      </c>
      <c r="E25" s="798"/>
      <c r="F25" s="291">
        <v>19676.696190109131</v>
      </c>
      <c r="G25" s="292">
        <v>16546.062827976497</v>
      </c>
      <c r="H25" s="291">
        <v>14251.386086541388</v>
      </c>
      <c r="I25" s="292">
        <v>15441.587113212056</v>
      </c>
      <c r="J25" s="291">
        <v>16049.937907967089</v>
      </c>
      <c r="K25" s="292">
        <v>16676.391043929743</v>
      </c>
      <c r="L25" s="291">
        <v>17297.834499782668</v>
      </c>
      <c r="M25" s="292">
        <v>17523.771862874837</v>
      </c>
      <c r="N25" s="291">
        <v>16005.340383912604</v>
      </c>
      <c r="O25" s="291">
        <v>16060.157818347267</v>
      </c>
      <c r="P25" s="292">
        <v>13700.173820761544</v>
      </c>
      <c r="Q25" s="468">
        <v>13546.625530219231</v>
      </c>
      <c r="R25" s="402" t="s">
        <v>35</v>
      </c>
      <c r="S25" s="407"/>
      <c r="T25" s="799" t="s">
        <v>49</v>
      </c>
      <c r="U25" s="800" t="s">
        <v>49</v>
      </c>
      <c r="V25" s="188"/>
    </row>
    <row r="26" spans="1:22" s="20" customFormat="1" ht="26.25" customHeight="1">
      <c r="A26" s="60" t="str">
        <f>Parameters!R23</f>
        <v>C24_C25</v>
      </c>
      <c r="B26" s="339" t="s">
        <v>63</v>
      </c>
      <c r="C26" s="339"/>
      <c r="D26" s="806" t="s">
        <v>628</v>
      </c>
      <c r="E26" s="806"/>
      <c r="F26" s="295"/>
      <c r="G26" s="296"/>
      <c r="H26" s="295"/>
      <c r="I26" s="296"/>
      <c r="J26" s="295"/>
      <c r="K26" s="296"/>
      <c r="L26" s="295"/>
      <c r="M26" s="296"/>
      <c r="N26" s="295"/>
      <c r="O26" s="295"/>
      <c r="P26" s="296"/>
      <c r="Q26" s="469"/>
      <c r="R26" s="405" t="s">
        <v>63</v>
      </c>
      <c r="S26" s="406"/>
      <c r="T26" s="807" t="s">
        <v>62</v>
      </c>
      <c r="U26" s="808" t="s">
        <v>62</v>
      </c>
      <c r="V26" s="188"/>
    </row>
    <row r="27" spans="1:22" s="20" customFormat="1" ht="15" customHeight="1">
      <c r="A27" s="58" t="str">
        <f>Parameters!R24</f>
        <v>C24</v>
      </c>
      <c r="B27" s="338" t="s">
        <v>36</v>
      </c>
      <c r="C27" s="340"/>
      <c r="D27" s="798" t="s">
        <v>629</v>
      </c>
      <c r="E27" s="798"/>
      <c r="F27" s="291">
        <v>9396.7953053746987</v>
      </c>
      <c r="G27" s="292">
        <v>7389.9902108297747</v>
      </c>
      <c r="H27" s="291">
        <v>6366.2654400196216</v>
      </c>
      <c r="I27" s="292">
        <v>7438.6765660961883</v>
      </c>
      <c r="J27" s="291">
        <v>7927.3908205087328</v>
      </c>
      <c r="K27" s="292">
        <v>8110.0820768577369</v>
      </c>
      <c r="L27" s="291">
        <v>8304.2311934898498</v>
      </c>
      <c r="M27" s="292">
        <v>8371.1564721802188</v>
      </c>
      <c r="N27" s="291">
        <v>7823.0995703424205</v>
      </c>
      <c r="O27" s="291">
        <v>7762.9563045935283</v>
      </c>
      <c r="P27" s="292">
        <v>6597.859451667985</v>
      </c>
      <c r="Q27" s="468">
        <v>6357.7550705952108</v>
      </c>
      <c r="R27" s="402" t="s">
        <v>36</v>
      </c>
      <c r="S27" s="407"/>
      <c r="T27" s="799" t="s">
        <v>102</v>
      </c>
      <c r="U27" s="800" t="s">
        <v>102</v>
      </c>
      <c r="V27" s="188"/>
    </row>
    <row r="28" spans="1:22" s="19" customFormat="1" ht="15" customHeight="1">
      <c r="A28" s="58" t="str">
        <f>Parameters!R25</f>
        <v>C25</v>
      </c>
      <c r="B28" s="338" t="s">
        <v>37</v>
      </c>
      <c r="C28" s="338"/>
      <c r="D28" s="798" t="s">
        <v>630</v>
      </c>
      <c r="E28" s="798"/>
      <c r="F28" s="291">
        <v>39722.085558057399</v>
      </c>
      <c r="G28" s="292">
        <v>33639.945196703186</v>
      </c>
      <c r="H28" s="291">
        <v>29971.632576231659</v>
      </c>
      <c r="I28" s="292">
        <v>34047.167900434157</v>
      </c>
      <c r="J28" s="291">
        <v>37118.58465529883</v>
      </c>
      <c r="K28" s="292">
        <v>39504.582540445917</v>
      </c>
      <c r="L28" s="291">
        <v>41806.120428259637</v>
      </c>
      <c r="M28" s="292">
        <v>42093.534694352842</v>
      </c>
      <c r="N28" s="291">
        <v>40103.009751681355</v>
      </c>
      <c r="O28" s="291">
        <v>40632.409499782145</v>
      </c>
      <c r="P28" s="292">
        <v>34649.509369686231</v>
      </c>
      <c r="Q28" s="468">
        <v>33619.913211766143</v>
      </c>
      <c r="R28" s="402" t="s">
        <v>37</v>
      </c>
      <c r="S28" s="403"/>
      <c r="T28" s="799" t="s">
        <v>103</v>
      </c>
      <c r="U28" s="800" t="s">
        <v>103</v>
      </c>
      <c r="V28" s="187"/>
    </row>
    <row r="29" spans="1:22" s="19" customFormat="1" ht="15" customHeight="1">
      <c r="A29" s="60" t="str">
        <f>Parameters!R26</f>
        <v>C26</v>
      </c>
      <c r="B29" s="339" t="s">
        <v>39</v>
      </c>
      <c r="C29" s="339"/>
      <c r="D29" s="806" t="s">
        <v>631</v>
      </c>
      <c r="E29" s="806"/>
      <c r="F29" s="295">
        <v>8762.0631702098872</v>
      </c>
      <c r="G29" s="296">
        <v>7590.3967250217693</v>
      </c>
      <c r="H29" s="295">
        <v>7044.9028727120685</v>
      </c>
      <c r="I29" s="296">
        <v>7139.2871067796232</v>
      </c>
      <c r="J29" s="295">
        <v>7223.5464861978226</v>
      </c>
      <c r="K29" s="296">
        <v>7237.1043746184678</v>
      </c>
      <c r="L29" s="295">
        <v>8035.6897237977737</v>
      </c>
      <c r="M29" s="296">
        <v>7963.1124640123844</v>
      </c>
      <c r="N29" s="295">
        <v>7085.0801755250141</v>
      </c>
      <c r="O29" s="295">
        <v>7462.6349059451504</v>
      </c>
      <c r="P29" s="296">
        <v>6156.3662905274259</v>
      </c>
      <c r="Q29" s="469">
        <v>5881.2057233669993</v>
      </c>
      <c r="R29" s="405" t="s">
        <v>39</v>
      </c>
      <c r="S29" s="406"/>
      <c r="T29" s="807" t="s">
        <v>38</v>
      </c>
      <c r="U29" s="808" t="s">
        <v>38</v>
      </c>
      <c r="V29" s="187"/>
    </row>
    <row r="30" spans="1:22" s="20" customFormat="1" ht="15" customHeight="1">
      <c r="A30" s="60" t="str">
        <f>Parameters!R27</f>
        <v>C27</v>
      </c>
      <c r="B30" s="339" t="s">
        <v>41</v>
      </c>
      <c r="C30" s="339"/>
      <c r="D30" s="806" t="s">
        <v>632</v>
      </c>
      <c r="E30" s="806"/>
      <c r="F30" s="295">
        <v>13816.377585411274</v>
      </c>
      <c r="G30" s="296">
        <v>11809.767994587291</v>
      </c>
      <c r="H30" s="295">
        <v>10298.962314875633</v>
      </c>
      <c r="I30" s="296">
        <v>11345.145196319723</v>
      </c>
      <c r="J30" s="295">
        <v>12148.313029542531</v>
      </c>
      <c r="K30" s="296">
        <v>13082.59339778381</v>
      </c>
      <c r="L30" s="295">
        <v>13761.433970341888</v>
      </c>
      <c r="M30" s="296">
        <v>13771.783261931132</v>
      </c>
      <c r="N30" s="295">
        <v>12468.879376801517</v>
      </c>
      <c r="O30" s="295">
        <v>12996.84935422882</v>
      </c>
      <c r="P30" s="296">
        <v>11520.28944908089</v>
      </c>
      <c r="Q30" s="469">
        <v>11434.59288237542</v>
      </c>
      <c r="R30" s="405" t="s">
        <v>41</v>
      </c>
      <c r="S30" s="406"/>
      <c r="T30" s="807" t="s">
        <v>40</v>
      </c>
      <c r="U30" s="808" t="s">
        <v>40</v>
      </c>
      <c r="V30" s="188"/>
    </row>
    <row r="31" spans="1:22" s="20" customFormat="1" ht="15" customHeight="1">
      <c r="A31" s="60" t="str">
        <f>Parameters!R28</f>
        <v>C28</v>
      </c>
      <c r="B31" s="339" t="s">
        <v>42</v>
      </c>
      <c r="C31" s="339"/>
      <c r="D31" s="806" t="s">
        <v>633</v>
      </c>
      <c r="E31" s="806"/>
      <c r="F31" s="295">
        <v>21805.726006243698</v>
      </c>
      <c r="G31" s="296">
        <v>18251.459627998542</v>
      </c>
      <c r="H31" s="295">
        <v>15035.383486422719</v>
      </c>
      <c r="I31" s="296">
        <v>15064.287933892994</v>
      </c>
      <c r="J31" s="295">
        <v>16225.755527431696</v>
      </c>
      <c r="K31" s="296">
        <v>16530.948168074847</v>
      </c>
      <c r="L31" s="295">
        <v>16702.898464422691</v>
      </c>
      <c r="M31" s="296">
        <v>17011.487123262195</v>
      </c>
      <c r="N31" s="295">
        <v>15298.745231587503</v>
      </c>
      <c r="O31" s="295">
        <v>15339.024917400991</v>
      </c>
      <c r="P31" s="296">
        <v>13305.759314244979</v>
      </c>
      <c r="Q31" s="469">
        <v>13033.24055661758</v>
      </c>
      <c r="R31" s="405" t="s">
        <v>42</v>
      </c>
      <c r="S31" s="406"/>
      <c r="T31" s="807" t="s">
        <v>104</v>
      </c>
      <c r="U31" s="808" t="s">
        <v>104</v>
      </c>
      <c r="V31" s="188"/>
    </row>
    <row r="32" spans="1:22" s="20" customFormat="1" ht="27" customHeight="1">
      <c r="A32" s="60" t="str">
        <f>Parameters!R29</f>
        <v>C29_C30</v>
      </c>
      <c r="B32" s="339" t="s">
        <v>65</v>
      </c>
      <c r="C32" s="339"/>
      <c r="D32" s="806" t="s">
        <v>634</v>
      </c>
      <c r="E32" s="806"/>
      <c r="F32" s="295"/>
      <c r="G32" s="296"/>
      <c r="H32" s="295"/>
      <c r="I32" s="296"/>
      <c r="J32" s="295"/>
      <c r="K32" s="296"/>
      <c r="L32" s="295"/>
      <c r="M32" s="296"/>
      <c r="N32" s="295"/>
      <c r="O32" s="295"/>
      <c r="P32" s="296"/>
      <c r="Q32" s="469"/>
      <c r="R32" s="405" t="s">
        <v>65</v>
      </c>
      <c r="S32" s="406"/>
      <c r="T32" s="807" t="s">
        <v>64</v>
      </c>
      <c r="U32" s="808" t="s">
        <v>64</v>
      </c>
      <c r="V32" s="188"/>
    </row>
    <row r="33" spans="1:22" s="20" customFormat="1" ht="15" customHeight="1">
      <c r="A33" s="58" t="str">
        <f>Parameters!R30</f>
        <v>C29</v>
      </c>
      <c r="B33" s="338" t="s">
        <v>216</v>
      </c>
      <c r="C33" s="338"/>
      <c r="D33" s="798" t="s">
        <v>635</v>
      </c>
      <c r="E33" s="798"/>
      <c r="F33" s="291">
        <v>21539.497021571075</v>
      </c>
      <c r="G33" s="292">
        <v>17034.553706319482</v>
      </c>
      <c r="H33" s="291">
        <v>15813.329384008131</v>
      </c>
      <c r="I33" s="292">
        <v>17594.888224450428</v>
      </c>
      <c r="J33" s="291">
        <v>19580.846336009927</v>
      </c>
      <c r="K33" s="292">
        <v>21759.53222607317</v>
      </c>
      <c r="L33" s="291">
        <v>23146.352720675841</v>
      </c>
      <c r="M33" s="292">
        <v>23718.035276959272</v>
      </c>
      <c r="N33" s="291">
        <v>22471.057577986274</v>
      </c>
      <c r="O33" s="291">
        <v>23296.246423573535</v>
      </c>
      <c r="P33" s="292">
        <v>20336.076629701442</v>
      </c>
      <c r="Q33" s="468">
        <v>19573.785481704093</v>
      </c>
      <c r="R33" s="402" t="s">
        <v>216</v>
      </c>
      <c r="S33" s="403"/>
      <c r="T33" s="799" t="s">
        <v>105</v>
      </c>
      <c r="U33" s="800" t="s">
        <v>105</v>
      </c>
      <c r="V33" s="188"/>
    </row>
    <row r="34" spans="1:22" s="20" customFormat="1" ht="15" customHeight="1">
      <c r="A34" s="58" t="str">
        <f>Parameters!R31</f>
        <v>C30</v>
      </c>
      <c r="B34" s="338" t="s">
        <v>217</v>
      </c>
      <c r="C34" s="338"/>
      <c r="D34" s="798" t="s">
        <v>636</v>
      </c>
      <c r="E34" s="798"/>
      <c r="F34" s="291">
        <v>7848.9380795171764</v>
      </c>
      <c r="G34" s="292">
        <v>5738.7292527810532</v>
      </c>
      <c r="H34" s="291">
        <v>4582.2121101478751</v>
      </c>
      <c r="I34" s="292">
        <v>5279.5401637475434</v>
      </c>
      <c r="J34" s="291">
        <v>5565.8626324248899</v>
      </c>
      <c r="K34" s="292">
        <v>5798.9397575648045</v>
      </c>
      <c r="L34" s="291">
        <v>5948.9462239157483</v>
      </c>
      <c r="M34" s="292">
        <v>5815.3583640834504</v>
      </c>
      <c r="N34" s="291">
        <v>5349.3046427609315</v>
      </c>
      <c r="O34" s="291">
        <v>5271.711361118003</v>
      </c>
      <c r="P34" s="292">
        <v>4873.3540665321389</v>
      </c>
      <c r="Q34" s="468">
        <v>5138.3847754443686</v>
      </c>
      <c r="R34" s="402" t="s">
        <v>217</v>
      </c>
      <c r="S34" s="403"/>
      <c r="T34" s="799" t="s">
        <v>129</v>
      </c>
      <c r="U34" s="800" t="s">
        <v>129</v>
      </c>
      <c r="V34" s="188"/>
    </row>
    <row r="35" spans="1:22" s="20" customFormat="1" ht="25.5" customHeight="1">
      <c r="A35" s="60" t="str">
        <f>Parameters!R32</f>
        <v>C31-C33</v>
      </c>
      <c r="B35" s="339" t="s">
        <v>67</v>
      </c>
      <c r="C35" s="339"/>
      <c r="D35" s="806" t="s">
        <v>637</v>
      </c>
      <c r="E35" s="806"/>
      <c r="F35" s="295"/>
      <c r="G35" s="296"/>
      <c r="H35" s="295"/>
      <c r="I35" s="296"/>
      <c r="J35" s="295"/>
      <c r="K35" s="296"/>
      <c r="L35" s="295"/>
      <c r="M35" s="296"/>
      <c r="N35" s="295"/>
      <c r="O35" s="295"/>
      <c r="P35" s="296"/>
      <c r="Q35" s="469"/>
      <c r="R35" s="405" t="s">
        <v>67</v>
      </c>
      <c r="S35" s="406"/>
      <c r="T35" s="807" t="s">
        <v>66</v>
      </c>
      <c r="U35" s="808" t="s">
        <v>66</v>
      </c>
      <c r="V35" s="188"/>
    </row>
    <row r="36" spans="1:22" s="20" customFormat="1" ht="15" customHeight="1">
      <c r="A36" s="58" t="str">
        <f>Parameters!R33</f>
        <v>C31_C32</v>
      </c>
      <c r="B36" s="338" t="s">
        <v>218</v>
      </c>
      <c r="C36" s="338"/>
      <c r="D36" s="798" t="s">
        <v>638</v>
      </c>
      <c r="E36" s="798"/>
      <c r="F36" s="291">
        <v>30328.633724073519</v>
      </c>
      <c r="G36" s="292">
        <v>27773.404601989379</v>
      </c>
      <c r="H36" s="291">
        <v>23285.56827128031</v>
      </c>
      <c r="I36" s="292">
        <v>24696.515654863513</v>
      </c>
      <c r="J36" s="291">
        <v>25978.445195255958</v>
      </c>
      <c r="K36" s="292">
        <v>28110.21687702831</v>
      </c>
      <c r="L36" s="291">
        <v>30243.961254721686</v>
      </c>
      <c r="M36" s="292">
        <v>31517.282323076553</v>
      </c>
      <c r="N36" s="291">
        <v>29516.351979446299</v>
      </c>
      <c r="O36" s="291">
        <v>29487.549876921588</v>
      </c>
      <c r="P36" s="292">
        <v>25044.798067639371</v>
      </c>
      <c r="Q36" s="468">
        <v>24657.564680363714</v>
      </c>
      <c r="R36" s="402" t="s">
        <v>218</v>
      </c>
      <c r="S36" s="403"/>
      <c r="T36" s="799" t="s">
        <v>219</v>
      </c>
      <c r="U36" s="800" t="s">
        <v>219</v>
      </c>
      <c r="V36" s="188"/>
    </row>
    <row r="37" spans="1:22" s="19" customFormat="1" ht="15" customHeight="1">
      <c r="A37" s="58" t="str">
        <f>Parameters!R34</f>
        <v>C33</v>
      </c>
      <c r="B37" s="338" t="s">
        <v>220</v>
      </c>
      <c r="C37" s="338"/>
      <c r="D37" s="798" t="s">
        <v>639</v>
      </c>
      <c r="E37" s="798"/>
      <c r="F37" s="291">
        <v>16315.681660821034</v>
      </c>
      <c r="G37" s="292">
        <v>13049.538011335091</v>
      </c>
      <c r="H37" s="291">
        <v>12050.336655052346</v>
      </c>
      <c r="I37" s="292">
        <v>12694.361015944094</v>
      </c>
      <c r="J37" s="291">
        <v>13979.165410875936</v>
      </c>
      <c r="K37" s="292">
        <v>15869.260368627156</v>
      </c>
      <c r="L37" s="291">
        <v>16338.257439238836</v>
      </c>
      <c r="M37" s="292">
        <v>16358.018116941297</v>
      </c>
      <c r="N37" s="291">
        <v>15073.782726970172</v>
      </c>
      <c r="O37" s="291">
        <v>15023.889236741481</v>
      </c>
      <c r="P37" s="292">
        <v>12754.511067374951</v>
      </c>
      <c r="Q37" s="468">
        <v>12349.652776732641</v>
      </c>
      <c r="R37" s="402" t="s">
        <v>220</v>
      </c>
      <c r="S37" s="403"/>
      <c r="T37" s="799" t="s">
        <v>221</v>
      </c>
      <c r="U37" s="800" t="s">
        <v>221</v>
      </c>
      <c r="V37" s="187"/>
    </row>
    <row r="38" spans="1:22" s="18" customFormat="1" ht="33" customHeight="1">
      <c r="A38" s="59" t="str">
        <f>Parameters!R35</f>
        <v>D</v>
      </c>
      <c r="B38" s="336" t="s">
        <v>47</v>
      </c>
      <c r="C38" s="336"/>
      <c r="D38" s="802" t="s">
        <v>640</v>
      </c>
      <c r="E38" s="802"/>
      <c r="F38" s="286">
        <v>21070.347182536221</v>
      </c>
      <c r="G38" s="287">
        <v>18950.940998280421</v>
      </c>
      <c r="H38" s="286">
        <v>17138.28818116957</v>
      </c>
      <c r="I38" s="287">
        <v>17594.888224450428</v>
      </c>
      <c r="J38" s="286">
        <v>18025.125418536427</v>
      </c>
      <c r="K38" s="287">
        <v>18174.494964206508</v>
      </c>
      <c r="L38" s="286">
        <v>17419.959472331499</v>
      </c>
      <c r="M38" s="287">
        <v>16487.795658852716</v>
      </c>
      <c r="N38" s="286">
        <v>14475.729985866981</v>
      </c>
      <c r="O38" s="286">
        <v>13898.0934484104</v>
      </c>
      <c r="P38" s="287">
        <v>11806.09017058614</v>
      </c>
      <c r="Q38" s="467">
        <v>11536.399889940192</v>
      </c>
      <c r="R38" s="400" t="s">
        <v>47</v>
      </c>
      <c r="S38" s="404"/>
      <c r="T38" s="804" t="s">
        <v>222</v>
      </c>
      <c r="U38" s="805" t="s">
        <v>222</v>
      </c>
      <c r="V38" s="186"/>
    </row>
    <row r="39" spans="1:22" s="18" customFormat="1" ht="33" customHeight="1">
      <c r="A39" s="59" t="str">
        <f>Parameters!R36</f>
        <v>E</v>
      </c>
      <c r="B39" s="336" t="s">
        <v>55</v>
      </c>
      <c r="C39" s="336"/>
      <c r="D39" s="802" t="s">
        <v>641</v>
      </c>
      <c r="E39" s="802"/>
      <c r="F39" s="286">
        <v>18214.052574294568</v>
      </c>
      <c r="G39" s="287">
        <v>17097.180742004482</v>
      </c>
      <c r="H39" s="286">
        <v>15622.402384487121</v>
      </c>
      <c r="I39" s="287">
        <v>17195.329044902701</v>
      </c>
      <c r="J39" s="286">
        <v>19379.709022269813</v>
      </c>
      <c r="K39" s="287">
        <v>20480.910489242222</v>
      </c>
      <c r="L39" s="286">
        <v>23312.760860982213</v>
      </c>
      <c r="M39" s="287">
        <v>25482.314766332034</v>
      </c>
      <c r="N39" s="286">
        <v>21802.695807229466</v>
      </c>
      <c r="O39" s="286">
        <v>21573.944423204484</v>
      </c>
      <c r="P39" s="287">
        <v>19902.460629965783</v>
      </c>
      <c r="Q39" s="467">
        <v>17555.203173453905</v>
      </c>
      <c r="R39" s="400" t="s">
        <v>55</v>
      </c>
      <c r="S39" s="404"/>
      <c r="T39" s="804" t="s">
        <v>54</v>
      </c>
      <c r="U39" s="805" t="s">
        <v>54</v>
      </c>
      <c r="V39" s="186"/>
    </row>
    <row r="40" spans="1:22" s="19" customFormat="1" ht="15" customHeight="1">
      <c r="A40" s="58" t="str">
        <f>Parameters!R37</f>
        <v>E36</v>
      </c>
      <c r="B40" s="338" t="s">
        <v>223</v>
      </c>
      <c r="C40" s="338"/>
      <c r="D40" s="798" t="s">
        <v>642</v>
      </c>
      <c r="E40" s="798"/>
      <c r="F40" s="291">
        <v>5464.2157722883712</v>
      </c>
      <c r="G40" s="292">
        <v>5310.772626087838</v>
      </c>
      <c r="H40" s="291">
        <v>4890.4983244820778</v>
      </c>
      <c r="I40" s="292">
        <v>5055.0758707681516</v>
      </c>
      <c r="J40" s="291">
        <v>5444.7718830607182</v>
      </c>
      <c r="K40" s="292">
        <v>5663.0951093670292</v>
      </c>
      <c r="L40" s="291">
        <v>5648.4468177776607</v>
      </c>
      <c r="M40" s="292">
        <v>5553.9542783244542</v>
      </c>
      <c r="N40" s="291">
        <v>5082.2539031838578</v>
      </c>
      <c r="O40" s="291">
        <v>4899.8015040251275</v>
      </c>
      <c r="P40" s="292">
        <v>4111.2505119825273</v>
      </c>
      <c r="Q40" s="468">
        <v>3988.9836600380468</v>
      </c>
      <c r="R40" s="402" t="s">
        <v>223</v>
      </c>
      <c r="S40" s="403"/>
      <c r="T40" s="799" t="s">
        <v>224</v>
      </c>
      <c r="U40" s="800" t="s">
        <v>224</v>
      </c>
      <c r="V40" s="187"/>
    </row>
    <row r="41" spans="1:22" s="19" customFormat="1" ht="37.5" customHeight="1">
      <c r="A41" s="58" t="str">
        <f>Parameters!R38</f>
        <v>E37-E39</v>
      </c>
      <c r="B41" s="338" t="s">
        <v>225</v>
      </c>
      <c r="C41" s="338"/>
      <c r="D41" s="798" t="s">
        <v>643</v>
      </c>
      <c r="E41" s="798"/>
      <c r="F41" s="291">
        <v>12749.836802006195</v>
      </c>
      <c r="G41" s="292">
        <v>11786.408115916645</v>
      </c>
      <c r="H41" s="291">
        <v>10731.904060005043</v>
      </c>
      <c r="I41" s="292">
        <v>12140.253174134548</v>
      </c>
      <c r="J41" s="291">
        <v>13934.937139209094</v>
      </c>
      <c r="K41" s="292">
        <v>14817.815379875192</v>
      </c>
      <c r="L41" s="291">
        <v>17664.314043204551</v>
      </c>
      <c r="M41" s="292">
        <v>19928.36048800758</v>
      </c>
      <c r="N41" s="291">
        <v>16720.441904045609</v>
      </c>
      <c r="O41" s="291">
        <v>16674.142919179358</v>
      </c>
      <c r="P41" s="292">
        <v>15791.210117983257</v>
      </c>
      <c r="Q41" s="468">
        <v>13566.219513415859</v>
      </c>
      <c r="R41" s="402" t="s">
        <v>225</v>
      </c>
      <c r="S41" s="403"/>
      <c r="T41" s="799" t="s">
        <v>226</v>
      </c>
      <c r="U41" s="800" t="s">
        <v>226</v>
      </c>
      <c r="V41" s="187"/>
    </row>
    <row r="42" spans="1:22" s="18" customFormat="1" ht="20.25" customHeight="1">
      <c r="A42" s="61" t="str">
        <f>Parameters!R39</f>
        <v>F</v>
      </c>
      <c r="B42" s="336" t="s">
        <v>130</v>
      </c>
      <c r="C42" s="336"/>
      <c r="D42" s="802" t="s">
        <v>644</v>
      </c>
      <c r="E42" s="802"/>
      <c r="F42" s="286">
        <v>315840.61916871835</v>
      </c>
      <c r="G42" s="287">
        <v>235820.4537894674</v>
      </c>
      <c r="H42" s="286">
        <v>228978.03679780723</v>
      </c>
      <c r="I42" s="287">
        <v>253993.03309329491</v>
      </c>
      <c r="J42" s="286">
        <v>260313.61460549574</v>
      </c>
      <c r="K42" s="287">
        <v>289774.95241795492</v>
      </c>
      <c r="L42" s="286">
        <v>298659.08039337187</v>
      </c>
      <c r="M42" s="287">
        <v>175261.89902814839</v>
      </c>
      <c r="N42" s="286">
        <v>157705.69669714227</v>
      </c>
      <c r="O42" s="286">
        <v>165392.31391216849</v>
      </c>
      <c r="P42" s="287">
        <v>158565.42937232117</v>
      </c>
      <c r="Q42" s="467">
        <v>157838.26581668458</v>
      </c>
      <c r="R42" s="400" t="s">
        <v>130</v>
      </c>
      <c r="S42" s="404"/>
      <c r="T42" s="804" t="s">
        <v>131</v>
      </c>
      <c r="U42" s="805" t="s">
        <v>131</v>
      </c>
      <c r="V42" s="186"/>
    </row>
    <row r="43" spans="1:22" s="18" customFormat="1" ht="33.75" customHeight="1">
      <c r="A43" s="59" t="str">
        <f>Parameters!R40</f>
        <v>G</v>
      </c>
      <c r="B43" s="336" t="s">
        <v>57</v>
      </c>
      <c r="C43" s="336"/>
      <c r="D43" s="802" t="s">
        <v>645</v>
      </c>
      <c r="E43" s="802"/>
      <c r="F43" s="286">
        <v>2899324.7503940882</v>
      </c>
      <c r="G43" s="287">
        <v>2335585.4071504883</v>
      </c>
      <c r="H43" s="286">
        <v>3708588.8213146427</v>
      </c>
      <c r="I43" s="287">
        <v>4097805.6373820202</v>
      </c>
      <c r="J43" s="286">
        <v>4368495.9056120012</v>
      </c>
      <c r="K43" s="287">
        <v>4690063.852571399</v>
      </c>
      <c r="L43" s="286">
        <v>5271518.266259159</v>
      </c>
      <c r="M43" s="287">
        <v>4352071.2941728821</v>
      </c>
      <c r="N43" s="286">
        <v>3306080.1555137965</v>
      </c>
      <c r="O43" s="286">
        <v>3318535.361605552</v>
      </c>
      <c r="P43" s="287">
        <v>1662425.2762408459</v>
      </c>
      <c r="Q43" s="467">
        <v>1548920.5827727518</v>
      </c>
      <c r="R43" s="400" t="s">
        <v>57</v>
      </c>
      <c r="S43" s="404"/>
      <c r="T43" s="804" t="s">
        <v>56</v>
      </c>
      <c r="U43" s="805" t="s">
        <v>56</v>
      </c>
      <c r="V43" s="186"/>
    </row>
    <row r="44" spans="1:22" s="18" customFormat="1" ht="24.75" customHeight="1">
      <c r="A44" s="58" t="str">
        <f>Parameters!R41</f>
        <v>G45</v>
      </c>
      <c r="B44" s="338" t="s">
        <v>227</v>
      </c>
      <c r="C44" s="338"/>
      <c r="D44" s="798" t="s">
        <v>646</v>
      </c>
      <c r="E44" s="798"/>
      <c r="F44" s="291">
        <v>8575.9460408334799</v>
      </c>
      <c r="G44" s="292">
        <v>7775.9545867199886</v>
      </c>
      <c r="H44" s="291">
        <v>8962.6231193643016</v>
      </c>
      <c r="I44" s="292">
        <v>9969.0345767386698</v>
      </c>
      <c r="J44" s="291">
        <v>11032.182949784574</v>
      </c>
      <c r="K44" s="292">
        <v>11809.847431957156</v>
      </c>
      <c r="L44" s="291">
        <v>11702.630531301853</v>
      </c>
      <c r="M44" s="292">
        <v>11926.536130509423</v>
      </c>
      <c r="N44" s="291">
        <v>10664.800366475709</v>
      </c>
      <c r="O44" s="291">
        <v>10779.085943517137</v>
      </c>
      <c r="P44" s="292">
        <v>9391.4357344050386</v>
      </c>
      <c r="Q44" s="468">
        <v>9455.3508925031983</v>
      </c>
      <c r="R44" s="402" t="s">
        <v>227</v>
      </c>
      <c r="S44" s="403"/>
      <c r="T44" s="799" t="s">
        <v>228</v>
      </c>
      <c r="U44" s="800" t="s">
        <v>228</v>
      </c>
      <c r="V44" s="186"/>
    </row>
    <row r="45" spans="1:22" s="19" customFormat="1" ht="15" customHeight="1">
      <c r="A45" s="58" t="str">
        <f>Parameters!R42</f>
        <v>G46</v>
      </c>
      <c r="B45" s="338" t="s">
        <v>229</v>
      </c>
      <c r="C45" s="338"/>
      <c r="D45" s="798" t="s">
        <v>647</v>
      </c>
      <c r="E45" s="798"/>
      <c r="F45" s="291">
        <v>1871461.7750742033</v>
      </c>
      <c r="G45" s="292">
        <v>1505940.9544952491</v>
      </c>
      <c r="H45" s="291">
        <v>2398679.1747280783</v>
      </c>
      <c r="I45" s="292">
        <v>2652243.5974489064</v>
      </c>
      <c r="J45" s="291">
        <v>2829352.5104238191</v>
      </c>
      <c r="K45" s="292">
        <v>3039615.5647136099</v>
      </c>
      <c r="L45" s="291">
        <v>3418877.8034964218</v>
      </c>
      <c r="M45" s="292">
        <v>2818635.6792842322</v>
      </c>
      <c r="N45" s="291">
        <v>2136448.4366716812</v>
      </c>
      <c r="O45" s="291">
        <v>2146374.8595907087</v>
      </c>
      <c r="P45" s="292">
        <v>1064398.0140893462</v>
      </c>
      <c r="Q45" s="468">
        <v>990414.40991069027</v>
      </c>
      <c r="R45" s="402" t="s">
        <v>229</v>
      </c>
      <c r="S45" s="403"/>
      <c r="T45" s="799" t="s">
        <v>230</v>
      </c>
      <c r="U45" s="800" t="s">
        <v>230</v>
      </c>
      <c r="V45" s="187"/>
    </row>
    <row r="46" spans="1:22" s="19" customFormat="1" ht="15" customHeight="1">
      <c r="A46" s="58" t="str">
        <f>Parameters!R43</f>
        <v>G47</v>
      </c>
      <c r="B46" s="338" t="s">
        <v>231</v>
      </c>
      <c r="C46" s="338"/>
      <c r="D46" s="798" t="s">
        <v>583</v>
      </c>
      <c r="E46" s="798"/>
      <c r="F46" s="291">
        <v>1019287.0292790516</v>
      </c>
      <c r="G46" s="292">
        <v>821868.49806851894</v>
      </c>
      <c r="H46" s="291">
        <v>1300947.0234671999</v>
      </c>
      <c r="I46" s="292">
        <v>1435593.0053563751</v>
      </c>
      <c r="J46" s="291">
        <v>1528111.212238397</v>
      </c>
      <c r="K46" s="292">
        <v>1638638.4404258321</v>
      </c>
      <c r="L46" s="291">
        <v>1840937.8322314357</v>
      </c>
      <c r="M46" s="292">
        <v>1521509.0787581403</v>
      </c>
      <c r="N46" s="291">
        <v>1158966.9184756395</v>
      </c>
      <c r="O46" s="291">
        <v>1161381.4160713262</v>
      </c>
      <c r="P46" s="292">
        <v>588635.8264170948</v>
      </c>
      <c r="Q46" s="468">
        <v>549050.82196955837</v>
      </c>
      <c r="R46" s="402" t="s">
        <v>231</v>
      </c>
      <c r="S46" s="403"/>
      <c r="T46" s="799" t="s">
        <v>232</v>
      </c>
      <c r="U46" s="800" t="s">
        <v>232</v>
      </c>
      <c r="V46" s="187"/>
    </row>
    <row r="47" spans="1:22" s="19" customFormat="1" ht="20.25" customHeight="1">
      <c r="A47" s="59" t="str">
        <f>Parameters!R44</f>
        <v>H</v>
      </c>
      <c r="B47" s="336" t="s">
        <v>76</v>
      </c>
      <c r="C47" s="336"/>
      <c r="D47" s="802" t="s">
        <v>648</v>
      </c>
      <c r="E47" s="802"/>
      <c r="F47" s="286">
        <v>279401.43475233123</v>
      </c>
      <c r="G47" s="287">
        <v>288020.65964437876</v>
      </c>
      <c r="H47" s="286">
        <v>305100.06159118941</v>
      </c>
      <c r="I47" s="287">
        <v>324439.09339394426</v>
      </c>
      <c r="J47" s="286">
        <v>308404.31267430756</v>
      </c>
      <c r="K47" s="287">
        <v>305770.59423370176</v>
      </c>
      <c r="L47" s="286">
        <v>318960.06226767501</v>
      </c>
      <c r="M47" s="287">
        <v>305854.75939372537</v>
      </c>
      <c r="N47" s="286">
        <v>300351.4900066019</v>
      </c>
      <c r="O47" s="286">
        <v>324089.95630259195</v>
      </c>
      <c r="P47" s="287">
        <v>301308.29623077495</v>
      </c>
      <c r="Q47" s="467">
        <v>322783.24175670632</v>
      </c>
      <c r="R47" s="400" t="s">
        <v>76</v>
      </c>
      <c r="S47" s="404"/>
      <c r="T47" s="804" t="s">
        <v>75</v>
      </c>
      <c r="U47" s="805" t="s">
        <v>75</v>
      </c>
      <c r="V47" s="187"/>
    </row>
    <row r="48" spans="1:22" s="18" customFormat="1" ht="15" customHeight="1">
      <c r="A48" s="58" t="str">
        <f>Parameters!R45</f>
        <v>H49</v>
      </c>
      <c r="B48" s="338" t="s">
        <v>233</v>
      </c>
      <c r="C48" s="338"/>
      <c r="D48" s="798" t="s">
        <v>649</v>
      </c>
      <c r="E48" s="798"/>
      <c r="F48" s="291">
        <v>227082.08100889012</v>
      </c>
      <c r="G48" s="292">
        <v>242958.66801809991</v>
      </c>
      <c r="H48" s="291">
        <v>236467.85349096419</v>
      </c>
      <c r="I48" s="292">
        <v>253664.800713189</v>
      </c>
      <c r="J48" s="291">
        <v>239729.12493691247</v>
      </c>
      <c r="K48" s="292">
        <v>236542.36874372233</v>
      </c>
      <c r="L48" s="291">
        <v>245701.78634673922</v>
      </c>
      <c r="M48" s="292">
        <v>237825.91244919997</v>
      </c>
      <c r="N48" s="291">
        <v>234733.99172923801</v>
      </c>
      <c r="O48" s="291">
        <v>255177.32458109417</v>
      </c>
      <c r="P48" s="292">
        <v>236273.25289820941</v>
      </c>
      <c r="Q48" s="468">
        <v>253102.80774536158</v>
      </c>
      <c r="R48" s="402" t="s">
        <v>233</v>
      </c>
      <c r="S48" s="403"/>
      <c r="T48" s="799" t="s">
        <v>234</v>
      </c>
      <c r="U48" s="800" t="s">
        <v>234</v>
      </c>
      <c r="V48" s="186"/>
    </row>
    <row r="49" spans="1:22" s="18" customFormat="1" ht="15" customHeight="1">
      <c r="A49" s="58" t="str">
        <f>Parameters!R46</f>
        <v>H50</v>
      </c>
      <c r="B49" s="338" t="s">
        <v>235</v>
      </c>
      <c r="C49" s="338"/>
      <c r="D49" s="798" t="s">
        <v>650</v>
      </c>
      <c r="E49" s="798"/>
      <c r="F49" s="291">
        <v>141.62112727981895</v>
      </c>
      <c r="G49" s="292">
        <v>133.82530538739098</v>
      </c>
      <c r="H49" s="291">
        <v>152.98093229689832</v>
      </c>
      <c r="I49" s="292">
        <v>156.92402481967281</v>
      </c>
      <c r="J49" s="291">
        <v>167.68347084339379</v>
      </c>
      <c r="K49" s="292">
        <v>157.60788285632881</v>
      </c>
      <c r="L49" s="291">
        <v>170.73887377130828</v>
      </c>
      <c r="M49" s="292">
        <v>170.78963959696804</v>
      </c>
      <c r="N49" s="291">
        <v>151.71992193806537</v>
      </c>
      <c r="O49" s="291">
        <v>125.7792350932196</v>
      </c>
      <c r="P49" s="292">
        <v>103.21126221548327</v>
      </c>
      <c r="Q49" s="468">
        <v>100.37534282369334</v>
      </c>
      <c r="R49" s="402" t="s">
        <v>235</v>
      </c>
      <c r="S49" s="403"/>
      <c r="T49" s="799" t="s">
        <v>133</v>
      </c>
      <c r="U49" s="800" t="s">
        <v>133</v>
      </c>
      <c r="V49" s="186"/>
    </row>
    <row r="50" spans="1:22" s="19" customFormat="1" ht="15" customHeight="1">
      <c r="A50" s="58" t="str">
        <f>Parameters!R47</f>
        <v>H51</v>
      </c>
      <c r="B50" s="338" t="s">
        <v>236</v>
      </c>
      <c r="C50" s="338"/>
      <c r="D50" s="798" t="s">
        <v>651</v>
      </c>
      <c r="E50" s="798"/>
      <c r="F50" s="291">
        <v>251.77089294190034</v>
      </c>
      <c r="G50" s="292">
        <v>255.25416143363418</v>
      </c>
      <c r="H50" s="291">
        <v>256.45604403298751</v>
      </c>
      <c r="I50" s="292">
        <v>296.9351269643364</v>
      </c>
      <c r="J50" s="291">
        <v>351.68800596013716</v>
      </c>
      <c r="K50" s="292">
        <v>374.86563377703612</v>
      </c>
      <c r="L50" s="291">
        <v>394.31963146433941</v>
      </c>
      <c r="M50" s="292">
        <v>346.21610198842393</v>
      </c>
      <c r="N50" s="291">
        <v>380.98184389104</v>
      </c>
      <c r="O50" s="291">
        <v>390.75037500126183</v>
      </c>
      <c r="P50" s="292">
        <v>345.96651832791184</v>
      </c>
      <c r="Q50" s="468">
        <v>360.97994782066752</v>
      </c>
      <c r="R50" s="402" t="s">
        <v>236</v>
      </c>
      <c r="S50" s="403"/>
      <c r="T50" s="799" t="s">
        <v>134</v>
      </c>
      <c r="U50" s="800" t="s">
        <v>134</v>
      </c>
      <c r="V50" s="187"/>
    </row>
    <row r="51" spans="1:22" s="19" customFormat="1" ht="15" customHeight="1">
      <c r="A51" s="58" t="str">
        <f>Parameters!R48</f>
        <v>H52</v>
      </c>
      <c r="B51" s="338" t="s">
        <v>237</v>
      </c>
      <c r="C51" s="338"/>
      <c r="D51" s="798" t="s">
        <v>652</v>
      </c>
      <c r="E51" s="798"/>
      <c r="F51" s="291">
        <v>47956.636239182262</v>
      </c>
      <c r="G51" s="292">
        <v>40994.406686214745</v>
      </c>
      <c r="H51" s="291">
        <v>64117.052783761872</v>
      </c>
      <c r="I51" s="292">
        <v>65918.365912724286</v>
      </c>
      <c r="J51" s="291">
        <v>63475.620226194653</v>
      </c>
      <c r="K51" s="292">
        <v>64151.569603786411</v>
      </c>
      <c r="L51" s="291">
        <v>68293.995150343602</v>
      </c>
      <c r="M51" s="292">
        <v>63337.396581490029</v>
      </c>
      <c r="N51" s="291">
        <v>61426.866198467076</v>
      </c>
      <c r="O51" s="291">
        <v>64809.813566475714</v>
      </c>
      <c r="P51" s="292">
        <v>61649.227303455293</v>
      </c>
      <c r="Q51" s="468">
        <v>66342.057654038916</v>
      </c>
      <c r="R51" s="402" t="s">
        <v>237</v>
      </c>
      <c r="S51" s="403"/>
      <c r="T51" s="799" t="s">
        <v>238</v>
      </c>
      <c r="U51" s="800" t="s">
        <v>238</v>
      </c>
      <c r="V51" s="187"/>
    </row>
    <row r="52" spans="1:22" s="19" customFormat="1" ht="15" customHeight="1">
      <c r="A52" s="58" t="str">
        <f>Parameters!R49</f>
        <v>H53</v>
      </c>
      <c r="B52" s="338" t="s">
        <v>239</v>
      </c>
      <c r="C52" s="338"/>
      <c r="D52" s="798" t="s">
        <v>653</v>
      </c>
      <c r="E52" s="798"/>
      <c r="F52" s="291">
        <v>3969.3254840371515</v>
      </c>
      <c r="G52" s="292">
        <v>3678.5054732430963</v>
      </c>
      <c r="H52" s="291">
        <v>4105.7183401335196</v>
      </c>
      <c r="I52" s="292">
        <v>4402.0676162469745</v>
      </c>
      <c r="J52" s="291">
        <v>4680.1960343968603</v>
      </c>
      <c r="K52" s="292">
        <v>4544.182369559675</v>
      </c>
      <c r="L52" s="291">
        <v>4399.2222653564959</v>
      </c>
      <c r="M52" s="292">
        <v>4174.4446214499885</v>
      </c>
      <c r="N52" s="291">
        <v>3657.9303130677495</v>
      </c>
      <c r="O52" s="291">
        <v>3586.2885449275791</v>
      </c>
      <c r="P52" s="292">
        <v>2936.6382485668828</v>
      </c>
      <c r="Q52" s="468">
        <v>2877.0210666615135</v>
      </c>
      <c r="R52" s="402" t="s">
        <v>239</v>
      </c>
      <c r="S52" s="403"/>
      <c r="T52" s="799" t="s">
        <v>240</v>
      </c>
      <c r="U52" s="800" t="s">
        <v>240</v>
      </c>
      <c r="V52" s="187"/>
    </row>
    <row r="53" spans="1:22" s="18" customFormat="1" ht="34.5" customHeight="1">
      <c r="A53" s="59" t="str">
        <f>Parameters!R50</f>
        <v>I</v>
      </c>
      <c r="B53" s="336" t="s">
        <v>132</v>
      </c>
      <c r="C53" s="336"/>
      <c r="D53" s="802" t="s">
        <v>654</v>
      </c>
      <c r="E53" s="802"/>
      <c r="F53" s="286">
        <v>10806.478795490628</v>
      </c>
      <c r="G53" s="287">
        <v>8892.3393711358494</v>
      </c>
      <c r="H53" s="286">
        <v>9452.3621880812334</v>
      </c>
      <c r="I53" s="287">
        <v>10352.62663740897</v>
      </c>
      <c r="J53" s="286">
        <v>11724.900307485519</v>
      </c>
      <c r="K53" s="287">
        <v>11895.603232499587</v>
      </c>
      <c r="L53" s="286">
        <v>12246.857613518965</v>
      </c>
      <c r="M53" s="287">
        <v>12186.681209375169</v>
      </c>
      <c r="N53" s="286">
        <v>11380.297725615457</v>
      </c>
      <c r="O53" s="286">
        <v>11807.039434446506</v>
      </c>
      <c r="P53" s="287">
        <v>9729.3136988925507</v>
      </c>
      <c r="Q53" s="467">
        <v>9836.6235595044345</v>
      </c>
      <c r="R53" s="400" t="s">
        <v>132</v>
      </c>
      <c r="S53" s="404"/>
      <c r="T53" s="804" t="s">
        <v>241</v>
      </c>
      <c r="U53" s="805" t="s">
        <v>241</v>
      </c>
      <c r="V53" s="186"/>
    </row>
    <row r="54" spans="1:22" s="18" customFormat="1" ht="21" customHeight="1">
      <c r="A54" s="59" t="str">
        <f>Parameters!R51</f>
        <v>J</v>
      </c>
      <c r="B54" s="336" t="s">
        <v>78</v>
      </c>
      <c r="C54" s="336"/>
      <c r="D54" s="802" t="s">
        <v>655</v>
      </c>
      <c r="E54" s="802"/>
      <c r="F54" s="286">
        <v>13705.206009062109</v>
      </c>
      <c r="G54" s="287">
        <v>12832.427344543499</v>
      </c>
      <c r="H54" s="286">
        <v>12396.768745891208</v>
      </c>
      <c r="I54" s="287">
        <v>12708.546858194502</v>
      </c>
      <c r="J54" s="286">
        <v>14668.569673223898</v>
      </c>
      <c r="K54" s="287">
        <v>15198.772594621843</v>
      </c>
      <c r="L54" s="286">
        <v>16569.189798612941</v>
      </c>
      <c r="M54" s="287">
        <v>17731.23380956586</v>
      </c>
      <c r="N54" s="286">
        <v>16739.331995754481</v>
      </c>
      <c r="O54" s="286">
        <v>17249.143566350816</v>
      </c>
      <c r="P54" s="287">
        <v>15020.246824407732</v>
      </c>
      <c r="Q54" s="467">
        <v>15351.040131359516</v>
      </c>
      <c r="R54" s="400" t="s">
        <v>78</v>
      </c>
      <c r="S54" s="404"/>
      <c r="T54" s="804" t="s">
        <v>77</v>
      </c>
      <c r="U54" s="805" t="s">
        <v>77</v>
      </c>
      <c r="V54" s="186"/>
    </row>
    <row r="55" spans="1:22" s="18" customFormat="1" ht="37.5" customHeight="1">
      <c r="A55" s="60" t="str">
        <f>Parameters!R52</f>
        <v>J58-J60</v>
      </c>
      <c r="B55" s="339" t="s">
        <v>69</v>
      </c>
      <c r="C55" s="339"/>
      <c r="D55" s="806" t="s">
        <v>656</v>
      </c>
      <c r="E55" s="806"/>
      <c r="F55" s="295"/>
      <c r="G55" s="296"/>
      <c r="H55" s="295"/>
      <c r="I55" s="296"/>
      <c r="J55" s="295"/>
      <c r="K55" s="296"/>
      <c r="L55" s="295"/>
      <c r="M55" s="296"/>
      <c r="N55" s="295"/>
      <c r="O55" s="295"/>
      <c r="P55" s="296"/>
      <c r="Q55" s="469"/>
      <c r="R55" s="405" t="s">
        <v>69</v>
      </c>
      <c r="S55" s="406"/>
      <c r="T55" s="807" t="s">
        <v>68</v>
      </c>
      <c r="U55" s="808" t="s">
        <v>68</v>
      </c>
      <c r="V55" s="186"/>
    </row>
    <row r="56" spans="1:22" s="19" customFormat="1" ht="15" customHeight="1">
      <c r="A56" s="58" t="str">
        <f>Parameters!R53</f>
        <v>J58</v>
      </c>
      <c r="B56" s="338" t="s">
        <v>242</v>
      </c>
      <c r="C56" s="338"/>
      <c r="D56" s="798" t="s">
        <v>584</v>
      </c>
      <c r="E56" s="798"/>
      <c r="F56" s="291">
        <v>2837.8801345841971</v>
      </c>
      <c r="G56" s="292">
        <v>3184.6358885307804</v>
      </c>
      <c r="H56" s="291">
        <v>2614.4227769182935</v>
      </c>
      <c r="I56" s="292">
        <v>2456.5441902359139</v>
      </c>
      <c r="J56" s="291">
        <v>2663.0032297243465</v>
      </c>
      <c r="K56" s="292">
        <v>2497.0427793325007</v>
      </c>
      <c r="L56" s="291">
        <v>2569.4755625854664</v>
      </c>
      <c r="M56" s="292">
        <v>2344.921855623385</v>
      </c>
      <c r="N56" s="291">
        <v>2095.8743978333036</v>
      </c>
      <c r="O56" s="291">
        <v>2042.7089595235618</v>
      </c>
      <c r="P56" s="292">
        <v>1583.5125961092517</v>
      </c>
      <c r="Q56" s="468">
        <v>1556.9242344983177</v>
      </c>
      <c r="R56" s="402" t="s">
        <v>242</v>
      </c>
      <c r="S56" s="403"/>
      <c r="T56" s="799" t="s">
        <v>243</v>
      </c>
      <c r="U56" s="800" t="s">
        <v>243</v>
      </c>
      <c r="V56" s="187"/>
    </row>
    <row r="57" spans="1:22" s="19" customFormat="1" ht="37.5" customHeight="1">
      <c r="A57" s="58" t="str">
        <f>Parameters!R54</f>
        <v>J59_J60</v>
      </c>
      <c r="B57" s="338" t="s">
        <v>244</v>
      </c>
      <c r="C57" s="338"/>
      <c r="D57" s="798" t="s">
        <v>657</v>
      </c>
      <c r="E57" s="798"/>
      <c r="F57" s="291">
        <v>1539.4300231013922</v>
      </c>
      <c r="G57" s="292">
        <v>1727.2601429319488</v>
      </c>
      <c r="H57" s="291">
        <v>1340.3376029815033</v>
      </c>
      <c r="I57" s="292">
        <v>1409.2228948451561</v>
      </c>
      <c r="J57" s="291">
        <v>1563.1529996404574</v>
      </c>
      <c r="K57" s="292">
        <v>1554.3261298224909</v>
      </c>
      <c r="L57" s="291">
        <v>1689.0145707472336</v>
      </c>
      <c r="M57" s="292">
        <v>1773.1518706520562</v>
      </c>
      <c r="N57" s="291">
        <v>736.38830194143134</v>
      </c>
      <c r="O57" s="291">
        <v>709.59862859688405</v>
      </c>
      <c r="P57" s="292">
        <v>568.95886554887136</v>
      </c>
      <c r="Q57" s="468">
        <v>570.03120783591669</v>
      </c>
      <c r="R57" s="402" t="s">
        <v>244</v>
      </c>
      <c r="S57" s="403"/>
      <c r="T57" s="799" t="s">
        <v>245</v>
      </c>
      <c r="U57" s="800" t="s">
        <v>245</v>
      </c>
      <c r="V57" s="187"/>
    </row>
    <row r="58" spans="1:22" s="19" customFormat="1" ht="15" customHeight="1">
      <c r="A58" s="60" t="str">
        <f>Parameters!R55</f>
        <v>J61</v>
      </c>
      <c r="B58" s="339" t="s">
        <v>246</v>
      </c>
      <c r="C58" s="339"/>
      <c r="D58" s="806" t="s">
        <v>658</v>
      </c>
      <c r="E58" s="806"/>
      <c r="F58" s="295">
        <v>2985.8454334828461</v>
      </c>
      <c r="G58" s="296">
        <v>2186.9872275149946</v>
      </c>
      <c r="H58" s="295">
        <v>3085.754294761145</v>
      </c>
      <c r="I58" s="296">
        <v>3748.7405929144052</v>
      </c>
      <c r="J58" s="295">
        <v>2543.5641129210021</v>
      </c>
      <c r="K58" s="296">
        <v>4177.0464252873171</v>
      </c>
      <c r="L58" s="295">
        <v>4361.3021809019483</v>
      </c>
      <c r="M58" s="296">
        <v>4482.5518360962133</v>
      </c>
      <c r="N58" s="295">
        <v>4575.8610713787311</v>
      </c>
      <c r="O58" s="295">
        <v>5095.4367577422663</v>
      </c>
      <c r="P58" s="296">
        <v>4233.4044067435161</v>
      </c>
      <c r="Q58" s="469">
        <v>3669.1412784602239</v>
      </c>
      <c r="R58" s="405" t="s">
        <v>246</v>
      </c>
      <c r="S58" s="406"/>
      <c r="T58" s="807" t="s">
        <v>247</v>
      </c>
      <c r="U58" s="808" t="s">
        <v>247</v>
      </c>
      <c r="V58" s="187"/>
    </row>
    <row r="59" spans="1:22" s="18" customFormat="1" ht="37.5" customHeight="1">
      <c r="A59" s="60" t="str">
        <f>Parameters!R56</f>
        <v>J62_J63</v>
      </c>
      <c r="B59" s="339" t="s">
        <v>249</v>
      </c>
      <c r="C59" s="339"/>
      <c r="D59" s="806" t="s">
        <v>659</v>
      </c>
      <c r="E59" s="806"/>
      <c r="F59" s="295">
        <v>6342.0504178936735</v>
      </c>
      <c r="G59" s="296">
        <v>5733.5440855657744</v>
      </c>
      <c r="H59" s="295">
        <v>5356.2540712302662</v>
      </c>
      <c r="I59" s="296">
        <v>5094.0391801990281</v>
      </c>
      <c r="J59" s="295">
        <v>7898.849330938091</v>
      </c>
      <c r="K59" s="296">
        <v>6970.3572601795349</v>
      </c>
      <c r="L59" s="295">
        <v>7949.3974843782935</v>
      </c>
      <c r="M59" s="296">
        <v>9130.6082471942063</v>
      </c>
      <c r="N59" s="295">
        <v>9331.2082246010141</v>
      </c>
      <c r="O59" s="295">
        <v>9401.3992204881033</v>
      </c>
      <c r="P59" s="296">
        <v>8634.3709560060925</v>
      </c>
      <c r="Q59" s="469">
        <v>9554.943410565058</v>
      </c>
      <c r="R59" s="405" t="s">
        <v>249</v>
      </c>
      <c r="S59" s="406"/>
      <c r="T59" s="807" t="s">
        <v>248</v>
      </c>
      <c r="U59" s="808" t="s">
        <v>248</v>
      </c>
      <c r="V59" s="186"/>
    </row>
    <row r="60" spans="1:22" s="18" customFormat="1" ht="20.25" customHeight="1">
      <c r="A60" s="59" t="str">
        <f>Parameters!R57</f>
        <v>K</v>
      </c>
      <c r="B60" s="336" t="s">
        <v>80</v>
      </c>
      <c r="C60" s="336"/>
      <c r="D60" s="802" t="s">
        <v>660</v>
      </c>
      <c r="E60" s="802"/>
      <c r="F60" s="286">
        <v>13690.042303715829</v>
      </c>
      <c r="G60" s="287">
        <v>11759.018281276276</v>
      </c>
      <c r="H60" s="286">
        <v>13453.888725158589</v>
      </c>
      <c r="I60" s="287">
        <v>15095.219387514635</v>
      </c>
      <c r="J60" s="286">
        <v>16625.549667767009</v>
      </c>
      <c r="K60" s="287">
        <v>17120.630265662869</v>
      </c>
      <c r="L60" s="286">
        <v>17569.409311912161</v>
      </c>
      <c r="M60" s="287">
        <v>16928.750221250375</v>
      </c>
      <c r="N60" s="286">
        <v>14879.485603728604</v>
      </c>
      <c r="O60" s="286">
        <v>14317.842580337638</v>
      </c>
      <c r="P60" s="287">
        <v>11642.914288149928</v>
      </c>
      <c r="Q60" s="467">
        <v>11243.638768428777</v>
      </c>
      <c r="R60" s="400" t="s">
        <v>80</v>
      </c>
      <c r="S60" s="404"/>
      <c r="T60" s="804" t="s">
        <v>79</v>
      </c>
      <c r="U60" s="805" t="s">
        <v>79</v>
      </c>
      <c r="V60" s="186"/>
    </row>
    <row r="61" spans="1:22" s="19" customFormat="1" ht="15" customHeight="1">
      <c r="A61" s="58" t="str">
        <f>Parameters!R58</f>
        <v>K64</v>
      </c>
      <c r="B61" s="338" t="s">
        <v>250</v>
      </c>
      <c r="C61" s="338"/>
      <c r="D61" s="798" t="s">
        <v>661</v>
      </c>
      <c r="E61" s="798"/>
      <c r="F61" s="291">
        <v>9216.3532411609012</v>
      </c>
      <c r="G61" s="292">
        <v>8223.2128441988934</v>
      </c>
      <c r="H61" s="291">
        <v>9356.80334540476</v>
      </c>
      <c r="I61" s="292">
        <v>10365.703639477275</v>
      </c>
      <c r="J61" s="291">
        <v>11377.447213246456</v>
      </c>
      <c r="K61" s="292">
        <v>11778.49114434385</v>
      </c>
      <c r="L61" s="291">
        <v>12115.565476952966</v>
      </c>
      <c r="M61" s="292">
        <v>11313.751018075394</v>
      </c>
      <c r="N61" s="291">
        <v>9722.816449808699</v>
      </c>
      <c r="O61" s="291">
        <v>9080.9852264370802</v>
      </c>
      <c r="P61" s="292">
        <v>7345.6892187876629</v>
      </c>
      <c r="Q61" s="468">
        <v>7037.3805805538859</v>
      </c>
      <c r="R61" s="402" t="s">
        <v>250</v>
      </c>
      <c r="S61" s="403"/>
      <c r="T61" s="799" t="s">
        <v>251</v>
      </c>
      <c r="U61" s="800" t="s">
        <v>251</v>
      </c>
      <c r="V61" s="187"/>
    </row>
    <row r="62" spans="1:22" s="19" customFormat="1" ht="24.75" customHeight="1">
      <c r="A62" s="58" t="str">
        <f>Parameters!R59</f>
        <v>K65</v>
      </c>
      <c r="B62" s="338" t="s">
        <v>253</v>
      </c>
      <c r="C62" s="338"/>
      <c r="D62" s="798" t="s">
        <v>662</v>
      </c>
      <c r="E62" s="798"/>
      <c r="F62" s="291">
        <v>1305.3204161300848</v>
      </c>
      <c r="G62" s="292">
        <v>1137.5150957928236</v>
      </c>
      <c r="H62" s="291">
        <v>1270.1362839081355</v>
      </c>
      <c r="I62" s="292">
        <v>1416.6752240664905</v>
      </c>
      <c r="J62" s="291">
        <v>1552.7851033009276</v>
      </c>
      <c r="K62" s="292">
        <v>1568.154681461011</v>
      </c>
      <c r="L62" s="291">
        <v>1492.2291935807357</v>
      </c>
      <c r="M62" s="292">
        <v>1434.9517541816524</v>
      </c>
      <c r="N62" s="291">
        <v>1169.1853407887945</v>
      </c>
      <c r="O62" s="291">
        <v>1223.7946775290995</v>
      </c>
      <c r="P62" s="292">
        <v>1025.2077591203467</v>
      </c>
      <c r="Q62" s="468">
        <v>1010.5390062594535</v>
      </c>
      <c r="R62" s="402" t="s">
        <v>253</v>
      </c>
      <c r="S62" s="403"/>
      <c r="T62" s="799" t="s">
        <v>252</v>
      </c>
      <c r="U62" s="800" t="s">
        <v>252</v>
      </c>
      <c r="V62" s="187"/>
    </row>
    <row r="63" spans="1:22" s="19" customFormat="1" ht="15" customHeight="1">
      <c r="A63" s="58" t="str">
        <f>Parameters!R60</f>
        <v>K66</v>
      </c>
      <c r="B63" s="338" t="s">
        <v>255</v>
      </c>
      <c r="C63" s="338"/>
      <c r="D63" s="798" t="s">
        <v>663</v>
      </c>
      <c r="E63" s="798"/>
      <c r="F63" s="291">
        <v>3168.3686464248422</v>
      </c>
      <c r="G63" s="292">
        <v>2398.2903412845594</v>
      </c>
      <c r="H63" s="291">
        <v>2826.9490958456931</v>
      </c>
      <c r="I63" s="292">
        <v>3312.84052397087</v>
      </c>
      <c r="J63" s="291">
        <v>3695.3173512196254</v>
      </c>
      <c r="K63" s="292">
        <v>3773.9844398580067</v>
      </c>
      <c r="L63" s="291">
        <v>3961.6146413784595</v>
      </c>
      <c r="M63" s="292">
        <v>4180.0474489933267</v>
      </c>
      <c r="N63" s="291">
        <v>3987.4838131311121</v>
      </c>
      <c r="O63" s="291">
        <v>4013.0626763714572</v>
      </c>
      <c r="P63" s="292">
        <v>3272.0173102419203</v>
      </c>
      <c r="Q63" s="468">
        <v>3195.7191816154382</v>
      </c>
      <c r="R63" s="402" t="s">
        <v>255</v>
      </c>
      <c r="S63" s="403"/>
      <c r="T63" s="799" t="s">
        <v>254</v>
      </c>
      <c r="U63" s="800" t="s">
        <v>254</v>
      </c>
      <c r="V63" s="187"/>
    </row>
    <row r="64" spans="1:22" s="19" customFormat="1" ht="20.25" customHeight="1">
      <c r="A64" s="59" t="str">
        <f>Parameters!R61</f>
        <v>L</v>
      </c>
      <c r="B64" s="336" t="s">
        <v>135</v>
      </c>
      <c r="C64" s="336"/>
      <c r="D64" s="802" t="s">
        <v>585</v>
      </c>
      <c r="E64" s="802"/>
      <c r="F64" s="286">
        <v>7580.6642296725313</v>
      </c>
      <c r="G64" s="287">
        <v>6800.4385448171579</v>
      </c>
      <c r="H64" s="286">
        <v>7803.9721519120549</v>
      </c>
      <c r="I64" s="287">
        <v>8639.5393664608728</v>
      </c>
      <c r="J64" s="286">
        <v>9287.7324036467617</v>
      </c>
      <c r="K64" s="287">
        <v>9683.9397461745357</v>
      </c>
      <c r="L64" s="286">
        <v>10042.026313370352</v>
      </c>
      <c r="M64" s="287">
        <v>9924.491288514424</v>
      </c>
      <c r="N64" s="286">
        <v>9124.220804357381</v>
      </c>
      <c r="O64" s="286">
        <v>9089.8999918109548</v>
      </c>
      <c r="P64" s="287">
        <v>7486.9101079929824</v>
      </c>
      <c r="Q64" s="467">
        <v>6982.0397107381432</v>
      </c>
      <c r="R64" s="400" t="s">
        <v>135</v>
      </c>
      <c r="S64" s="404"/>
      <c r="T64" s="804" t="s">
        <v>116</v>
      </c>
      <c r="U64" s="805" t="s">
        <v>116</v>
      </c>
      <c r="V64" s="187"/>
    </row>
    <row r="65" spans="1:22" s="19" customFormat="1" ht="21" customHeight="1">
      <c r="A65" s="59" t="str">
        <f>Parameters!R63</f>
        <v>M</v>
      </c>
      <c r="B65" s="336" t="s">
        <v>81</v>
      </c>
      <c r="C65" s="336"/>
      <c r="D65" s="802" t="s">
        <v>586</v>
      </c>
      <c r="E65" s="802"/>
      <c r="F65" s="295">
        <v>18591.70687567845</v>
      </c>
      <c r="G65" s="296">
        <v>16911.292538690832</v>
      </c>
      <c r="H65" s="295">
        <v>19163.529575077922</v>
      </c>
      <c r="I65" s="296">
        <v>22588.341572654012</v>
      </c>
      <c r="J65" s="295">
        <v>24757.341504671847</v>
      </c>
      <c r="K65" s="296">
        <v>26898.298573881504</v>
      </c>
      <c r="L65" s="295">
        <v>28991.135737072815</v>
      </c>
      <c r="M65" s="296">
        <v>29738.745994822057</v>
      </c>
      <c r="N65" s="295">
        <v>27538.301208114834</v>
      </c>
      <c r="O65" s="295">
        <v>27556.390725524539</v>
      </c>
      <c r="P65" s="296">
        <v>23247.523026608542</v>
      </c>
      <c r="Q65" s="469">
        <v>23093.082420028488</v>
      </c>
      <c r="R65" s="400" t="s">
        <v>81</v>
      </c>
      <c r="S65" s="404"/>
      <c r="T65" s="804" t="s">
        <v>82</v>
      </c>
      <c r="U65" s="805"/>
      <c r="V65" s="187"/>
    </row>
    <row r="66" spans="1:22" s="19" customFormat="1" ht="54.75" customHeight="1">
      <c r="A66" s="60" t="str">
        <f>Parameters!R64</f>
        <v>M69-M71</v>
      </c>
      <c r="B66" s="339" t="s">
        <v>71</v>
      </c>
      <c r="C66" s="339"/>
      <c r="D66" s="806" t="s">
        <v>587</v>
      </c>
      <c r="E66" s="806"/>
      <c r="F66" s="291"/>
      <c r="G66" s="292"/>
      <c r="H66" s="291"/>
      <c r="I66" s="292"/>
      <c r="J66" s="291"/>
      <c r="K66" s="292"/>
      <c r="L66" s="291"/>
      <c r="M66" s="292"/>
      <c r="N66" s="291"/>
      <c r="O66" s="291"/>
      <c r="P66" s="292"/>
      <c r="Q66" s="468"/>
      <c r="R66" s="405" t="s">
        <v>71</v>
      </c>
      <c r="S66" s="406"/>
      <c r="T66" s="807" t="s">
        <v>70</v>
      </c>
      <c r="U66" s="808" t="s">
        <v>70</v>
      </c>
      <c r="V66" s="187"/>
    </row>
    <row r="67" spans="1:22" s="18" customFormat="1" ht="24.75" customHeight="1">
      <c r="A67" s="58" t="str">
        <f>Parameters!R65</f>
        <v>M69_M70</v>
      </c>
      <c r="B67" s="338" t="s">
        <v>258</v>
      </c>
      <c r="C67" s="338"/>
      <c r="D67" s="798" t="s">
        <v>588</v>
      </c>
      <c r="E67" s="798"/>
      <c r="F67" s="291">
        <v>7850.956066710598</v>
      </c>
      <c r="G67" s="292">
        <v>7187.8275867280263</v>
      </c>
      <c r="H67" s="291">
        <v>8425.1046293091385</v>
      </c>
      <c r="I67" s="292">
        <v>9550.5705105528632</v>
      </c>
      <c r="J67" s="291">
        <v>11182.831607188149</v>
      </c>
      <c r="K67" s="292">
        <v>12868.231521304819</v>
      </c>
      <c r="L67" s="291">
        <v>14247.314432516456</v>
      </c>
      <c r="M67" s="292">
        <v>14353.284960337043</v>
      </c>
      <c r="N67" s="291">
        <v>13741.628240169261</v>
      </c>
      <c r="O67" s="291">
        <v>13578.200705931538</v>
      </c>
      <c r="P67" s="292">
        <v>11388.026201276904</v>
      </c>
      <c r="Q67" s="468">
        <v>11308.741908512768</v>
      </c>
      <c r="R67" s="402" t="s">
        <v>258</v>
      </c>
      <c r="S67" s="403"/>
      <c r="T67" s="799" t="s">
        <v>257</v>
      </c>
      <c r="U67" s="800" t="s">
        <v>257</v>
      </c>
      <c r="V67" s="186"/>
    </row>
    <row r="68" spans="1:22" s="18" customFormat="1" ht="15" customHeight="1">
      <c r="A68" s="58" t="str">
        <f>Parameters!R66</f>
        <v>M71</v>
      </c>
      <c r="B68" s="338" t="s">
        <v>260</v>
      </c>
      <c r="C68" s="338"/>
      <c r="D68" s="798" t="s">
        <v>589</v>
      </c>
      <c r="E68" s="798"/>
      <c r="F68" s="295">
        <v>4627.4865988500151</v>
      </c>
      <c r="G68" s="296">
        <v>4236.6274310797726</v>
      </c>
      <c r="H68" s="295">
        <v>4777.9421338237062</v>
      </c>
      <c r="I68" s="296">
        <v>5618.7518886821726</v>
      </c>
      <c r="J68" s="295">
        <v>5986.1666759314166</v>
      </c>
      <c r="K68" s="296">
        <v>6414.4269288952182</v>
      </c>
      <c r="L68" s="295">
        <v>6825.8614361327336</v>
      </c>
      <c r="M68" s="296">
        <v>6776.5233131941823</v>
      </c>
      <c r="N68" s="295">
        <v>5463.5992288162306</v>
      </c>
      <c r="O68" s="295">
        <v>5389.8671450448865</v>
      </c>
      <c r="P68" s="296">
        <v>4673.3757032409321</v>
      </c>
      <c r="Q68" s="469">
        <v>4694.7557906093325</v>
      </c>
      <c r="R68" s="402" t="s">
        <v>260</v>
      </c>
      <c r="S68" s="403"/>
      <c r="T68" s="799" t="s">
        <v>259</v>
      </c>
      <c r="U68" s="800" t="s">
        <v>259</v>
      </c>
      <c r="V68" s="186"/>
    </row>
    <row r="69" spans="1:22" s="18" customFormat="1" ht="15" customHeight="1">
      <c r="A69" s="60" t="str">
        <f>Parameters!R67</f>
        <v>M72</v>
      </c>
      <c r="B69" s="339" t="s">
        <v>261</v>
      </c>
      <c r="C69" s="339"/>
      <c r="D69" s="806" t="s">
        <v>590</v>
      </c>
      <c r="E69" s="806"/>
      <c r="F69" s="295">
        <v>2124.3169091972654</v>
      </c>
      <c r="G69" s="296">
        <v>1834.815371232387</v>
      </c>
      <c r="H69" s="295">
        <v>2150.0739602206681</v>
      </c>
      <c r="I69" s="296">
        <v>2349.5013716056565</v>
      </c>
      <c r="J69" s="295">
        <v>2655.2896491129122</v>
      </c>
      <c r="K69" s="296">
        <v>2781.9103912925839</v>
      </c>
      <c r="L69" s="295">
        <v>2764.6696379138948</v>
      </c>
      <c r="M69" s="296">
        <v>2774.4622391767643</v>
      </c>
      <c r="N69" s="295">
        <v>2481.806561214712</v>
      </c>
      <c r="O69" s="295">
        <v>3073.4058843042335</v>
      </c>
      <c r="P69" s="296">
        <v>2124.231792109365</v>
      </c>
      <c r="Q69" s="469">
        <v>2118.5726854273798</v>
      </c>
      <c r="R69" s="405" t="s">
        <v>261</v>
      </c>
      <c r="S69" s="406"/>
      <c r="T69" s="807" t="s">
        <v>262</v>
      </c>
      <c r="U69" s="808" t="s">
        <v>262</v>
      </c>
      <c r="V69" s="186"/>
    </row>
    <row r="70" spans="1:22" s="18" customFormat="1" ht="25.5" customHeight="1">
      <c r="A70" s="60" t="str">
        <f>Parameters!R68</f>
        <v>M73-M75</v>
      </c>
      <c r="B70" s="339" t="s">
        <v>73</v>
      </c>
      <c r="C70" s="339"/>
      <c r="D70" s="806" t="s">
        <v>591</v>
      </c>
      <c r="E70" s="806"/>
      <c r="F70" s="291"/>
      <c r="G70" s="292"/>
      <c r="H70" s="291"/>
      <c r="I70" s="292"/>
      <c r="J70" s="291"/>
      <c r="K70" s="292"/>
      <c r="L70" s="291"/>
      <c r="M70" s="292"/>
      <c r="N70" s="291"/>
      <c r="O70" s="291"/>
      <c r="P70" s="292"/>
      <c r="Q70" s="468"/>
      <c r="R70" s="405" t="s">
        <v>73</v>
      </c>
      <c r="S70" s="406"/>
      <c r="T70" s="807" t="s">
        <v>72</v>
      </c>
      <c r="U70" s="808" t="s">
        <v>72</v>
      </c>
      <c r="V70" s="186"/>
    </row>
    <row r="71" spans="1:22" s="18" customFormat="1" ht="15" customHeight="1">
      <c r="A71" s="58" t="str">
        <f>Parameters!R69</f>
        <v>M73</v>
      </c>
      <c r="B71" s="338" t="s">
        <v>263</v>
      </c>
      <c r="C71" s="338"/>
      <c r="D71" s="798" t="s">
        <v>592</v>
      </c>
      <c r="E71" s="798"/>
      <c r="F71" s="291">
        <v>2369.5193224369077</v>
      </c>
      <c r="G71" s="292">
        <v>2169.3786347008645</v>
      </c>
      <c r="H71" s="291">
        <v>2392.9526853567068</v>
      </c>
      <c r="I71" s="292">
        <v>2811.5554446858032</v>
      </c>
      <c r="J71" s="291">
        <v>2927.4659979279554</v>
      </c>
      <c r="K71" s="292">
        <v>2913.7040280672622</v>
      </c>
      <c r="L71" s="291">
        <v>3084.5280126311277</v>
      </c>
      <c r="M71" s="292">
        <v>3416.5172955009998</v>
      </c>
      <c r="N71" s="291">
        <v>3061.4792673999209</v>
      </c>
      <c r="O71" s="291">
        <v>2965.0509633508591</v>
      </c>
      <c r="P71" s="292">
        <v>2600.5687005884051</v>
      </c>
      <c r="Q71" s="468">
        <v>2481.5691021887019</v>
      </c>
      <c r="R71" s="402" t="s">
        <v>263</v>
      </c>
      <c r="S71" s="403"/>
      <c r="T71" s="799" t="s">
        <v>264</v>
      </c>
      <c r="U71" s="800" t="s">
        <v>264</v>
      </c>
      <c r="V71" s="186"/>
    </row>
    <row r="72" spans="1:22" s="19" customFormat="1" ht="15" customHeight="1">
      <c r="A72" s="58" t="str">
        <f>Parameters!R70</f>
        <v>M74_M75</v>
      </c>
      <c r="B72" s="338" t="s">
        <v>266</v>
      </c>
      <c r="C72" s="338"/>
      <c r="D72" s="798" t="s">
        <v>593</v>
      </c>
      <c r="E72" s="798"/>
      <c r="F72" s="286">
        <v>1619.4279784836658</v>
      </c>
      <c r="G72" s="287">
        <v>1482.6435149497795</v>
      </c>
      <c r="H72" s="286">
        <v>1417.4561663676998</v>
      </c>
      <c r="I72" s="287">
        <v>2257.9623571275138</v>
      </c>
      <c r="J72" s="286">
        <v>2005.587574511409</v>
      </c>
      <c r="K72" s="287">
        <v>1920.0257043216241</v>
      </c>
      <c r="L72" s="286">
        <v>2068.7622178786032</v>
      </c>
      <c r="M72" s="287">
        <v>2417.9581866130702</v>
      </c>
      <c r="N72" s="286">
        <v>2789.7879105147099</v>
      </c>
      <c r="O72" s="286">
        <v>2549.8660268930207</v>
      </c>
      <c r="P72" s="287">
        <v>2461.3206293929379</v>
      </c>
      <c r="Q72" s="467">
        <v>2489.4429332903055</v>
      </c>
      <c r="R72" s="402" t="s">
        <v>266</v>
      </c>
      <c r="S72" s="403"/>
      <c r="T72" s="799" t="s">
        <v>265</v>
      </c>
      <c r="U72" s="800" t="s">
        <v>265</v>
      </c>
      <c r="V72" s="187"/>
    </row>
    <row r="73" spans="1:22" s="19" customFormat="1" ht="33.75" customHeight="1">
      <c r="A73" s="59" t="str">
        <f>Parameters!R71</f>
        <v>N</v>
      </c>
      <c r="B73" s="336" t="s">
        <v>83</v>
      </c>
      <c r="C73" s="336"/>
      <c r="D73" s="802" t="s">
        <v>594</v>
      </c>
      <c r="E73" s="802"/>
      <c r="F73" s="291">
        <v>14732.531157303387</v>
      </c>
      <c r="G73" s="292">
        <v>13231.09664053758</v>
      </c>
      <c r="H73" s="291">
        <v>16392.323137460167</v>
      </c>
      <c r="I73" s="292">
        <v>18041.903853572938</v>
      </c>
      <c r="J73" s="291">
        <v>20242.021527730249</v>
      </c>
      <c r="K73" s="292">
        <v>21547.311631871606</v>
      </c>
      <c r="L73" s="291">
        <v>22891.222307361444</v>
      </c>
      <c r="M73" s="292">
        <v>24158.474662368295</v>
      </c>
      <c r="N73" s="291">
        <v>23011.850033708724</v>
      </c>
      <c r="O73" s="291">
        <v>23873.417497951195</v>
      </c>
      <c r="P73" s="292">
        <v>18810.523801248186</v>
      </c>
      <c r="Q73" s="468">
        <v>18643.951750856981</v>
      </c>
      <c r="R73" s="400" t="s">
        <v>83</v>
      </c>
      <c r="S73" s="404"/>
      <c r="T73" s="804" t="s">
        <v>84</v>
      </c>
      <c r="U73" s="805" t="s">
        <v>84</v>
      </c>
      <c r="V73" s="187"/>
    </row>
    <row r="74" spans="1:22" s="19" customFormat="1" ht="15" customHeight="1">
      <c r="A74" s="58" t="str">
        <f>Parameters!R72</f>
        <v>N77</v>
      </c>
      <c r="B74" s="338" t="s">
        <v>268</v>
      </c>
      <c r="C74" s="338"/>
      <c r="D74" s="798" t="s">
        <v>595</v>
      </c>
      <c r="E74" s="798"/>
      <c r="F74" s="291">
        <v>611.73139753508872</v>
      </c>
      <c r="G74" s="292">
        <v>549.38809580086831</v>
      </c>
      <c r="H74" s="291">
        <v>720.67293851840918</v>
      </c>
      <c r="I74" s="292">
        <v>788.97912478779915</v>
      </c>
      <c r="J74" s="291">
        <v>1001.7231635059948</v>
      </c>
      <c r="K74" s="292">
        <v>989.88640059240174</v>
      </c>
      <c r="L74" s="291">
        <v>1104.9518635150976</v>
      </c>
      <c r="M74" s="292">
        <v>1284.9312166849945</v>
      </c>
      <c r="N74" s="291">
        <v>1146.7301195263422</v>
      </c>
      <c r="O74" s="291">
        <v>1230.3186649163445</v>
      </c>
      <c r="P74" s="292">
        <v>1074.2980472655256</v>
      </c>
      <c r="Q74" s="468">
        <v>1176.4335859326686</v>
      </c>
      <c r="R74" s="402" t="s">
        <v>268</v>
      </c>
      <c r="S74" s="403"/>
      <c r="T74" s="799" t="s">
        <v>267</v>
      </c>
      <c r="U74" s="800" t="s">
        <v>267</v>
      </c>
      <c r="V74" s="187"/>
    </row>
    <row r="75" spans="1:22" s="19" customFormat="1" ht="15" customHeight="1">
      <c r="A75" s="58" t="str">
        <f>Parameters!R73</f>
        <v>N78</v>
      </c>
      <c r="B75" s="338" t="s">
        <v>269</v>
      </c>
      <c r="C75" s="338"/>
      <c r="D75" s="798" t="s">
        <v>596</v>
      </c>
      <c r="E75" s="798"/>
      <c r="F75" s="291">
        <v>2552.8021781752741</v>
      </c>
      <c r="G75" s="292">
        <v>2292.6387843997773</v>
      </c>
      <c r="H75" s="291">
        <v>3225.110940331002</v>
      </c>
      <c r="I75" s="292">
        <v>4293.6156790938257</v>
      </c>
      <c r="J75" s="291">
        <v>5209.0365834755967</v>
      </c>
      <c r="K75" s="292">
        <v>6169.7020423132462</v>
      </c>
      <c r="L75" s="291">
        <v>7561.6095682767582</v>
      </c>
      <c r="M75" s="292">
        <v>8314.2579726536442</v>
      </c>
      <c r="N75" s="291">
        <v>7856.9725871939827</v>
      </c>
      <c r="O75" s="291">
        <v>7950.9576719768311</v>
      </c>
      <c r="P75" s="292">
        <v>5471.1504261253767</v>
      </c>
      <c r="Q75" s="468">
        <v>5105.82738751134</v>
      </c>
      <c r="R75" s="402" t="s">
        <v>269</v>
      </c>
      <c r="S75" s="403"/>
      <c r="T75" s="799" t="s">
        <v>270</v>
      </c>
      <c r="U75" s="800" t="s">
        <v>270</v>
      </c>
      <c r="V75" s="187"/>
    </row>
    <row r="76" spans="1:22" s="19" customFormat="1" ht="25.5" customHeight="1">
      <c r="A76" s="58" t="str">
        <f>Parameters!R74</f>
        <v>N79</v>
      </c>
      <c r="B76" s="338" t="s">
        <v>272</v>
      </c>
      <c r="C76" s="338"/>
      <c r="D76" s="798" t="s">
        <v>597</v>
      </c>
      <c r="E76" s="798"/>
      <c r="F76" s="291">
        <v>717.60798557000805</v>
      </c>
      <c r="G76" s="292">
        <v>644.47449699717242</v>
      </c>
      <c r="H76" s="291">
        <v>752.52588607723374</v>
      </c>
      <c r="I76" s="292">
        <v>745.38911789344581</v>
      </c>
      <c r="J76" s="291">
        <v>882.66980253829593</v>
      </c>
      <c r="K76" s="292">
        <v>763.05161298980147</v>
      </c>
      <c r="L76" s="291">
        <v>808.14102064815938</v>
      </c>
      <c r="M76" s="292">
        <v>832.45459232289136</v>
      </c>
      <c r="N76" s="291">
        <v>833.70265308871512</v>
      </c>
      <c r="O76" s="291">
        <v>786.68752258368738</v>
      </c>
      <c r="P76" s="292">
        <v>675.49288657371426</v>
      </c>
      <c r="Q76" s="468">
        <v>658.04103096693609</v>
      </c>
      <c r="R76" s="402" t="s">
        <v>272</v>
      </c>
      <c r="S76" s="403"/>
      <c r="T76" s="799" t="s">
        <v>271</v>
      </c>
      <c r="U76" s="800" t="s">
        <v>271</v>
      </c>
      <c r="V76" s="187"/>
    </row>
    <row r="77" spans="1:22" s="19" customFormat="1" ht="54.75" customHeight="1">
      <c r="A77" s="58" t="str">
        <f>Parameters!R75</f>
        <v>N80-N82</v>
      </c>
      <c r="B77" s="338" t="s">
        <v>274</v>
      </c>
      <c r="C77" s="338"/>
      <c r="D77" s="798" t="s">
        <v>598</v>
      </c>
      <c r="E77" s="798"/>
      <c r="F77" s="286">
        <v>10850.389596023015</v>
      </c>
      <c r="G77" s="287">
        <v>9744.595263339761</v>
      </c>
      <c r="H77" s="286">
        <v>11694.013372533522</v>
      </c>
      <c r="I77" s="287">
        <v>12213.919931797867</v>
      </c>
      <c r="J77" s="286">
        <v>13148.591978210361</v>
      </c>
      <c r="K77" s="287">
        <v>13624.671575976157</v>
      </c>
      <c r="L77" s="286">
        <v>13416.519854921429</v>
      </c>
      <c r="M77" s="287">
        <v>13726.830880706764</v>
      </c>
      <c r="N77" s="286">
        <v>13174.444673899687</v>
      </c>
      <c r="O77" s="286">
        <v>13905.453638474333</v>
      </c>
      <c r="P77" s="287">
        <v>11589.582441283568</v>
      </c>
      <c r="Q77" s="467">
        <v>11703.649746446035</v>
      </c>
      <c r="R77" s="402" t="s">
        <v>274</v>
      </c>
      <c r="S77" s="403"/>
      <c r="T77" s="799" t="s">
        <v>273</v>
      </c>
      <c r="U77" s="800" t="s">
        <v>273</v>
      </c>
      <c r="V77" s="187"/>
    </row>
    <row r="78" spans="1:22" s="19" customFormat="1" ht="33.75" customHeight="1">
      <c r="A78" s="59" t="str">
        <f>Parameters!R76</f>
        <v>O</v>
      </c>
      <c r="B78" s="336" t="s">
        <v>138</v>
      </c>
      <c r="C78" s="336"/>
      <c r="D78" s="802" t="s">
        <v>599</v>
      </c>
      <c r="E78" s="802"/>
      <c r="F78" s="286">
        <v>36152.726658375999</v>
      </c>
      <c r="G78" s="287">
        <v>33966.975538457533</v>
      </c>
      <c r="H78" s="286">
        <v>38625.680533519815</v>
      </c>
      <c r="I78" s="287">
        <v>41493.327562735147</v>
      </c>
      <c r="J78" s="286">
        <v>45594.72500379612</v>
      </c>
      <c r="K78" s="287">
        <v>46816.104152248707</v>
      </c>
      <c r="L78" s="286">
        <v>47825.943191919432</v>
      </c>
      <c r="M78" s="287">
        <v>46888.61470308456</v>
      </c>
      <c r="N78" s="286">
        <v>41085.443683604615</v>
      </c>
      <c r="O78" s="286">
        <v>39644.60996419521</v>
      </c>
      <c r="P78" s="287">
        <v>32493.923756989214</v>
      </c>
      <c r="Q78" s="467">
        <v>31880.854063401024</v>
      </c>
      <c r="R78" s="400" t="s">
        <v>138</v>
      </c>
      <c r="S78" s="404"/>
      <c r="T78" s="804" t="s">
        <v>136</v>
      </c>
      <c r="U78" s="805" t="s">
        <v>136</v>
      </c>
      <c r="V78" s="187"/>
    </row>
    <row r="79" spans="1:22" s="19" customFormat="1" ht="20.25" customHeight="1">
      <c r="A79" s="59" t="str">
        <f>Parameters!R77</f>
        <v>P</v>
      </c>
      <c r="B79" s="336" t="s">
        <v>295</v>
      </c>
      <c r="C79" s="336"/>
      <c r="D79" s="802" t="s">
        <v>600</v>
      </c>
      <c r="E79" s="802"/>
      <c r="F79" s="286">
        <v>41624.809659660117</v>
      </c>
      <c r="G79" s="287">
        <v>37749.301274932739</v>
      </c>
      <c r="H79" s="286">
        <v>42997.497585968515</v>
      </c>
      <c r="I79" s="287">
        <v>47282.080478305295</v>
      </c>
      <c r="J79" s="286">
        <v>51674.583153646556</v>
      </c>
      <c r="K79" s="287">
        <v>53490.472274738262</v>
      </c>
      <c r="L79" s="286">
        <v>55361.156441666797</v>
      </c>
      <c r="M79" s="287">
        <v>54954.223053383801</v>
      </c>
      <c r="N79" s="286">
        <v>48480.402195872448</v>
      </c>
      <c r="O79" s="286">
        <v>47536.52757640052</v>
      </c>
      <c r="P79" s="287">
        <v>39094.676895256336</v>
      </c>
      <c r="Q79" s="467">
        <v>38598.544298252411</v>
      </c>
      <c r="R79" s="400" t="s">
        <v>295</v>
      </c>
      <c r="S79" s="404"/>
      <c r="T79" s="804" t="s">
        <v>137</v>
      </c>
      <c r="U79" s="805" t="s">
        <v>137</v>
      </c>
      <c r="V79" s="187"/>
    </row>
    <row r="80" spans="1:22" s="19" customFormat="1" ht="20.25" customHeight="1">
      <c r="A80" s="59" t="str">
        <f>Parameters!R78</f>
        <v>Q</v>
      </c>
      <c r="B80" s="336" t="s">
        <v>85</v>
      </c>
      <c r="C80" s="336"/>
      <c r="D80" s="802" t="s">
        <v>601</v>
      </c>
      <c r="E80" s="802"/>
      <c r="F80" s="291">
        <v>28674.344353961118</v>
      </c>
      <c r="G80" s="292">
        <v>26328.367975687765</v>
      </c>
      <c r="H80" s="291">
        <v>30435.491392457014</v>
      </c>
      <c r="I80" s="292">
        <v>33799.691345881743</v>
      </c>
      <c r="J80" s="291">
        <v>33397.988913994166</v>
      </c>
      <c r="K80" s="292">
        <v>39121.903159136084</v>
      </c>
      <c r="L80" s="291">
        <v>40739.910578938187</v>
      </c>
      <c r="M80" s="292">
        <v>40666.819616918438</v>
      </c>
      <c r="N80" s="291">
        <v>36420.476593770582</v>
      </c>
      <c r="O80" s="291">
        <v>35654.360982848724</v>
      </c>
      <c r="P80" s="292">
        <v>29883.951290553843</v>
      </c>
      <c r="Q80" s="468">
        <v>29134.295336455521</v>
      </c>
      <c r="R80" s="400" t="s">
        <v>85</v>
      </c>
      <c r="S80" s="404"/>
      <c r="T80" s="804" t="s">
        <v>86</v>
      </c>
      <c r="U80" s="805" t="s">
        <v>86</v>
      </c>
      <c r="V80" s="187"/>
    </row>
    <row r="81" spans="1:22" s="19" customFormat="1" ht="14.25" customHeight="1">
      <c r="A81" s="58" t="str">
        <f>Parameters!R79</f>
        <v>Q86</v>
      </c>
      <c r="B81" s="338" t="s">
        <v>275</v>
      </c>
      <c r="C81" s="338"/>
      <c r="D81" s="798" t="s">
        <v>601</v>
      </c>
      <c r="E81" s="798"/>
      <c r="F81" s="291">
        <v>22510.66439451549</v>
      </c>
      <c r="G81" s="292">
        <v>20668.966245226256</v>
      </c>
      <c r="H81" s="291">
        <v>23802.115063331767</v>
      </c>
      <c r="I81" s="292">
        <v>26463.493185562042</v>
      </c>
      <c r="J81" s="291">
        <v>29338.754654428834</v>
      </c>
      <c r="K81" s="292">
        <v>30553.372192805968</v>
      </c>
      <c r="L81" s="291">
        <v>31766.787425419654</v>
      </c>
      <c r="M81" s="292">
        <v>31597.242531137708</v>
      </c>
      <c r="N81" s="291">
        <v>28171.757112791947</v>
      </c>
      <c r="O81" s="291">
        <v>27420.683683537678</v>
      </c>
      <c r="P81" s="292">
        <v>22854.471918445473</v>
      </c>
      <c r="Q81" s="468">
        <v>22543.802682082889</v>
      </c>
      <c r="R81" s="402" t="s">
        <v>275</v>
      </c>
      <c r="S81" s="403"/>
      <c r="T81" s="799" t="s">
        <v>276</v>
      </c>
      <c r="U81" s="800" t="s">
        <v>276</v>
      </c>
      <c r="V81" s="187"/>
    </row>
    <row r="82" spans="1:22" s="19" customFormat="1" ht="14.25" customHeight="1">
      <c r="A82" s="58" t="str">
        <f>Parameters!R80</f>
        <v>Q87_Q88</v>
      </c>
      <c r="B82" s="338" t="s">
        <v>278</v>
      </c>
      <c r="C82" s="338"/>
      <c r="D82" s="798" t="s">
        <v>602</v>
      </c>
      <c r="E82" s="798"/>
      <c r="F82" s="286">
        <v>6163.6799594456261</v>
      </c>
      <c r="G82" s="287">
        <v>5659.401730461509</v>
      </c>
      <c r="H82" s="286">
        <v>6633.3763291252471</v>
      </c>
      <c r="I82" s="287">
        <v>7336.1981603197028</v>
      </c>
      <c r="J82" s="286">
        <v>4059.2342595653345</v>
      </c>
      <c r="K82" s="287">
        <v>8568.5309663301141</v>
      </c>
      <c r="L82" s="286">
        <v>8973.1231535185325</v>
      </c>
      <c r="M82" s="287">
        <v>9069.5770857807311</v>
      </c>
      <c r="N82" s="286">
        <v>8248.7194809786324</v>
      </c>
      <c r="O82" s="286">
        <v>8233.6772993110426</v>
      </c>
      <c r="P82" s="287">
        <v>7029.4793721083688</v>
      </c>
      <c r="Q82" s="467">
        <v>6590.4926543726333</v>
      </c>
      <c r="R82" s="402" t="s">
        <v>278</v>
      </c>
      <c r="S82" s="403"/>
      <c r="T82" s="799" t="s">
        <v>277</v>
      </c>
      <c r="U82" s="800" t="s">
        <v>277</v>
      </c>
      <c r="V82" s="187"/>
    </row>
    <row r="83" spans="1:22" s="19" customFormat="1" ht="20.25" customHeight="1">
      <c r="A83" s="59" t="str">
        <f>Parameters!R81</f>
        <v>R</v>
      </c>
      <c r="B83" s="336" t="s">
        <v>87</v>
      </c>
      <c r="C83" s="336"/>
      <c r="D83" s="802" t="s">
        <v>603</v>
      </c>
      <c r="E83" s="802"/>
      <c r="F83" s="291">
        <v>5735.6556548326662</v>
      </c>
      <c r="G83" s="292">
        <v>5152.2742574145541</v>
      </c>
      <c r="H83" s="291">
        <v>5908.7217721619845</v>
      </c>
      <c r="I83" s="292">
        <v>6682.3480569043995</v>
      </c>
      <c r="J83" s="291">
        <v>6985.0824260492845</v>
      </c>
      <c r="K83" s="292">
        <v>6808.0577208408376</v>
      </c>
      <c r="L83" s="291">
        <v>7136.8553755229259</v>
      </c>
      <c r="M83" s="292">
        <v>7060.9151112560976</v>
      </c>
      <c r="N83" s="291">
        <v>6332.1621411307378</v>
      </c>
      <c r="O83" s="291">
        <v>6249.2505270864458</v>
      </c>
      <c r="P83" s="292">
        <v>5173.2877869377171</v>
      </c>
      <c r="Q83" s="468">
        <v>5143.3401112962156</v>
      </c>
      <c r="R83" s="400" t="s">
        <v>87</v>
      </c>
      <c r="S83" s="404"/>
      <c r="T83" s="804" t="s">
        <v>88</v>
      </c>
      <c r="U83" s="805" t="s">
        <v>88</v>
      </c>
      <c r="V83" s="187"/>
    </row>
    <row r="84" spans="1:22" s="19" customFormat="1" ht="37.5" customHeight="1">
      <c r="A84" s="58" t="str">
        <f>Parameters!R82</f>
        <v>R90-R92</v>
      </c>
      <c r="B84" s="338" t="s">
        <v>280</v>
      </c>
      <c r="C84" s="338"/>
      <c r="D84" s="798" t="s">
        <v>604</v>
      </c>
      <c r="E84" s="798"/>
      <c r="F84" s="291">
        <v>4143.9426022953712</v>
      </c>
      <c r="G84" s="292">
        <v>3722.4565209071657</v>
      </c>
      <c r="H84" s="291">
        <v>4264.3133544376587</v>
      </c>
      <c r="I84" s="292">
        <v>4738.2337494162311</v>
      </c>
      <c r="J84" s="291">
        <v>5023.6997165814382</v>
      </c>
      <c r="K84" s="292">
        <v>4612.2425287203387</v>
      </c>
      <c r="L84" s="291">
        <v>4922.0269621999332</v>
      </c>
      <c r="M84" s="292">
        <v>4866.6836244770648</v>
      </c>
      <c r="N84" s="291">
        <v>4325.9100691614749</v>
      </c>
      <c r="O84" s="291">
        <v>4288.8125780497303</v>
      </c>
      <c r="P84" s="292">
        <v>3518.9812447753693</v>
      </c>
      <c r="Q84" s="468">
        <v>3439.5198787736249</v>
      </c>
      <c r="R84" s="402" t="s">
        <v>280</v>
      </c>
      <c r="S84" s="403"/>
      <c r="T84" s="799" t="s">
        <v>279</v>
      </c>
      <c r="U84" s="800" t="s">
        <v>279</v>
      </c>
      <c r="V84" s="187"/>
    </row>
    <row r="85" spans="1:22" s="19" customFormat="1" ht="14.25" customHeight="1">
      <c r="A85" s="58" t="str">
        <f>Parameters!R83</f>
        <v>R93</v>
      </c>
      <c r="B85" s="338" t="s">
        <v>281</v>
      </c>
      <c r="C85" s="338"/>
      <c r="D85" s="798" t="s">
        <v>605</v>
      </c>
      <c r="E85" s="798"/>
      <c r="F85" s="286">
        <v>1591.7130525372954</v>
      </c>
      <c r="G85" s="287">
        <v>1429.817736507388</v>
      </c>
      <c r="H85" s="286">
        <v>1644.4084177243258</v>
      </c>
      <c r="I85" s="287">
        <v>1944.1143074881684</v>
      </c>
      <c r="J85" s="286">
        <v>1961.3827094678466</v>
      </c>
      <c r="K85" s="287">
        <v>2195.815192120499</v>
      </c>
      <c r="L85" s="286">
        <v>2214.8284133229931</v>
      </c>
      <c r="M85" s="287">
        <v>2194.2314867790333</v>
      </c>
      <c r="N85" s="286">
        <v>2006.2520719692627</v>
      </c>
      <c r="O85" s="286">
        <v>1960.4379490367153</v>
      </c>
      <c r="P85" s="287">
        <v>1654.3065421623483</v>
      </c>
      <c r="Q85" s="467">
        <v>1703.8202325225907</v>
      </c>
      <c r="R85" s="402" t="s">
        <v>281</v>
      </c>
      <c r="S85" s="403"/>
      <c r="T85" s="799" t="s">
        <v>282</v>
      </c>
      <c r="U85" s="800" t="s">
        <v>282</v>
      </c>
      <c r="V85" s="187"/>
    </row>
    <row r="86" spans="1:22" s="19" customFormat="1" ht="20.25" customHeight="1">
      <c r="A86" s="59" t="str">
        <f>Parameters!R84</f>
        <v>S</v>
      </c>
      <c r="B86" s="336" t="s">
        <v>89</v>
      </c>
      <c r="C86" s="336"/>
      <c r="D86" s="802" t="s">
        <v>606</v>
      </c>
      <c r="E86" s="802"/>
      <c r="F86" s="291">
        <v>30687.921130458308</v>
      </c>
      <c r="G86" s="292">
        <v>25772.956359196764</v>
      </c>
      <c r="H86" s="291">
        <v>32346.956479478467</v>
      </c>
      <c r="I86" s="292">
        <v>38912.81946336382</v>
      </c>
      <c r="J86" s="291">
        <v>43948.201803414071</v>
      </c>
      <c r="K86" s="292">
        <v>50375.063406208428</v>
      </c>
      <c r="L86" s="291">
        <v>53796.93759391323</v>
      </c>
      <c r="M86" s="292">
        <v>49155.428464489778</v>
      </c>
      <c r="N86" s="291">
        <v>39534.884473923579</v>
      </c>
      <c r="O86" s="291">
        <v>41134.342820777856</v>
      </c>
      <c r="P86" s="292">
        <v>23153.398486092876</v>
      </c>
      <c r="Q86" s="468">
        <v>21344.733942038387</v>
      </c>
      <c r="R86" s="400" t="s">
        <v>89</v>
      </c>
      <c r="S86" s="404"/>
      <c r="T86" s="804" t="s">
        <v>90</v>
      </c>
      <c r="U86" s="805" t="s">
        <v>90</v>
      </c>
      <c r="V86" s="187"/>
    </row>
    <row r="87" spans="1:22" s="18" customFormat="1" ht="14.25" customHeight="1">
      <c r="A87" s="58" t="str">
        <f>Parameters!R85</f>
        <v>S94</v>
      </c>
      <c r="B87" s="338" t="s">
        <v>283</v>
      </c>
      <c r="C87" s="338"/>
      <c r="D87" s="798" t="s">
        <v>607</v>
      </c>
      <c r="E87" s="798"/>
      <c r="F87" s="291">
        <v>2926.8366304495917</v>
      </c>
      <c r="G87" s="292">
        <v>2606.071736491298</v>
      </c>
      <c r="H87" s="291">
        <v>2906.5814647427551</v>
      </c>
      <c r="I87" s="292">
        <v>3400.0205377595776</v>
      </c>
      <c r="J87" s="291">
        <v>3724.0100677118403</v>
      </c>
      <c r="K87" s="292">
        <v>5693.7184577832286</v>
      </c>
      <c r="L87" s="291">
        <v>5755.9240921594264</v>
      </c>
      <c r="M87" s="292">
        <v>5652.4801874304239</v>
      </c>
      <c r="N87" s="291">
        <v>5438.4527450803762</v>
      </c>
      <c r="O87" s="291">
        <v>5235.5201390944758</v>
      </c>
      <c r="P87" s="292">
        <v>4384.5222662982687</v>
      </c>
      <c r="Q87" s="468">
        <v>4258.2062686793743</v>
      </c>
      <c r="R87" s="402" t="s">
        <v>283</v>
      </c>
      <c r="S87" s="403"/>
      <c r="T87" s="799" t="s">
        <v>284</v>
      </c>
      <c r="U87" s="800" t="s">
        <v>284</v>
      </c>
      <c r="V87" s="186"/>
    </row>
    <row r="88" spans="1:22" s="18" customFormat="1" ht="14.25" customHeight="1">
      <c r="A88" s="58" t="str">
        <f>Parameters!R86</f>
        <v>S95</v>
      </c>
      <c r="B88" s="338" t="s">
        <v>286</v>
      </c>
      <c r="C88" s="338"/>
      <c r="D88" s="798" t="s">
        <v>608</v>
      </c>
      <c r="E88" s="798"/>
      <c r="F88" s="291">
        <v>23858.635659409261</v>
      </c>
      <c r="G88" s="292">
        <v>19557.123095808733</v>
      </c>
      <c r="H88" s="291">
        <v>25299.491832088501</v>
      </c>
      <c r="I88" s="292">
        <v>30626.359152747213</v>
      </c>
      <c r="J88" s="291">
        <v>34861.508748323875</v>
      </c>
      <c r="K88" s="292">
        <v>39130.601439278755</v>
      </c>
      <c r="L88" s="291">
        <v>42358.861210260489</v>
      </c>
      <c r="M88" s="292">
        <v>37411.998534125174</v>
      </c>
      <c r="N88" s="291">
        <v>28496.671439263268</v>
      </c>
      <c r="O88" s="291">
        <v>29905.790615774273</v>
      </c>
      <c r="P88" s="292">
        <v>13498.394265571458</v>
      </c>
      <c r="Q88" s="468">
        <v>11863.328990524176</v>
      </c>
      <c r="R88" s="402" t="s">
        <v>286</v>
      </c>
      <c r="S88" s="403"/>
      <c r="T88" s="799" t="s">
        <v>285</v>
      </c>
      <c r="U88" s="800" t="s">
        <v>285</v>
      </c>
      <c r="V88" s="186"/>
    </row>
    <row r="89" spans="1:22" s="18" customFormat="1" ht="14.25" customHeight="1">
      <c r="A89" s="58" t="str">
        <f>Parameters!R87</f>
        <v>S96</v>
      </c>
      <c r="B89" s="338" t="s">
        <v>287</v>
      </c>
      <c r="C89" s="338"/>
      <c r="D89" s="798" t="s">
        <v>609</v>
      </c>
      <c r="E89" s="798"/>
      <c r="F89" s="286">
        <v>3902.4488405994557</v>
      </c>
      <c r="G89" s="287">
        <v>3609.7615268967311</v>
      </c>
      <c r="H89" s="286">
        <v>4140.8831826472133</v>
      </c>
      <c r="I89" s="287">
        <v>4886.4397728570329</v>
      </c>
      <c r="J89" s="286">
        <v>5362.6829873783545</v>
      </c>
      <c r="K89" s="287">
        <v>5550.7435091464422</v>
      </c>
      <c r="L89" s="286">
        <v>5682.152291493313</v>
      </c>
      <c r="M89" s="287">
        <v>6090.9497429341764</v>
      </c>
      <c r="N89" s="286">
        <v>5599.7602895799373</v>
      </c>
      <c r="O89" s="286">
        <v>5993.0320659091112</v>
      </c>
      <c r="P89" s="287">
        <v>5270.4819542231471</v>
      </c>
      <c r="Q89" s="467">
        <v>5223.1986828348354</v>
      </c>
      <c r="R89" s="402" t="s">
        <v>287</v>
      </c>
      <c r="S89" s="403"/>
      <c r="T89" s="799" t="s">
        <v>288</v>
      </c>
      <c r="U89" s="800" t="s">
        <v>288</v>
      </c>
      <c r="V89" s="186"/>
    </row>
    <row r="90" spans="1:22" s="18" customFormat="1" ht="45" customHeight="1">
      <c r="A90" s="59" t="str">
        <f>Parameters!R88</f>
        <v>T</v>
      </c>
      <c r="B90" s="336" t="s">
        <v>290</v>
      </c>
      <c r="C90" s="336"/>
      <c r="D90" s="802" t="s">
        <v>610</v>
      </c>
      <c r="E90" s="802"/>
      <c r="F90" s="287">
        <v>0</v>
      </c>
      <c r="G90" s="287">
        <v>0</v>
      </c>
      <c r="H90" s="287">
        <v>0</v>
      </c>
      <c r="I90" s="287">
        <v>0</v>
      </c>
      <c r="J90" s="287">
        <v>0</v>
      </c>
      <c r="K90" s="287">
        <v>0</v>
      </c>
      <c r="L90" s="287">
        <v>0</v>
      </c>
      <c r="M90" s="287">
        <v>0</v>
      </c>
      <c r="N90" s="287">
        <v>0</v>
      </c>
      <c r="O90" s="287">
        <v>0</v>
      </c>
      <c r="P90" s="287">
        <v>0</v>
      </c>
      <c r="Q90" s="467">
        <v>0</v>
      </c>
      <c r="R90" s="400" t="s">
        <v>290</v>
      </c>
      <c r="S90" s="404"/>
      <c r="T90" s="804" t="s">
        <v>289</v>
      </c>
      <c r="U90" s="805" t="s">
        <v>289</v>
      </c>
      <c r="V90" s="186"/>
    </row>
    <row r="91" spans="1:22" s="18" customFormat="1" ht="20.25" customHeight="1" thickBot="1">
      <c r="A91" s="59" t="str">
        <f>Parameters!R89</f>
        <v>U</v>
      </c>
      <c r="B91" s="341" t="s">
        <v>291</v>
      </c>
      <c r="C91" s="341"/>
      <c r="D91" s="788" t="s">
        <v>611</v>
      </c>
      <c r="E91" s="788"/>
      <c r="F91" s="298">
        <v>0</v>
      </c>
      <c r="G91" s="299">
        <v>0</v>
      </c>
      <c r="H91" s="298">
        <v>0</v>
      </c>
      <c r="I91" s="299">
        <v>0</v>
      </c>
      <c r="J91" s="298">
        <v>0</v>
      </c>
      <c r="K91" s="299">
        <v>0</v>
      </c>
      <c r="L91" s="298">
        <v>0</v>
      </c>
      <c r="M91" s="299">
        <v>0</v>
      </c>
      <c r="N91" s="298">
        <v>0</v>
      </c>
      <c r="O91" s="298">
        <v>0</v>
      </c>
      <c r="P91" s="299">
        <v>0</v>
      </c>
      <c r="Q91" s="306">
        <v>0</v>
      </c>
      <c r="R91" s="408" t="s">
        <v>291</v>
      </c>
      <c r="S91" s="409"/>
      <c r="T91" s="790" t="s">
        <v>292</v>
      </c>
      <c r="U91" s="791" t="s">
        <v>292</v>
      </c>
      <c r="V91" s="186"/>
    </row>
    <row r="92" spans="1:22" ht="45" customHeight="1">
      <c r="A92" s="68" t="str">
        <f>Parameters!R90</f>
        <v>HH</v>
      </c>
      <c r="B92" s="833" t="s">
        <v>705</v>
      </c>
      <c r="C92" s="833"/>
      <c r="D92" s="833"/>
      <c r="E92" s="844"/>
      <c r="F92" s="300">
        <v>543429.22176522587</v>
      </c>
      <c r="G92" s="301">
        <v>416829.27700787224</v>
      </c>
      <c r="H92" s="300">
        <v>433403.49015626399</v>
      </c>
      <c r="I92" s="301">
        <v>461392.19060643791</v>
      </c>
      <c r="J92" s="300">
        <v>487122.15624909732</v>
      </c>
      <c r="K92" s="301">
        <v>508676.41428498656</v>
      </c>
      <c r="L92" s="300">
        <v>527606.33534583473</v>
      </c>
      <c r="M92" s="301">
        <v>501430.74665681354</v>
      </c>
      <c r="N92" s="300">
        <v>407780.35736350098</v>
      </c>
      <c r="O92" s="300">
        <v>390118.79858581407</v>
      </c>
      <c r="P92" s="301">
        <v>353544.75549990038</v>
      </c>
      <c r="Q92" s="470">
        <v>335577.41769085091</v>
      </c>
      <c r="R92" s="835" t="s">
        <v>706</v>
      </c>
      <c r="S92" s="796"/>
      <c r="T92" s="796"/>
      <c r="U92" s="797"/>
      <c r="V92" s="26"/>
    </row>
    <row r="93" spans="1:22" ht="13.8">
      <c r="A93" s="68" t="str">
        <f>Parameters!R91</f>
        <v>HH_TRA</v>
      </c>
      <c r="B93" s="344"/>
      <c r="C93" s="343"/>
      <c r="D93" s="780" t="s">
        <v>126</v>
      </c>
      <c r="E93" s="780"/>
      <c r="F93" s="300">
        <v>407055.7377315</v>
      </c>
      <c r="G93" s="301">
        <v>302410.53145874996</v>
      </c>
      <c r="H93" s="300">
        <v>353569.48287374998</v>
      </c>
      <c r="I93" s="301">
        <v>377177.76685875002</v>
      </c>
      <c r="J93" s="300">
        <v>398902.06784999999</v>
      </c>
      <c r="K93" s="301">
        <v>415474.91376105003</v>
      </c>
      <c r="L93" s="300">
        <v>433826.59577399993</v>
      </c>
      <c r="M93" s="301">
        <v>424912.11981075001</v>
      </c>
      <c r="N93" s="300">
        <v>331917.4254825</v>
      </c>
      <c r="O93" s="300">
        <v>313137.23298000003</v>
      </c>
      <c r="P93" s="301">
        <v>288702.42687000002</v>
      </c>
      <c r="Q93" s="470">
        <v>270622.292655</v>
      </c>
      <c r="R93" s="410"/>
      <c r="S93" s="360"/>
      <c r="T93" s="782" t="s">
        <v>126</v>
      </c>
      <c r="U93" s="783"/>
      <c r="V93" s="26"/>
    </row>
    <row r="94" spans="1:22" ht="13.8">
      <c r="A94" s="62" t="str">
        <f>Parameters!R92</f>
        <v>HH_HEAT</v>
      </c>
      <c r="B94" s="344"/>
      <c r="C94" s="343"/>
      <c r="D94" s="780" t="s">
        <v>674</v>
      </c>
      <c r="E94" s="780"/>
      <c r="F94" s="300">
        <v>0</v>
      </c>
      <c r="G94" s="301">
        <v>0</v>
      </c>
      <c r="H94" s="300">
        <v>0</v>
      </c>
      <c r="I94" s="301">
        <v>0</v>
      </c>
      <c r="J94" s="300">
        <v>0</v>
      </c>
      <c r="K94" s="301">
        <v>0</v>
      </c>
      <c r="L94" s="300">
        <v>0</v>
      </c>
      <c r="M94" s="301">
        <v>0</v>
      </c>
      <c r="N94" s="300">
        <v>0</v>
      </c>
      <c r="O94" s="300">
        <v>0</v>
      </c>
      <c r="P94" s="301">
        <v>0</v>
      </c>
      <c r="Q94" s="470">
        <v>0</v>
      </c>
      <c r="R94" s="410"/>
      <c r="S94" s="360"/>
      <c r="T94" s="782" t="s">
        <v>392</v>
      </c>
      <c r="U94" s="783"/>
      <c r="V94" s="26"/>
    </row>
    <row r="95" spans="1:22" ht="15" customHeight="1" thickBot="1">
      <c r="A95" s="62" t="str">
        <f>Parameters!R93</f>
        <v>HH_OTH</v>
      </c>
      <c r="B95" s="397"/>
      <c r="C95" s="346"/>
      <c r="D95" s="784" t="s">
        <v>675</v>
      </c>
      <c r="E95" s="784"/>
      <c r="F95" s="306">
        <v>136373.48403372589</v>
      </c>
      <c r="G95" s="298">
        <v>114418.74554912231</v>
      </c>
      <c r="H95" s="299">
        <v>79834.007282514009</v>
      </c>
      <c r="I95" s="298">
        <v>84214.423747687892</v>
      </c>
      <c r="J95" s="299">
        <v>88220.088399097353</v>
      </c>
      <c r="K95" s="298">
        <v>93201.500523936498</v>
      </c>
      <c r="L95" s="299">
        <v>93779.739571834813</v>
      </c>
      <c r="M95" s="298">
        <v>76518.626846063562</v>
      </c>
      <c r="N95" s="299">
        <v>75862.931881001015</v>
      </c>
      <c r="O95" s="298">
        <v>76981.565605814016</v>
      </c>
      <c r="P95" s="298">
        <v>64842.328629900374</v>
      </c>
      <c r="Q95" s="472">
        <v>64955.125035850913</v>
      </c>
      <c r="R95" s="411"/>
      <c r="S95" s="361"/>
      <c r="T95" s="786" t="s">
        <v>127</v>
      </c>
      <c r="U95" s="787"/>
      <c r="V95" s="26"/>
    </row>
    <row r="96" spans="1:22" s="26" customFormat="1">
      <c r="A96" s="52"/>
    </row>
    <row r="97" spans="1:17" s="26" customFormat="1">
      <c r="A97" s="52"/>
    </row>
    <row r="98" spans="1:17" s="26" customFormat="1">
      <c r="A98" s="52"/>
    </row>
    <row r="99" spans="1:17" s="26" customFormat="1">
      <c r="A99" s="52"/>
    </row>
    <row r="100" spans="1:17" s="26" customFormat="1">
      <c r="A100" s="52"/>
    </row>
    <row r="101" spans="1:17" s="26" customFormat="1">
      <c r="A101" s="52"/>
    </row>
    <row r="102" spans="1:17" s="26" customFormat="1">
      <c r="A102" s="52"/>
    </row>
    <row r="103" spans="1:17" s="26" customFormat="1">
      <c r="A103" s="52"/>
    </row>
    <row r="104" spans="1:17" s="26" customFormat="1">
      <c r="A104" s="52"/>
    </row>
    <row r="105" spans="1:17" s="26" customFormat="1">
      <c r="A105" s="52"/>
    </row>
    <row r="106" spans="1:17" s="26" customFormat="1">
      <c r="A106" s="52"/>
    </row>
    <row r="107" spans="1:17" s="26" customFormat="1">
      <c r="A107" s="52"/>
    </row>
    <row r="108" spans="1:17" s="26" customFormat="1">
      <c r="A108" s="52"/>
      <c r="F108" s="13"/>
      <c r="G108" s="13"/>
      <c r="H108" s="13"/>
      <c r="I108" s="13"/>
      <c r="J108" s="13"/>
      <c r="K108" s="13"/>
      <c r="L108" s="13"/>
      <c r="M108" s="13"/>
      <c r="N108" s="13"/>
      <c r="O108" s="13"/>
      <c r="P108" s="13"/>
      <c r="Q108" s="13"/>
    </row>
    <row r="109" spans="1:17" s="26" customFormat="1">
      <c r="A109" s="52"/>
      <c r="F109" s="13"/>
      <c r="G109" s="13"/>
      <c r="H109" s="13"/>
      <c r="I109" s="13"/>
      <c r="J109" s="13"/>
      <c r="K109" s="13"/>
      <c r="L109" s="13"/>
      <c r="M109" s="13"/>
      <c r="N109" s="13"/>
      <c r="O109" s="13"/>
      <c r="P109" s="13"/>
      <c r="Q109" s="13"/>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5" xr:uid="{00000000-0002-0000-06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ODEL19"/>
  <dimension ref="A2:W109"/>
  <sheetViews>
    <sheetView showGridLines="0" showOutlineSymbols="0" zoomScale="75" zoomScaleNormal="75" zoomScaleSheetLayoutView="70" workbookViewId="0">
      <pane xSplit="5" ySplit="4" topLeftCell="F5" activePane="bottomRight" state="frozen"/>
      <selection activeCell="D33" sqref="D33:E33"/>
      <selection pane="topRight" activeCell="D33" sqref="D33:E33"/>
      <selection pane="bottomLeft" activeCell="D33" sqref="D33:E33"/>
      <selection pane="bottomRight" activeCell="J17" sqref="J17"/>
    </sheetView>
  </sheetViews>
  <sheetFormatPr defaultColWidth="9.109375" defaultRowHeight="13.2" outlineLevelCol="1"/>
  <cols>
    <col min="1" max="1" width="15.44140625" style="52" hidden="1" customWidth="1" outlineLevel="1" collapsed="1"/>
    <col min="2" max="2" width="12" style="13" customWidth="1" collapsed="1"/>
    <col min="3" max="3" width="2.6640625" style="13" customWidth="1"/>
    <col min="4" max="4" width="10" style="13" customWidth="1"/>
    <col min="5" max="5" width="57" style="13" customWidth="1"/>
    <col min="6" max="14" width="14.6640625" style="13" customWidth="1"/>
    <col min="15" max="17" width="14.44140625" style="221"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3" ht="20.25" customHeight="1">
      <c r="B2" s="319" t="s">
        <v>703</v>
      </c>
      <c r="C2" s="320"/>
      <c r="D2" s="320"/>
      <c r="E2" s="320"/>
      <c r="F2" s="321"/>
      <c r="G2" s="321"/>
      <c r="H2" s="321"/>
      <c r="I2" s="321"/>
      <c r="J2" s="321"/>
      <c r="K2" s="321"/>
      <c r="L2" s="321"/>
      <c r="M2" s="321"/>
      <c r="N2" s="321"/>
      <c r="O2" s="322"/>
      <c r="P2" s="322"/>
      <c r="Q2" s="322"/>
      <c r="R2" s="323"/>
      <c r="S2" s="323"/>
      <c r="T2" s="324"/>
      <c r="U2" s="325"/>
      <c r="V2" s="69"/>
      <c r="W2" s="69"/>
    </row>
    <row r="3" spans="1:23" ht="27.75" customHeight="1" thickBot="1">
      <c r="A3" s="53" t="s">
        <v>555</v>
      </c>
      <c r="B3" s="412" t="s">
        <v>688</v>
      </c>
      <c r="C3" s="386"/>
      <c r="D3" s="386"/>
      <c r="E3" s="386"/>
      <c r="F3" s="413"/>
      <c r="G3" s="413"/>
      <c r="H3" s="413"/>
      <c r="I3" s="413"/>
      <c r="J3" s="413"/>
      <c r="K3" s="413"/>
      <c r="L3" s="413"/>
      <c r="M3" s="413"/>
      <c r="N3" s="413"/>
      <c r="O3" s="419"/>
      <c r="P3" s="419"/>
      <c r="Q3" s="419"/>
      <c r="R3" s="420"/>
      <c r="S3" s="420"/>
      <c r="T3" s="421"/>
      <c r="U3" s="421"/>
    </row>
    <row r="4" spans="1:23" ht="30" customHeight="1">
      <c r="A4" s="54" t="s">
        <v>120</v>
      </c>
      <c r="B4" s="823" t="s">
        <v>666</v>
      </c>
      <c r="C4" s="823"/>
      <c r="D4" s="823"/>
      <c r="E4" s="824"/>
      <c r="F4" s="371">
        <v>2008</v>
      </c>
      <c r="G4" s="371">
        <v>2009</v>
      </c>
      <c r="H4" s="371">
        <v>2010</v>
      </c>
      <c r="I4" s="372">
        <v>2011</v>
      </c>
      <c r="J4" s="373">
        <v>2012</v>
      </c>
      <c r="K4" s="373">
        <v>2013</v>
      </c>
      <c r="L4" s="373">
        <v>2014</v>
      </c>
      <c r="M4" s="373">
        <v>2015</v>
      </c>
      <c r="N4" s="422">
        <v>2016</v>
      </c>
      <c r="O4" s="328">
        <v>2017</v>
      </c>
      <c r="P4" s="328">
        <v>2018</v>
      </c>
      <c r="Q4" s="393">
        <v>2019</v>
      </c>
      <c r="R4" s="848" t="s">
        <v>667</v>
      </c>
      <c r="S4" s="849"/>
      <c r="T4" s="849"/>
      <c r="U4" s="850"/>
    </row>
    <row r="5" spans="1:23" ht="18" customHeight="1">
      <c r="A5" s="54"/>
      <c r="B5" s="375"/>
      <c r="C5" s="375"/>
      <c r="D5" s="375"/>
      <c r="E5" s="375"/>
      <c r="F5" s="851" t="s">
        <v>672</v>
      </c>
      <c r="G5" s="851"/>
      <c r="H5" s="851"/>
      <c r="I5" s="851"/>
      <c r="J5" s="851"/>
      <c r="K5" s="851"/>
      <c r="L5" s="851"/>
      <c r="M5" s="851"/>
      <c r="N5" s="423"/>
      <c r="O5" s="424"/>
      <c r="P5" s="424"/>
      <c r="Q5" s="424"/>
      <c r="R5" s="416"/>
      <c r="S5" s="417"/>
      <c r="T5" s="417"/>
      <c r="U5" s="418"/>
    </row>
    <row r="6" spans="1:23" s="19" customFormat="1" ht="20.25" customHeight="1">
      <c r="A6" s="184"/>
      <c r="B6" s="334"/>
      <c r="C6" s="334"/>
      <c r="D6" s="334"/>
      <c r="E6" s="334"/>
      <c r="F6" s="852" t="s">
        <v>673</v>
      </c>
      <c r="G6" s="852"/>
      <c r="H6" s="852"/>
      <c r="I6" s="852"/>
      <c r="J6" s="852"/>
      <c r="K6" s="852"/>
      <c r="L6" s="852"/>
      <c r="M6" s="852"/>
      <c r="N6" s="425"/>
      <c r="O6" s="335"/>
      <c r="P6" s="335"/>
      <c r="Q6" s="335"/>
      <c r="R6" s="350"/>
      <c r="S6" s="349"/>
      <c r="T6" s="349"/>
      <c r="U6" s="399"/>
    </row>
    <row r="7" spans="1:23" s="17" customFormat="1" ht="20.100000000000001" customHeight="1">
      <c r="A7" s="55" t="str">
        <f>Parameters!R4</f>
        <v>TOTAL</v>
      </c>
      <c r="B7" s="815" t="s">
        <v>22</v>
      </c>
      <c r="C7" s="816"/>
      <c r="D7" s="802" t="s">
        <v>668</v>
      </c>
      <c r="E7" s="802"/>
      <c r="F7" s="286">
        <v>161224.98751737413</v>
      </c>
      <c r="G7" s="287">
        <v>16171.168296505375</v>
      </c>
      <c r="H7" s="286">
        <v>15362.609881680137</v>
      </c>
      <c r="I7" s="287">
        <v>14594.479387596144</v>
      </c>
      <c r="J7" s="286">
        <v>13864.755418216351</v>
      </c>
      <c r="K7" s="287">
        <v>13171.517647305551</v>
      </c>
      <c r="L7" s="286">
        <v>12512.941764940226</v>
      </c>
      <c r="M7" s="287">
        <v>11887.294676693231</v>
      </c>
      <c r="N7" s="286">
        <v>11292.929942858538</v>
      </c>
      <c r="O7" s="287">
        <v>10728.283445715657</v>
      </c>
      <c r="P7" s="287">
        <v>10191.869273429855</v>
      </c>
      <c r="Q7" s="467">
        <v>9682.2758097583301</v>
      </c>
      <c r="R7" s="847" t="s">
        <v>22</v>
      </c>
      <c r="S7" s="843"/>
      <c r="T7" s="819" t="s">
        <v>339</v>
      </c>
      <c r="U7" s="820"/>
      <c r="V7" s="185"/>
    </row>
    <row r="8" spans="1:23" s="17" customFormat="1" ht="20.25" customHeight="1">
      <c r="A8" s="56" t="str">
        <f>Parameters!R5</f>
        <v>A</v>
      </c>
      <c r="B8" s="336" t="s">
        <v>51</v>
      </c>
      <c r="C8" s="337"/>
      <c r="D8" s="802" t="s">
        <v>612</v>
      </c>
      <c r="E8" s="802"/>
      <c r="F8" s="286">
        <v>0</v>
      </c>
      <c r="G8" s="287">
        <v>0</v>
      </c>
      <c r="H8" s="286">
        <v>0</v>
      </c>
      <c r="I8" s="287">
        <v>0</v>
      </c>
      <c r="J8" s="286">
        <v>0</v>
      </c>
      <c r="K8" s="287">
        <v>0</v>
      </c>
      <c r="L8" s="286">
        <v>0</v>
      </c>
      <c r="M8" s="287">
        <v>0</v>
      </c>
      <c r="N8" s="286">
        <v>0</v>
      </c>
      <c r="O8" s="287">
        <v>0</v>
      </c>
      <c r="P8" s="287">
        <v>0</v>
      </c>
      <c r="Q8" s="467">
        <v>0</v>
      </c>
      <c r="R8" s="400" t="s">
        <v>51</v>
      </c>
      <c r="S8" s="401"/>
      <c r="T8" s="804" t="s">
        <v>50</v>
      </c>
      <c r="U8" s="805" t="s">
        <v>50</v>
      </c>
      <c r="V8" s="185"/>
    </row>
    <row r="9" spans="1:23" s="18" customFormat="1" ht="15" customHeight="1">
      <c r="A9" s="57" t="str">
        <f>Parameters!R6</f>
        <v>A01</v>
      </c>
      <c r="B9" s="338" t="s">
        <v>121</v>
      </c>
      <c r="C9" s="338"/>
      <c r="D9" s="798" t="s">
        <v>704</v>
      </c>
      <c r="E9" s="798"/>
      <c r="F9" s="291">
        <v>0</v>
      </c>
      <c r="G9" s="292">
        <v>0</v>
      </c>
      <c r="H9" s="291">
        <v>0</v>
      </c>
      <c r="I9" s="292">
        <v>0</v>
      </c>
      <c r="J9" s="291">
        <v>0</v>
      </c>
      <c r="K9" s="292">
        <v>0</v>
      </c>
      <c r="L9" s="291">
        <v>0</v>
      </c>
      <c r="M9" s="292">
        <v>0</v>
      </c>
      <c r="N9" s="291">
        <v>0</v>
      </c>
      <c r="O9" s="292">
        <v>0</v>
      </c>
      <c r="P9" s="292">
        <v>0</v>
      </c>
      <c r="Q9" s="468">
        <v>0</v>
      </c>
      <c r="R9" s="402" t="s">
        <v>121</v>
      </c>
      <c r="S9" s="403"/>
      <c r="T9" s="799" t="s">
        <v>21</v>
      </c>
      <c r="U9" s="800" t="s">
        <v>21</v>
      </c>
      <c r="V9" s="186"/>
    </row>
    <row r="10" spans="1:23" s="19" customFormat="1" ht="15" customHeight="1">
      <c r="A10" s="57" t="str">
        <f>Parameters!R7</f>
        <v>A02</v>
      </c>
      <c r="B10" s="338" t="s">
        <v>122</v>
      </c>
      <c r="C10" s="338"/>
      <c r="D10" s="798" t="s">
        <v>613</v>
      </c>
      <c r="E10" s="798"/>
      <c r="F10" s="291">
        <v>0</v>
      </c>
      <c r="G10" s="292">
        <v>0</v>
      </c>
      <c r="H10" s="291">
        <v>0</v>
      </c>
      <c r="I10" s="292">
        <v>0</v>
      </c>
      <c r="J10" s="291">
        <v>0</v>
      </c>
      <c r="K10" s="292">
        <v>0</v>
      </c>
      <c r="L10" s="291">
        <v>0</v>
      </c>
      <c r="M10" s="292">
        <v>0</v>
      </c>
      <c r="N10" s="291">
        <v>0</v>
      </c>
      <c r="O10" s="292">
        <v>0</v>
      </c>
      <c r="P10" s="292">
        <v>0</v>
      </c>
      <c r="Q10" s="468">
        <v>0</v>
      </c>
      <c r="R10" s="402" t="s">
        <v>122</v>
      </c>
      <c r="S10" s="403"/>
      <c r="T10" s="799" t="s">
        <v>10</v>
      </c>
      <c r="U10" s="800" t="s">
        <v>10</v>
      </c>
      <c r="V10" s="187"/>
    </row>
    <row r="11" spans="1:23" s="19" customFormat="1" ht="15" customHeight="1">
      <c r="A11" s="58" t="str">
        <f>Parameters!R8</f>
        <v>A03</v>
      </c>
      <c r="B11" s="338" t="s">
        <v>11</v>
      </c>
      <c r="C11" s="338"/>
      <c r="D11" s="798" t="s">
        <v>614</v>
      </c>
      <c r="E11" s="798"/>
      <c r="F11" s="291">
        <v>0</v>
      </c>
      <c r="G11" s="292">
        <v>0</v>
      </c>
      <c r="H11" s="291">
        <v>0</v>
      </c>
      <c r="I11" s="292">
        <v>0</v>
      </c>
      <c r="J11" s="291">
        <v>0</v>
      </c>
      <c r="K11" s="292">
        <v>0</v>
      </c>
      <c r="L11" s="291">
        <v>0</v>
      </c>
      <c r="M11" s="292">
        <v>0</v>
      </c>
      <c r="N11" s="291">
        <v>0</v>
      </c>
      <c r="O11" s="292">
        <v>0</v>
      </c>
      <c r="P11" s="292">
        <v>0</v>
      </c>
      <c r="Q11" s="468">
        <v>0</v>
      </c>
      <c r="R11" s="402" t="s">
        <v>11</v>
      </c>
      <c r="S11" s="403"/>
      <c r="T11" s="799" t="s">
        <v>12</v>
      </c>
      <c r="U11" s="800" t="s">
        <v>12</v>
      </c>
      <c r="V11" s="187"/>
    </row>
    <row r="12" spans="1:23" s="18" customFormat="1" ht="20.25" customHeight="1">
      <c r="A12" s="59" t="str">
        <f>Parameters!R9</f>
        <v>B</v>
      </c>
      <c r="B12" s="336" t="s">
        <v>123</v>
      </c>
      <c r="C12" s="336"/>
      <c r="D12" s="802" t="s">
        <v>615</v>
      </c>
      <c r="E12" s="802"/>
      <c r="F12" s="286">
        <v>0</v>
      </c>
      <c r="G12" s="287">
        <v>0</v>
      </c>
      <c r="H12" s="286">
        <v>0</v>
      </c>
      <c r="I12" s="287">
        <v>0</v>
      </c>
      <c r="J12" s="286">
        <v>0</v>
      </c>
      <c r="K12" s="287">
        <v>0</v>
      </c>
      <c r="L12" s="286">
        <v>0</v>
      </c>
      <c r="M12" s="287">
        <v>0</v>
      </c>
      <c r="N12" s="286">
        <v>0</v>
      </c>
      <c r="O12" s="287">
        <v>0</v>
      </c>
      <c r="P12" s="287">
        <v>0</v>
      </c>
      <c r="Q12" s="467">
        <v>0</v>
      </c>
      <c r="R12" s="400" t="s">
        <v>123</v>
      </c>
      <c r="S12" s="404"/>
      <c r="T12" s="804" t="s">
        <v>124</v>
      </c>
      <c r="U12" s="805" t="s">
        <v>124</v>
      </c>
      <c r="V12" s="186"/>
    </row>
    <row r="13" spans="1:23" s="18" customFormat="1" ht="20.25" customHeight="1">
      <c r="A13" s="59" t="str">
        <f>Parameters!R10</f>
        <v>C</v>
      </c>
      <c r="B13" s="336" t="s">
        <v>52</v>
      </c>
      <c r="C13" s="336"/>
      <c r="D13" s="802" t="s">
        <v>616</v>
      </c>
      <c r="E13" s="802"/>
      <c r="F13" s="286">
        <v>149937.79831426157</v>
      </c>
      <c r="G13" s="287">
        <v>5314.4251627187077</v>
      </c>
      <c r="H13" s="286">
        <v>5074.4264108120024</v>
      </c>
      <c r="I13" s="287">
        <v>4772.0006732584816</v>
      </c>
      <c r="J13" s="286">
        <v>4573.9607976934976</v>
      </c>
      <c r="K13" s="287">
        <v>4430.8906246052184</v>
      </c>
      <c r="L13" s="286">
        <v>4262.5260676056078</v>
      </c>
      <c r="M13" s="287">
        <v>4071.0651276476756</v>
      </c>
      <c r="N13" s="286">
        <v>3875.4596210703007</v>
      </c>
      <c r="O13" s="287">
        <v>3688.1898458087462</v>
      </c>
      <c r="P13" s="287">
        <v>3468.2238661273036</v>
      </c>
      <c r="Q13" s="467">
        <v>3276.3390948878637</v>
      </c>
      <c r="R13" s="400" t="s">
        <v>52</v>
      </c>
      <c r="S13" s="404"/>
      <c r="T13" s="804" t="s">
        <v>53</v>
      </c>
      <c r="U13" s="805" t="s">
        <v>53</v>
      </c>
      <c r="V13" s="186"/>
    </row>
    <row r="14" spans="1:23" s="18" customFormat="1" ht="25.5" customHeight="1">
      <c r="A14" s="60" t="str">
        <f>Parameters!R11</f>
        <v>C10-C12</v>
      </c>
      <c r="B14" s="339" t="s">
        <v>13</v>
      </c>
      <c r="C14" s="339"/>
      <c r="D14" s="806" t="s">
        <v>669</v>
      </c>
      <c r="E14" s="806"/>
      <c r="F14" s="295">
        <v>1020.0933605118445</v>
      </c>
      <c r="G14" s="296">
        <v>993.46335046278409</v>
      </c>
      <c r="H14" s="295">
        <v>946.15715921686547</v>
      </c>
      <c r="I14" s="296">
        <v>857.69467003401746</v>
      </c>
      <c r="J14" s="295">
        <v>841.00249339228753</v>
      </c>
      <c r="K14" s="296">
        <v>795.10870680767005</v>
      </c>
      <c r="L14" s="295">
        <v>754.35208534632898</v>
      </c>
      <c r="M14" s="296">
        <v>711.58784621426003</v>
      </c>
      <c r="N14" s="295">
        <v>660.81162339086052</v>
      </c>
      <c r="O14" s="296">
        <v>613.87775057984254</v>
      </c>
      <c r="P14" s="296">
        <v>569.36620247349447</v>
      </c>
      <c r="Q14" s="469">
        <v>542.10350799482694</v>
      </c>
      <c r="R14" s="405" t="s">
        <v>13</v>
      </c>
      <c r="S14" s="406"/>
      <c r="T14" s="807" t="s">
        <v>14</v>
      </c>
      <c r="U14" s="808" t="s">
        <v>14</v>
      </c>
      <c r="V14" s="186"/>
    </row>
    <row r="15" spans="1:23" s="18" customFormat="1" ht="25.5" customHeight="1">
      <c r="A15" s="60" t="str">
        <f>Parameters!R12</f>
        <v>C13-C15</v>
      </c>
      <c r="B15" s="339" t="s">
        <v>16</v>
      </c>
      <c r="C15" s="339"/>
      <c r="D15" s="806" t="s">
        <v>617</v>
      </c>
      <c r="E15" s="806"/>
      <c r="F15" s="295">
        <v>559.61303877103148</v>
      </c>
      <c r="G15" s="296">
        <v>481.47295636793046</v>
      </c>
      <c r="H15" s="295">
        <v>421.74075443851024</v>
      </c>
      <c r="I15" s="296">
        <v>378.26834605097719</v>
      </c>
      <c r="J15" s="295">
        <v>342.29053292444831</v>
      </c>
      <c r="K15" s="296">
        <v>323.90659892787545</v>
      </c>
      <c r="L15" s="295">
        <v>306.1747138268525</v>
      </c>
      <c r="M15" s="296">
        <v>284.28669961832679</v>
      </c>
      <c r="N15" s="295">
        <v>271.32842756943097</v>
      </c>
      <c r="O15" s="296">
        <v>247.0368803644952</v>
      </c>
      <c r="P15" s="296">
        <v>215.74038762071734</v>
      </c>
      <c r="Q15" s="469">
        <v>198.55182238961032</v>
      </c>
      <c r="R15" s="405" t="s">
        <v>16</v>
      </c>
      <c r="S15" s="406"/>
      <c r="T15" s="807" t="s">
        <v>15</v>
      </c>
      <c r="U15" s="808" t="s">
        <v>15</v>
      </c>
      <c r="V15" s="186"/>
    </row>
    <row r="16" spans="1:23" s="18" customFormat="1" ht="54.75" customHeight="1">
      <c r="A16" s="60" t="str">
        <f>Parameters!R13</f>
        <v>C16-C18</v>
      </c>
      <c r="B16" s="339" t="s">
        <v>59</v>
      </c>
      <c r="C16" s="339"/>
      <c r="D16" s="806" t="s">
        <v>619</v>
      </c>
      <c r="E16" s="806"/>
      <c r="F16" s="295"/>
      <c r="G16" s="296"/>
      <c r="H16" s="295"/>
      <c r="I16" s="296"/>
      <c r="J16" s="295"/>
      <c r="K16" s="296"/>
      <c r="L16" s="295"/>
      <c r="M16" s="296"/>
      <c r="N16" s="295"/>
      <c r="O16" s="296"/>
      <c r="P16" s="296"/>
      <c r="Q16" s="469"/>
      <c r="R16" s="405" t="s">
        <v>59</v>
      </c>
      <c r="S16" s="406"/>
      <c r="T16" s="807" t="s">
        <v>58</v>
      </c>
      <c r="U16" s="808" t="s">
        <v>58</v>
      </c>
      <c r="V16" s="186"/>
    </row>
    <row r="17" spans="1:22" s="20" customFormat="1" ht="25.5" customHeight="1">
      <c r="A17" s="58" t="str">
        <f>Parameters!R14</f>
        <v>C16</v>
      </c>
      <c r="B17" s="338" t="s">
        <v>17</v>
      </c>
      <c r="C17" s="338"/>
      <c r="D17" s="798" t="s">
        <v>618</v>
      </c>
      <c r="E17" s="798"/>
      <c r="F17" s="291">
        <v>307.35567847092238</v>
      </c>
      <c r="G17" s="292">
        <v>280.1456873349199</v>
      </c>
      <c r="H17" s="291">
        <v>264.91567389915315</v>
      </c>
      <c r="I17" s="292">
        <v>244.88823229113342</v>
      </c>
      <c r="J17" s="291">
        <v>224.79629383855536</v>
      </c>
      <c r="K17" s="292">
        <v>218.82889499508511</v>
      </c>
      <c r="L17" s="291">
        <v>215.23193066640073</v>
      </c>
      <c r="M17" s="292">
        <v>203.97705895048784</v>
      </c>
      <c r="N17" s="291">
        <v>193.78411790553901</v>
      </c>
      <c r="O17" s="292">
        <v>181.71548511667868</v>
      </c>
      <c r="P17" s="292">
        <v>163.67919991342245</v>
      </c>
      <c r="Q17" s="468">
        <v>157.59447781007083</v>
      </c>
      <c r="R17" s="402" t="s">
        <v>17</v>
      </c>
      <c r="S17" s="403"/>
      <c r="T17" s="799" t="s">
        <v>18</v>
      </c>
      <c r="U17" s="800" t="s">
        <v>18</v>
      </c>
      <c r="V17" s="188"/>
    </row>
    <row r="18" spans="1:22" s="19" customFormat="1" ht="15" customHeight="1">
      <c r="A18" s="58" t="str">
        <f>Parameters!R15</f>
        <v>C17</v>
      </c>
      <c r="B18" s="338" t="s">
        <v>19</v>
      </c>
      <c r="C18" s="338"/>
      <c r="D18" s="798" t="s">
        <v>620</v>
      </c>
      <c r="E18" s="798"/>
      <c r="F18" s="291">
        <v>111.96686343145191</v>
      </c>
      <c r="G18" s="292">
        <v>114.165954086331</v>
      </c>
      <c r="H18" s="291">
        <v>113.29726934051831</v>
      </c>
      <c r="I18" s="292">
        <v>109.55526181445443</v>
      </c>
      <c r="J18" s="291">
        <v>105.12982527422078</v>
      </c>
      <c r="K18" s="292">
        <v>103.88047713188358</v>
      </c>
      <c r="L18" s="291">
        <v>99.807156603769187</v>
      </c>
      <c r="M18" s="292">
        <v>94.299224696064712</v>
      </c>
      <c r="N18" s="291">
        <v>87.768518359644005</v>
      </c>
      <c r="O18" s="292">
        <v>85.461615734265877</v>
      </c>
      <c r="P18" s="292">
        <v>82.724595743765434</v>
      </c>
      <c r="Q18" s="468">
        <v>78.864846259942368</v>
      </c>
      <c r="R18" s="402" t="s">
        <v>19</v>
      </c>
      <c r="S18" s="403"/>
      <c r="T18" s="799" t="s">
        <v>20</v>
      </c>
      <c r="U18" s="800" t="s">
        <v>20</v>
      </c>
      <c r="V18" s="187"/>
    </row>
    <row r="19" spans="1:22" s="19" customFormat="1" ht="15" customHeight="1">
      <c r="A19" s="58" t="str">
        <f>Parameters!R16</f>
        <v>C18</v>
      </c>
      <c r="B19" s="338" t="s">
        <v>27</v>
      </c>
      <c r="C19" s="338"/>
      <c r="D19" s="798" t="s">
        <v>621</v>
      </c>
      <c r="E19" s="798"/>
      <c r="F19" s="291">
        <v>104.88595507215061</v>
      </c>
      <c r="G19" s="292">
        <v>94.845561856336516</v>
      </c>
      <c r="H19" s="291">
        <v>94.761502849146765</v>
      </c>
      <c r="I19" s="292">
        <v>94.51826509482342</v>
      </c>
      <c r="J19" s="291">
        <v>88.189095990906068</v>
      </c>
      <c r="K19" s="292">
        <v>91.002051223047701</v>
      </c>
      <c r="L19" s="291">
        <v>83.752753746057351</v>
      </c>
      <c r="M19" s="292">
        <v>82.598931325900935</v>
      </c>
      <c r="N19" s="291">
        <v>76.941184041296296</v>
      </c>
      <c r="O19" s="292">
        <v>74.362151908334411</v>
      </c>
      <c r="P19" s="292">
        <v>68.812585315633825</v>
      </c>
      <c r="Q19" s="468">
        <v>65.647319455309358</v>
      </c>
      <c r="R19" s="402" t="s">
        <v>27</v>
      </c>
      <c r="S19" s="403"/>
      <c r="T19" s="799" t="s">
        <v>26</v>
      </c>
      <c r="U19" s="800" t="s">
        <v>26</v>
      </c>
      <c r="V19" s="187"/>
    </row>
    <row r="20" spans="1:22" s="20" customFormat="1" ht="15" customHeight="1">
      <c r="A20" s="60" t="str">
        <f>Parameters!R17</f>
        <v>C19</v>
      </c>
      <c r="B20" s="339" t="s">
        <v>28</v>
      </c>
      <c r="C20" s="339"/>
      <c r="D20" s="806" t="s">
        <v>622</v>
      </c>
      <c r="E20" s="806"/>
      <c r="F20" s="295">
        <v>36.732212113875534</v>
      </c>
      <c r="G20" s="296">
        <v>34.688886049308266</v>
      </c>
      <c r="H20" s="295">
        <v>32.90619219816525</v>
      </c>
      <c r="I20" s="296">
        <v>26.754137020642165</v>
      </c>
      <c r="J20" s="295">
        <v>25.405392535264895</v>
      </c>
      <c r="K20" s="296">
        <v>24.162380038482564</v>
      </c>
      <c r="L20" s="295">
        <v>22.238810074755097</v>
      </c>
      <c r="M20" s="296">
        <v>21.325720000651586</v>
      </c>
      <c r="N20" s="295">
        <v>20.486022346390218</v>
      </c>
      <c r="O20" s="296">
        <v>18.674655049572237</v>
      </c>
      <c r="P20" s="296">
        <v>17.443359471108884</v>
      </c>
      <c r="Q20" s="469">
        <v>16.845210344000233</v>
      </c>
      <c r="R20" s="405" t="s">
        <v>28</v>
      </c>
      <c r="S20" s="406"/>
      <c r="T20" s="807" t="s">
        <v>29</v>
      </c>
      <c r="U20" s="808" t="s">
        <v>29</v>
      </c>
      <c r="V20" s="188"/>
    </row>
    <row r="21" spans="1:22" s="19" customFormat="1" ht="15" customHeight="1">
      <c r="A21" s="60" t="str">
        <f>Parameters!R18</f>
        <v>C20</v>
      </c>
      <c r="B21" s="339" t="s">
        <v>30</v>
      </c>
      <c r="C21" s="339"/>
      <c r="D21" s="806" t="s">
        <v>623</v>
      </c>
      <c r="E21" s="806"/>
      <c r="F21" s="295">
        <v>165.51623289866805</v>
      </c>
      <c r="G21" s="296">
        <v>158.51503625063651</v>
      </c>
      <c r="H21" s="295">
        <v>157.44988165704385</v>
      </c>
      <c r="I21" s="296">
        <v>147.44068212105719</v>
      </c>
      <c r="J21" s="295">
        <v>145.99738669540093</v>
      </c>
      <c r="K21" s="296">
        <v>136.44907348498938</v>
      </c>
      <c r="L21" s="295">
        <v>130.44646725639694</v>
      </c>
      <c r="M21" s="296">
        <v>125.02648753006581</v>
      </c>
      <c r="N21" s="295">
        <v>119.85133025512745</v>
      </c>
      <c r="O21" s="296">
        <v>109.50779419540503</v>
      </c>
      <c r="P21" s="296">
        <v>105.01785547229194</v>
      </c>
      <c r="Q21" s="469">
        <v>98.858132411918476</v>
      </c>
      <c r="R21" s="405" t="s">
        <v>30</v>
      </c>
      <c r="S21" s="406"/>
      <c r="T21" s="807" t="s">
        <v>31</v>
      </c>
      <c r="U21" s="808" t="s">
        <v>31</v>
      </c>
      <c r="V21" s="187"/>
    </row>
    <row r="22" spans="1:22" s="19" customFormat="1" ht="25.5" customHeight="1">
      <c r="A22" s="60" t="str">
        <f>Parameters!R19</f>
        <v>C21</v>
      </c>
      <c r="B22" s="339" t="s">
        <v>32</v>
      </c>
      <c r="C22" s="339"/>
      <c r="D22" s="806" t="s">
        <v>624</v>
      </c>
      <c r="E22" s="806"/>
      <c r="F22" s="295">
        <v>53.991926239672466</v>
      </c>
      <c r="G22" s="296">
        <v>54.009278279302741</v>
      </c>
      <c r="H22" s="295">
        <v>49.775822375705651</v>
      </c>
      <c r="I22" s="296">
        <v>43.548704785424846</v>
      </c>
      <c r="J22" s="295">
        <v>42.106663450877392</v>
      </c>
      <c r="K22" s="296">
        <v>39.23572174898073</v>
      </c>
      <c r="L22" s="295">
        <v>37.114908135570644</v>
      </c>
      <c r="M22" s="296">
        <v>37.159980385580155</v>
      </c>
      <c r="N22" s="295">
        <v>34.836651668677973</v>
      </c>
      <c r="O22" s="296">
        <v>31.528275691511823</v>
      </c>
      <c r="P22" s="296">
        <v>30.843490802895545</v>
      </c>
      <c r="Q22" s="469">
        <v>29.806175904370889</v>
      </c>
      <c r="R22" s="405" t="s">
        <v>32</v>
      </c>
      <c r="S22" s="406"/>
      <c r="T22" s="807" t="s">
        <v>33</v>
      </c>
      <c r="U22" s="808" t="s">
        <v>33</v>
      </c>
      <c r="V22" s="187"/>
    </row>
    <row r="23" spans="1:22" s="19" customFormat="1" ht="25.5" customHeight="1">
      <c r="A23" s="60" t="str">
        <f>Parameters!R20</f>
        <v>C22_C23</v>
      </c>
      <c r="B23" s="339" t="s">
        <v>61</v>
      </c>
      <c r="C23" s="339"/>
      <c r="D23" s="806" t="s">
        <v>625</v>
      </c>
      <c r="E23" s="806"/>
      <c r="F23" s="295"/>
      <c r="G23" s="296"/>
      <c r="H23" s="295"/>
      <c r="I23" s="296"/>
      <c r="J23" s="295"/>
      <c r="K23" s="296"/>
      <c r="L23" s="295"/>
      <c r="M23" s="296"/>
      <c r="N23" s="295"/>
      <c r="O23" s="296"/>
      <c r="P23" s="296"/>
      <c r="Q23" s="469"/>
      <c r="R23" s="405" t="s">
        <v>61</v>
      </c>
      <c r="S23" s="406"/>
      <c r="T23" s="807" t="s">
        <v>60</v>
      </c>
      <c r="U23" s="808" t="s">
        <v>60</v>
      </c>
      <c r="V23" s="187"/>
    </row>
    <row r="24" spans="1:22" s="20" customFormat="1" ht="15" customHeight="1">
      <c r="A24" s="58" t="str">
        <f>Parameters!R21</f>
        <v>C22</v>
      </c>
      <c r="B24" s="338" t="s">
        <v>34</v>
      </c>
      <c r="C24" s="340"/>
      <c r="D24" s="798" t="s">
        <v>626</v>
      </c>
      <c r="E24" s="798"/>
      <c r="F24" s="291">
        <v>376.61581336033822</v>
      </c>
      <c r="G24" s="292">
        <v>357.86635607830675</v>
      </c>
      <c r="H24" s="291">
        <v>352.38783037528862</v>
      </c>
      <c r="I24" s="292">
        <v>345.26506753646242</v>
      </c>
      <c r="J24" s="291">
        <v>336.13303204067677</v>
      </c>
      <c r="K24" s="292">
        <v>329.46619800181065</v>
      </c>
      <c r="L24" s="291">
        <v>321.72122668590208</v>
      </c>
      <c r="M24" s="292">
        <v>312.52128440109101</v>
      </c>
      <c r="N24" s="291">
        <v>304.96750605942981</v>
      </c>
      <c r="O24" s="292">
        <v>295.28882698951867</v>
      </c>
      <c r="P24" s="292">
        <v>283.0370707450067</v>
      </c>
      <c r="Q24" s="468">
        <v>270.07231411222273</v>
      </c>
      <c r="R24" s="402" t="s">
        <v>34</v>
      </c>
      <c r="S24" s="407"/>
      <c r="T24" s="799" t="s">
        <v>48</v>
      </c>
      <c r="U24" s="800" t="s">
        <v>48</v>
      </c>
      <c r="V24" s="188"/>
    </row>
    <row r="25" spans="1:22" s="20" customFormat="1" ht="15" customHeight="1">
      <c r="A25" s="58" t="str">
        <f>Parameters!R22</f>
        <v>C23</v>
      </c>
      <c r="B25" s="338" t="s">
        <v>35</v>
      </c>
      <c r="C25" s="340"/>
      <c r="D25" s="798" t="s">
        <v>627</v>
      </c>
      <c r="E25" s="798"/>
      <c r="F25" s="291">
        <v>315.54297876136451</v>
      </c>
      <c r="G25" s="292">
        <v>290.02543336162159</v>
      </c>
      <c r="H25" s="291">
        <v>275.53729289982681</v>
      </c>
      <c r="I25" s="292">
        <v>261.87808572759957</v>
      </c>
      <c r="J25" s="291">
        <v>242.72906493092216</v>
      </c>
      <c r="K25" s="292">
        <v>230.45334482040252</v>
      </c>
      <c r="L25" s="291">
        <v>219.41017238872831</v>
      </c>
      <c r="M25" s="292">
        <v>209.834300544634</v>
      </c>
      <c r="N25" s="291">
        <v>197.04562456969532</v>
      </c>
      <c r="O25" s="292">
        <v>188.18152790624001</v>
      </c>
      <c r="P25" s="292">
        <v>177.67508450673827</v>
      </c>
      <c r="Q25" s="468">
        <v>169.15475765852267</v>
      </c>
      <c r="R25" s="402" t="s">
        <v>35</v>
      </c>
      <c r="S25" s="407"/>
      <c r="T25" s="799" t="s">
        <v>49</v>
      </c>
      <c r="U25" s="800" t="s">
        <v>49</v>
      </c>
      <c r="V25" s="188"/>
    </row>
    <row r="26" spans="1:22" s="20" customFormat="1" ht="26.25" customHeight="1">
      <c r="A26" s="60" t="str">
        <f>Parameters!R23</f>
        <v>C24_C25</v>
      </c>
      <c r="B26" s="339" t="s">
        <v>63</v>
      </c>
      <c r="C26" s="339"/>
      <c r="D26" s="806" t="s">
        <v>628</v>
      </c>
      <c r="E26" s="806"/>
      <c r="F26" s="295"/>
      <c r="G26" s="296"/>
      <c r="H26" s="295"/>
      <c r="I26" s="296"/>
      <c r="J26" s="295"/>
      <c r="K26" s="296"/>
      <c r="L26" s="295"/>
      <c r="M26" s="296"/>
      <c r="N26" s="295"/>
      <c r="O26" s="296"/>
      <c r="P26" s="296"/>
      <c r="Q26" s="469"/>
      <c r="R26" s="405" t="s">
        <v>63</v>
      </c>
      <c r="S26" s="406"/>
      <c r="T26" s="807" t="s">
        <v>62</v>
      </c>
      <c r="U26" s="808" t="s">
        <v>62</v>
      </c>
      <c r="V26" s="188"/>
    </row>
    <row r="27" spans="1:22" s="20" customFormat="1" ht="15" customHeight="1">
      <c r="A27" s="58" t="str">
        <f>Parameters!R24</f>
        <v>C24</v>
      </c>
      <c r="B27" s="338" t="s">
        <v>36</v>
      </c>
      <c r="C27" s="340"/>
      <c r="D27" s="798" t="s">
        <v>629</v>
      </c>
      <c r="E27" s="798"/>
      <c r="F27" s="291">
        <v>144353.39568102139</v>
      </c>
      <c r="G27" s="292">
        <v>129.53444790564478</v>
      </c>
      <c r="H27" s="291">
        <v>123.08582018427634</v>
      </c>
      <c r="I27" s="292">
        <v>126.15454390755356</v>
      </c>
      <c r="J27" s="291">
        <v>119.88882276291523</v>
      </c>
      <c r="K27" s="292">
        <v>112.07434129221753</v>
      </c>
      <c r="L27" s="291">
        <v>105.3329997892138</v>
      </c>
      <c r="M27" s="292">
        <v>100.23845190606431</v>
      </c>
      <c r="N27" s="291">
        <v>96.312074840872967</v>
      </c>
      <c r="O27" s="292">
        <v>90.960810908028961</v>
      </c>
      <c r="P27" s="292">
        <v>85.566449811184114</v>
      </c>
      <c r="Q27" s="468">
        <v>79.388369879991231</v>
      </c>
      <c r="R27" s="402" t="s">
        <v>36</v>
      </c>
      <c r="S27" s="407"/>
      <c r="T27" s="799" t="s">
        <v>102</v>
      </c>
      <c r="U27" s="800" t="s">
        <v>102</v>
      </c>
      <c r="V27" s="188"/>
    </row>
    <row r="28" spans="1:22" s="19" customFormat="1" ht="15" customHeight="1">
      <c r="A28" s="58" t="str">
        <f>Parameters!R25</f>
        <v>C25</v>
      </c>
      <c r="B28" s="338" t="s">
        <v>37</v>
      </c>
      <c r="C28" s="338"/>
      <c r="D28" s="798" t="s">
        <v>630</v>
      </c>
      <c r="E28" s="798"/>
      <c r="F28" s="291">
        <v>625.99655463948125</v>
      </c>
      <c r="G28" s="292">
        <v>577.85536760619834</v>
      </c>
      <c r="H28" s="291">
        <v>566.6946137418206</v>
      </c>
      <c r="I28" s="292">
        <v>566.71901922557345</v>
      </c>
      <c r="J28" s="291">
        <v>553.32747293630428</v>
      </c>
      <c r="K28" s="292">
        <v>540.126857544838</v>
      </c>
      <c r="L28" s="291">
        <v>526.39581724677805</v>
      </c>
      <c r="M28" s="292">
        <v>501.81030494213996</v>
      </c>
      <c r="N28" s="291">
        <v>492.71892139459362</v>
      </c>
      <c r="O28" s="292">
        <v>476.01219612079774</v>
      </c>
      <c r="P28" s="292">
        <v>449.36324063615507</v>
      </c>
      <c r="Q28" s="468">
        <v>419.807003533878</v>
      </c>
      <c r="R28" s="402" t="s">
        <v>37</v>
      </c>
      <c r="S28" s="403"/>
      <c r="T28" s="799" t="s">
        <v>103</v>
      </c>
      <c r="U28" s="800" t="s">
        <v>103</v>
      </c>
      <c r="V28" s="187"/>
    </row>
    <row r="29" spans="1:22" s="19" customFormat="1" ht="15" customHeight="1">
      <c r="A29" s="60" t="str">
        <f>Parameters!R26</f>
        <v>C26</v>
      </c>
      <c r="B29" s="339" t="s">
        <v>39</v>
      </c>
      <c r="C29" s="339"/>
      <c r="D29" s="806" t="s">
        <v>631</v>
      </c>
      <c r="E29" s="806"/>
      <c r="F29" s="295">
        <v>140.51177525488529</v>
      </c>
      <c r="G29" s="296">
        <v>133.04724649291651</v>
      </c>
      <c r="H29" s="295">
        <v>136.20664365569667</v>
      </c>
      <c r="I29" s="296">
        <v>121.07711644378207</v>
      </c>
      <c r="J29" s="295">
        <v>109.24432817958049</v>
      </c>
      <c r="K29" s="296">
        <v>100.01054218216375</v>
      </c>
      <c r="L29" s="295">
        <v>101.92675086485274</v>
      </c>
      <c r="M29" s="296">
        <v>95.352424530489913</v>
      </c>
      <c r="N29" s="295">
        <v>87.226139202633533</v>
      </c>
      <c r="O29" s="296">
        <v>87.441857962496414</v>
      </c>
      <c r="P29" s="296">
        <v>79.840804593754655</v>
      </c>
      <c r="Q29" s="469">
        <v>73.437766966897286</v>
      </c>
      <c r="R29" s="405" t="s">
        <v>39</v>
      </c>
      <c r="S29" s="406"/>
      <c r="T29" s="807" t="s">
        <v>38</v>
      </c>
      <c r="U29" s="808" t="s">
        <v>38</v>
      </c>
      <c r="V29" s="187"/>
    </row>
    <row r="30" spans="1:22" s="20" customFormat="1" ht="15" customHeight="1">
      <c r="A30" s="60" t="str">
        <f>Parameters!R27</f>
        <v>C27</v>
      </c>
      <c r="B30" s="339" t="s">
        <v>41</v>
      </c>
      <c r="C30" s="339"/>
      <c r="D30" s="806" t="s">
        <v>632</v>
      </c>
      <c r="E30" s="806"/>
      <c r="F30" s="295">
        <v>217.73793204851523</v>
      </c>
      <c r="G30" s="296">
        <v>202.86411841494203</v>
      </c>
      <c r="H30" s="295">
        <v>194.7296816790159</v>
      </c>
      <c r="I30" s="296">
        <v>188.84124451796333</v>
      </c>
      <c r="J30" s="295">
        <v>181.09514173289887</v>
      </c>
      <c r="K30" s="296">
        <v>178.87190817032877</v>
      </c>
      <c r="L30" s="295">
        <v>173.27513787691717</v>
      </c>
      <c r="M30" s="296">
        <v>164.1777723930098</v>
      </c>
      <c r="N30" s="295">
        <v>153.19680082813133</v>
      </c>
      <c r="O30" s="296">
        <v>152.25921573247589</v>
      </c>
      <c r="P30" s="296">
        <v>149.4045570652296</v>
      </c>
      <c r="Q30" s="469">
        <v>142.78211083840154</v>
      </c>
      <c r="R30" s="405" t="s">
        <v>41</v>
      </c>
      <c r="S30" s="406"/>
      <c r="T30" s="807" t="s">
        <v>40</v>
      </c>
      <c r="U30" s="808" t="s">
        <v>40</v>
      </c>
      <c r="V30" s="188"/>
    </row>
    <row r="31" spans="1:22" s="20" customFormat="1" ht="15" customHeight="1">
      <c r="A31" s="60" t="str">
        <f>Parameters!R28</f>
        <v>C28</v>
      </c>
      <c r="B31" s="339" t="s">
        <v>42</v>
      </c>
      <c r="C31" s="339"/>
      <c r="D31" s="806" t="s">
        <v>633</v>
      </c>
      <c r="E31" s="806"/>
      <c r="F31" s="295">
        <v>343.6453338123431</v>
      </c>
      <c r="G31" s="296">
        <v>313.51727391400135</v>
      </c>
      <c r="H31" s="295">
        <v>284.28450854744034</v>
      </c>
      <c r="I31" s="296">
        <v>250.74680244163903</v>
      </c>
      <c r="J31" s="295">
        <v>241.87765740131428</v>
      </c>
      <c r="K31" s="296">
        <v>226.01957828860228</v>
      </c>
      <c r="L31" s="295">
        <v>210.31216954602633</v>
      </c>
      <c r="M31" s="296">
        <v>202.7993040458237</v>
      </c>
      <c r="N31" s="295">
        <v>187.96547430913066</v>
      </c>
      <c r="O31" s="296">
        <v>179.69800529114161</v>
      </c>
      <c r="P31" s="296">
        <v>172.5599938741058</v>
      </c>
      <c r="Q31" s="469">
        <v>162.7441935958052</v>
      </c>
      <c r="R31" s="405" t="s">
        <v>42</v>
      </c>
      <c r="S31" s="406"/>
      <c r="T31" s="807" t="s">
        <v>104</v>
      </c>
      <c r="U31" s="808" t="s">
        <v>104</v>
      </c>
      <c r="V31" s="188"/>
    </row>
    <row r="32" spans="1:22" s="20" customFormat="1" ht="27" customHeight="1">
      <c r="A32" s="60" t="str">
        <f>Parameters!R29</f>
        <v>C29_C30</v>
      </c>
      <c r="B32" s="339" t="s">
        <v>65</v>
      </c>
      <c r="C32" s="339"/>
      <c r="D32" s="806" t="s">
        <v>634</v>
      </c>
      <c r="E32" s="806"/>
      <c r="F32" s="295"/>
      <c r="G32" s="296"/>
      <c r="H32" s="295"/>
      <c r="I32" s="296"/>
      <c r="J32" s="295"/>
      <c r="K32" s="296"/>
      <c r="L32" s="295"/>
      <c r="M32" s="296"/>
      <c r="N32" s="295"/>
      <c r="O32" s="296"/>
      <c r="P32" s="296"/>
      <c r="Q32" s="469"/>
      <c r="R32" s="405" t="s">
        <v>65</v>
      </c>
      <c r="S32" s="406"/>
      <c r="T32" s="807" t="s">
        <v>64</v>
      </c>
      <c r="U32" s="808" t="s">
        <v>64</v>
      </c>
      <c r="V32" s="188"/>
    </row>
    <row r="33" spans="1:22" s="20" customFormat="1" ht="15" customHeight="1">
      <c r="A33" s="58" t="str">
        <f>Parameters!R30</f>
        <v>C29</v>
      </c>
      <c r="B33" s="338" t="s">
        <v>216</v>
      </c>
      <c r="C33" s="338"/>
      <c r="D33" s="798" t="s">
        <v>635</v>
      </c>
      <c r="E33" s="798"/>
      <c r="F33" s="291">
        <v>345.41556090216687</v>
      </c>
      <c r="G33" s="292">
        <v>298.58787991809646</v>
      </c>
      <c r="H33" s="291">
        <v>305.73601358801642</v>
      </c>
      <c r="I33" s="292">
        <v>298.39650633241774</v>
      </c>
      <c r="J33" s="291">
        <v>296.12828092851885</v>
      </c>
      <c r="K33" s="292">
        <v>300.69797296167479</v>
      </c>
      <c r="L33" s="291">
        <v>293.59427855999002</v>
      </c>
      <c r="M33" s="292">
        <v>284.00605654867462</v>
      </c>
      <c r="N33" s="291">
        <v>276.64663599697093</v>
      </c>
      <c r="O33" s="292">
        <v>272.96887714640724</v>
      </c>
      <c r="P33" s="292">
        <v>263.73491176018251</v>
      </c>
      <c r="Q33" s="468">
        <v>244.415034004707</v>
      </c>
      <c r="R33" s="402" t="s">
        <v>216</v>
      </c>
      <c r="S33" s="403"/>
      <c r="T33" s="799" t="s">
        <v>105</v>
      </c>
      <c r="U33" s="800" t="s">
        <v>105</v>
      </c>
      <c r="V33" s="188"/>
    </row>
    <row r="34" spans="1:22" s="20" customFormat="1" ht="15" customHeight="1">
      <c r="A34" s="58" t="str">
        <f>Parameters!R31</f>
        <v>C30</v>
      </c>
      <c r="B34" s="338" t="s">
        <v>217</v>
      </c>
      <c r="C34" s="338"/>
      <c r="D34" s="798" t="s">
        <v>636</v>
      </c>
      <c r="E34" s="798"/>
      <c r="F34" s="291">
        <v>123.69461790154472</v>
      </c>
      <c r="G34" s="292">
        <v>98.57791035531271</v>
      </c>
      <c r="H34" s="291">
        <v>86.639088319219908</v>
      </c>
      <c r="I34" s="292">
        <v>87.878552257583763</v>
      </c>
      <c r="J34" s="291">
        <v>82.970423945586091</v>
      </c>
      <c r="K34" s="292">
        <v>79.28607029674356</v>
      </c>
      <c r="L34" s="291">
        <v>74.905309969362008</v>
      </c>
      <c r="M34" s="292">
        <v>69.32672143639293</v>
      </c>
      <c r="N34" s="291">
        <v>65.723336729901021</v>
      </c>
      <c r="O34" s="292">
        <v>61.758555134029024</v>
      </c>
      <c r="P34" s="292">
        <v>63.201650353529857</v>
      </c>
      <c r="Q34" s="468">
        <v>64.162269009916912</v>
      </c>
      <c r="R34" s="402" t="s">
        <v>217</v>
      </c>
      <c r="S34" s="403"/>
      <c r="T34" s="799" t="s">
        <v>129</v>
      </c>
      <c r="U34" s="800" t="s">
        <v>129</v>
      </c>
      <c r="V34" s="188"/>
    </row>
    <row r="35" spans="1:22" s="20" customFormat="1" ht="25.5" customHeight="1">
      <c r="A35" s="60" t="str">
        <f>Parameters!R32</f>
        <v>C31-C33</v>
      </c>
      <c r="B35" s="339" t="s">
        <v>67</v>
      </c>
      <c r="C35" s="339"/>
      <c r="D35" s="806" t="s">
        <v>637</v>
      </c>
      <c r="E35" s="806"/>
      <c r="F35" s="295"/>
      <c r="G35" s="296"/>
      <c r="H35" s="295"/>
      <c r="I35" s="296"/>
      <c r="J35" s="295"/>
      <c r="K35" s="296"/>
      <c r="L35" s="295"/>
      <c r="M35" s="296"/>
      <c r="N35" s="295"/>
      <c r="O35" s="296"/>
      <c r="P35" s="296"/>
      <c r="Q35" s="469"/>
      <c r="R35" s="405" t="s">
        <v>67</v>
      </c>
      <c r="S35" s="406"/>
      <c r="T35" s="807" t="s">
        <v>66</v>
      </c>
      <c r="U35" s="808" t="s">
        <v>66</v>
      </c>
      <c r="V35" s="188"/>
    </row>
    <row r="36" spans="1:22" s="20" customFormat="1" ht="15" customHeight="1">
      <c r="A36" s="58" t="str">
        <f>Parameters!R33</f>
        <v>C31_C32</v>
      </c>
      <c r="B36" s="338" t="s">
        <v>218</v>
      </c>
      <c r="C36" s="338"/>
      <c r="D36" s="798" t="s">
        <v>638</v>
      </c>
      <c r="E36" s="798"/>
      <c r="F36" s="291">
        <v>477.96131425283824</v>
      </c>
      <c r="G36" s="292">
        <v>477.08195813384089</v>
      </c>
      <c r="H36" s="291">
        <v>440.27652092988188</v>
      </c>
      <c r="I36" s="292">
        <v>411.07633889380844</v>
      </c>
      <c r="J36" s="291">
        <v>387.26119447157373</v>
      </c>
      <c r="K36" s="292">
        <v>384.33726242134821</v>
      </c>
      <c r="L36" s="291">
        <v>380.81253506358581</v>
      </c>
      <c r="M36" s="292">
        <v>375.72746428473152</v>
      </c>
      <c r="N36" s="291">
        <v>362.64772147697016</v>
      </c>
      <c r="O36" s="292">
        <v>345.44920047653738</v>
      </c>
      <c r="P36" s="292">
        <v>324.80147123233144</v>
      </c>
      <c r="Q36" s="468">
        <v>307.89545105915187</v>
      </c>
      <c r="R36" s="402" t="s">
        <v>218</v>
      </c>
      <c r="S36" s="403"/>
      <c r="T36" s="799" t="s">
        <v>219</v>
      </c>
      <c r="U36" s="800" t="s">
        <v>219</v>
      </c>
      <c r="V36" s="188"/>
    </row>
    <row r="37" spans="1:22" s="19" customFormat="1" ht="15" customHeight="1">
      <c r="A37" s="58" t="str">
        <f>Parameters!R34</f>
        <v>C33</v>
      </c>
      <c r="B37" s="338" t="s">
        <v>220</v>
      </c>
      <c r="C37" s="338"/>
      <c r="D37" s="798" t="s">
        <v>639</v>
      </c>
      <c r="E37" s="798"/>
      <c r="F37" s="291">
        <v>257.12548479712871</v>
      </c>
      <c r="G37" s="292">
        <v>224.16045985027682</v>
      </c>
      <c r="H37" s="291">
        <v>227.84414091641003</v>
      </c>
      <c r="I37" s="292">
        <v>211.29909676156805</v>
      </c>
      <c r="J37" s="291">
        <v>208.3876942612456</v>
      </c>
      <c r="K37" s="292">
        <v>216.9726442670738</v>
      </c>
      <c r="L37" s="291">
        <v>205.7208439581201</v>
      </c>
      <c r="M37" s="292">
        <v>195.00909389328643</v>
      </c>
      <c r="N37" s="291">
        <v>185.20151012500529</v>
      </c>
      <c r="O37" s="292">
        <v>176.00616350096769</v>
      </c>
      <c r="P37" s="292">
        <v>165.41095473575569</v>
      </c>
      <c r="Q37" s="468">
        <v>154.20833165831993</v>
      </c>
      <c r="R37" s="402" t="s">
        <v>220</v>
      </c>
      <c r="S37" s="403"/>
      <c r="T37" s="799" t="s">
        <v>221</v>
      </c>
      <c r="U37" s="800" t="s">
        <v>221</v>
      </c>
      <c r="V37" s="187"/>
    </row>
    <row r="38" spans="1:22" s="18" customFormat="1" ht="33" customHeight="1">
      <c r="A38" s="59" t="str">
        <f>Parameters!R35</f>
        <v>D</v>
      </c>
      <c r="B38" s="336" t="s">
        <v>47</v>
      </c>
      <c r="C38" s="336"/>
      <c r="D38" s="802" t="s">
        <v>640</v>
      </c>
      <c r="E38" s="802"/>
      <c r="F38" s="286">
        <v>337.8920957704093</v>
      </c>
      <c r="G38" s="287">
        <v>332.17901640888226</v>
      </c>
      <c r="H38" s="286">
        <v>331.35285941317034</v>
      </c>
      <c r="I38" s="287">
        <v>298.39650633241774</v>
      </c>
      <c r="J38" s="286">
        <v>272.60054607015718</v>
      </c>
      <c r="K38" s="287">
        <v>251.15584924158586</v>
      </c>
      <c r="L38" s="286">
        <v>220.95923688464796</v>
      </c>
      <c r="M38" s="287">
        <v>197.42924620742218</v>
      </c>
      <c r="N38" s="286">
        <v>178.21422023829172</v>
      </c>
      <c r="O38" s="287">
        <v>162.8479925096226</v>
      </c>
      <c r="P38" s="287">
        <v>153.11105510020923</v>
      </c>
      <c r="Q38" s="467">
        <v>144.05336024690868</v>
      </c>
      <c r="R38" s="400" t="s">
        <v>47</v>
      </c>
      <c r="S38" s="404"/>
      <c r="T38" s="804" t="s">
        <v>222</v>
      </c>
      <c r="U38" s="805" t="s">
        <v>222</v>
      </c>
      <c r="V38" s="186"/>
    </row>
    <row r="39" spans="1:22" s="18" customFormat="1" ht="33" customHeight="1">
      <c r="A39" s="59" t="str">
        <f>Parameters!R36</f>
        <v>E</v>
      </c>
      <c r="B39" s="336" t="s">
        <v>55</v>
      </c>
      <c r="C39" s="336"/>
      <c r="D39" s="802" t="s">
        <v>641</v>
      </c>
      <c r="E39" s="802"/>
      <c r="F39" s="286">
        <v>292.08746982117884</v>
      </c>
      <c r="G39" s="287">
        <v>299.68562947661889</v>
      </c>
      <c r="H39" s="286">
        <v>293.44825827351161</v>
      </c>
      <c r="I39" s="287">
        <v>279.84436752248348</v>
      </c>
      <c r="J39" s="286">
        <v>272.6651618201721</v>
      </c>
      <c r="K39" s="287">
        <v>265.79350291138712</v>
      </c>
      <c r="L39" s="286">
        <v>249.12173731046653</v>
      </c>
      <c r="M39" s="287">
        <v>234.0846997262118</v>
      </c>
      <c r="N39" s="286">
        <v>219.9484884397242</v>
      </c>
      <c r="O39" s="287">
        <v>205.75368409268054</v>
      </c>
      <c r="P39" s="287">
        <v>196.40739254575189</v>
      </c>
      <c r="Q39" s="467">
        <v>186.93260279585496</v>
      </c>
      <c r="R39" s="400" t="s">
        <v>55</v>
      </c>
      <c r="S39" s="404"/>
      <c r="T39" s="804" t="s">
        <v>54</v>
      </c>
      <c r="U39" s="805" t="s">
        <v>54</v>
      </c>
      <c r="V39" s="186"/>
    </row>
    <row r="40" spans="1:22" s="19" customFormat="1" ht="15" customHeight="1">
      <c r="A40" s="58" t="str">
        <f>Parameters!R37</f>
        <v>E36</v>
      </c>
      <c r="B40" s="338" t="s">
        <v>223</v>
      </c>
      <c r="C40" s="338"/>
      <c r="D40" s="798" t="s">
        <v>642</v>
      </c>
      <c r="E40" s="798"/>
      <c r="F40" s="291">
        <v>87.626240946353676</v>
      </c>
      <c r="G40" s="292">
        <v>93.08916256270065</v>
      </c>
      <c r="H40" s="291">
        <v>94.553235809917865</v>
      </c>
      <c r="I40" s="292">
        <v>85.730409869065042</v>
      </c>
      <c r="J40" s="291">
        <v>82.34327107779454</v>
      </c>
      <c r="K40" s="292">
        <v>78.25909134367221</v>
      </c>
      <c r="L40" s="291">
        <v>71.646349144612969</v>
      </c>
      <c r="M40" s="292">
        <v>66.504524275283487</v>
      </c>
      <c r="N40" s="291">
        <v>62.5688595527281</v>
      </c>
      <c r="O40" s="292">
        <v>57.412395562600317</v>
      </c>
      <c r="P40" s="292">
        <v>53.318066741452668</v>
      </c>
      <c r="Q40" s="468">
        <v>49.809863187871166</v>
      </c>
      <c r="R40" s="402" t="s">
        <v>223</v>
      </c>
      <c r="S40" s="403"/>
      <c r="T40" s="799" t="s">
        <v>224</v>
      </c>
      <c r="U40" s="800" t="s">
        <v>224</v>
      </c>
      <c r="V40" s="187"/>
    </row>
    <row r="41" spans="1:22" s="19" customFormat="1" ht="37.5" customHeight="1">
      <c r="A41" s="58" t="str">
        <f>Parameters!R38</f>
        <v>E37-E39</v>
      </c>
      <c r="B41" s="338" t="s">
        <v>225</v>
      </c>
      <c r="C41" s="338"/>
      <c r="D41" s="798" t="s">
        <v>643</v>
      </c>
      <c r="E41" s="798"/>
      <c r="F41" s="291">
        <v>204.4612288748252</v>
      </c>
      <c r="G41" s="292">
        <v>206.59646691391825</v>
      </c>
      <c r="H41" s="291">
        <v>198.89502246359376</v>
      </c>
      <c r="I41" s="292">
        <v>194.11395765341842</v>
      </c>
      <c r="J41" s="291">
        <v>190.32189074237758</v>
      </c>
      <c r="K41" s="292">
        <v>187.53441156771493</v>
      </c>
      <c r="L41" s="291">
        <v>177.47538816585356</v>
      </c>
      <c r="M41" s="292">
        <v>167.58017545092832</v>
      </c>
      <c r="N41" s="291">
        <v>157.3796288869961</v>
      </c>
      <c r="O41" s="292">
        <v>148.34128853008022</v>
      </c>
      <c r="P41" s="292">
        <v>143.08932580429922</v>
      </c>
      <c r="Q41" s="468">
        <v>137.12273960798379</v>
      </c>
      <c r="R41" s="402" t="s">
        <v>225</v>
      </c>
      <c r="S41" s="403"/>
      <c r="T41" s="799" t="s">
        <v>226</v>
      </c>
      <c r="U41" s="800" t="s">
        <v>226</v>
      </c>
      <c r="V41" s="187"/>
    </row>
    <row r="42" spans="1:22" s="18" customFormat="1" ht="20.25" customHeight="1">
      <c r="A42" s="61" t="str">
        <f>Parameters!R39</f>
        <v>F</v>
      </c>
      <c r="B42" s="336" t="s">
        <v>130</v>
      </c>
      <c r="C42" s="336"/>
      <c r="D42" s="802" t="s">
        <v>644</v>
      </c>
      <c r="E42" s="802"/>
      <c r="F42" s="286">
        <v>1941.7178391521554</v>
      </c>
      <c r="G42" s="287">
        <v>1937.9670706154686</v>
      </c>
      <c r="H42" s="286">
        <v>1801.926423408391</v>
      </c>
      <c r="I42" s="287">
        <v>1775.537326946559</v>
      </c>
      <c r="J42" s="286">
        <v>1647.6978244531417</v>
      </c>
      <c r="K42" s="287">
        <v>1483.6385996263673</v>
      </c>
      <c r="L42" s="286">
        <v>1388.2275841099997</v>
      </c>
      <c r="M42" s="287">
        <v>1324.3798720321849</v>
      </c>
      <c r="N42" s="286">
        <v>1271.7460595030382</v>
      </c>
      <c r="O42" s="287">
        <v>1215.4631043057329</v>
      </c>
      <c r="P42" s="287">
        <v>1192.7041967994364</v>
      </c>
      <c r="Q42" s="467">
        <v>1152.8660408618448</v>
      </c>
      <c r="R42" s="400" t="s">
        <v>130</v>
      </c>
      <c r="S42" s="404"/>
      <c r="T42" s="804" t="s">
        <v>131</v>
      </c>
      <c r="U42" s="805" t="s">
        <v>131</v>
      </c>
      <c r="V42" s="186"/>
    </row>
    <row r="43" spans="1:22" s="18" customFormat="1" ht="33.75" customHeight="1">
      <c r="A43" s="59" t="str">
        <f>Parameters!R40</f>
        <v>G</v>
      </c>
      <c r="B43" s="336" t="s">
        <v>57</v>
      </c>
      <c r="C43" s="336"/>
      <c r="D43" s="802" t="s">
        <v>645</v>
      </c>
      <c r="E43" s="802"/>
      <c r="F43" s="286">
        <v>2501.0756118076151</v>
      </c>
      <c r="G43" s="287">
        <v>2291.202911869259</v>
      </c>
      <c r="H43" s="286">
        <v>2156.9860469845471</v>
      </c>
      <c r="I43" s="287">
        <v>2007.5492029561419</v>
      </c>
      <c r="J43" s="286">
        <v>1893.1761136921812</v>
      </c>
      <c r="K43" s="287">
        <v>1747.7739519922245</v>
      </c>
      <c r="L43" s="286">
        <v>1655.744565001504</v>
      </c>
      <c r="M43" s="287">
        <v>1565.7018609502115</v>
      </c>
      <c r="N43" s="286">
        <v>1473.5391645673999</v>
      </c>
      <c r="O43" s="287">
        <v>1389.030643939416</v>
      </c>
      <c r="P43" s="287">
        <v>1306.0863195967654</v>
      </c>
      <c r="Q43" s="467">
        <v>1233.8880875066311</v>
      </c>
      <c r="R43" s="400" t="s">
        <v>57</v>
      </c>
      <c r="S43" s="404"/>
      <c r="T43" s="804" t="s">
        <v>56</v>
      </c>
      <c r="U43" s="805" t="s">
        <v>56</v>
      </c>
      <c r="V43" s="186"/>
    </row>
    <row r="44" spans="1:22" s="18" customFormat="1" ht="24.75" customHeight="1">
      <c r="A44" s="58" t="str">
        <f>Parameters!R41</f>
        <v>G45</v>
      </c>
      <c r="B44" s="338" t="s">
        <v>227</v>
      </c>
      <c r="C44" s="338"/>
      <c r="D44" s="798" t="s">
        <v>646</v>
      </c>
      <c r="E44" s="798"/>
      <c r="F44" s="291">
        <v>238.38513613766179</v>
      </c>
      <c r="G44" s="292">
        <v>232.11635831187553</v>
      </c>
      <c r="H44" s="291">
        <v>221.79779780559196</v>
      </c>
      <c r="I44" s="292">
        <v>212.67671980547996</v>
      </c>
      <c r="J44" s="291">
        <v>206.75864136423726</v>
      </c>
      <c r="K44" s="292">
        <v>200.09895888472184</v>
      </c>
      <c r="L44" s="291">
        <v>180.76919550267831</v>
      </c>
      <c r="M44" s="292">
        <v>173.98151330616324</v>
      </c>
      <c r="N44" s="291">
        <v>163.15965411581675</v>
      </c>
      <c r="O44" s="292">
        <v>157.37462126458945</v>
      </c>
      <c r="P44" s="292">
        <v>158.01081994935285</v>
      </c>
      <c r="Q44" s="468">
        <v>153.32544791701463</v>
      </c>
      <c r="R44" s="402" t="s">
        <v>227</v>
      </c>
      <c r="S44" s="403"/>
      <c r="T44" s="799" t="s">
        <v>228</v>
      </c>
      <c r="U44" s="800" t="s">
        <v>228</v>
      </c>
      <c r="V44" s="186"/>
    </row>
    <row r="45" spans="1:22" s="19" customFormat="1" ht="15" customHeight="1">
      <c r="A45" s="58" t="str">
        <f>Parameters!R42</f>
        <v>G46</v>
      </c>
      <c r="B45" s="338" t="s">
        <v>229</v>
      </c>
      <c r="C45" s="338"/>
      <c r="D45" s="798" t="s">
        <v>647</v>
      </c>
      <c r="E45" s="798"/>
      <c r="F45" s="291">
        <v>866.60651554631636</v>
      </c>
      <c r="G45" s="292">
        <v>779.08257764914322</v>
      </c>
      <c r="H45" s="291">
        <v>720.37481108693191</v>
      </c>
      <c r="I45" s="292">
        <v>658.48878572042054</v>
      </c>
      <c r="J45" s="291">
        <v>634.71112843932792</v>
      </c>
      <c r="K45" s="292">
        <v>572.46593171635664</v>
      </c>
      <c r="L45" s="291">
        <v>550.23723442548658</v>
      </c>
      <c r="M45" s="292">
        <v>530.70755735693763</v>
      </c>
      <c r="N45" s="291">
        <v>499.09551063195647</v>
      </c>
      <c r="O45" s="292">
        <v>478.77126253564387</v>
      </c>
      <c r="P45" s="292">
        <v>442.49391509422884</v>
      </c>
      <c r="Q45" s="468">
        <v>423.04050799825797</v>
      </c>
      <c r="R45" s="402" t="s">
        <v>229</v>
      </c>
      <c r="S45" s="403"/>
      <c r="T45" s="799" t="s">
        <v>230</v>
      </c>
      <c r="U45" s="800" t="s">
        <v>230</v>
      </c>
      <c r="V45" s="187"/>
    </row>
    <row r="46" spans="1:22" s="19" customFormat="1" ht="15" customHeight="1">
      <c r="A46" s="58" t="str">
        <f>Parameters!R43</f>
        <v>G47</v>
      </c>
      <c r="B46" s="338" t="s">
        <v>231</v>
      </c>
      <c r="C46" s="338"/>
      <c r="D46" s="798" t="s">
        <v>583</v>
      </c>
      <c r="E46" s="798"/>
      <c r="F46" s="291">
        <v>1396.0839601236369</v>
      </c>
      <c r="G46" s="292">
        <v>1280.0039759082401</v>
      </c>
      <c r="H46" s="291">
        <v>1214.8134380920235</v>
      </c>
      <c r="I46" s="292">
        <v>1136.3836974302415</v>
      </c>
      <c r="J46" s="291">
        <v>1051.7063438886159</v>
      </c>
      <c r="K46" s="292">
        <v>975.20906139114607</v>
      </c>
      <c r="L46" s="291">
        <v>924.73813507333921</v>
      </c>
      <c r="M46" s="292">
        <v>861.01279028711065</v>
      </c>
      <c r="N46" s="291">
        <v>811.2839998196265</v>
      </c>
      <c r="O46" s="292">
        <v>752.88476013918262</v>
      </c>
      <c r="P46" s="292">
        <v>705.5815845531838</v>
      </c>
      <c r="Q46" s="468">
        <v>657.52213159135852</v>
      </c>
      <c r="R46" s="402" t="s">
        <v>231</v>
      </c>
      <c r="S46" s="403"/>
      <c r="T46" s="799" t="s">
        <v>232</v>
      </c>
      <c r="U46" s="800" t="s">
        <v>232</v>
      </c>
      <c r="V46" s="187"/>
    </row>
    <row r="47" spans="1:22" s="19" customFormat="1" ht="20.25" customHeight="1">
      <c r="A47" s="59" t="str">
        <f>Parameters!R44</f>
        <v>H</v>
      </c>
      <c r="B47" s="336" t="s">
        <v>76</v>
      </c>
      <c r="C47" s="336"/>
      <c r="D47" s="802" t="s">
        <v>648</v>
      </c>
      <c r="E47" s="802"/>
      <c r="F47" s="286">
        <v>801.76138447767721</v>
      </c>
      <c r="G47" s="287">
        <v>729.25325072893088</v>
      </c>
      <c r="H47" s="286">
        <v>691.11050813346196</v>
      </c>
      <c r="I47" s="287">
        <v>676.90154939400384</v>
      </c>
      <c r="J47" s="286">
        <v>651.0047973475273</v>
      </c>
      <c r="K47" s="287">
        <v>601.27789522350747</v>
      </c>
      <c r="L47" s="286">
        <v>565.76790325536945</v>
      </c>
      <c r="M47" s="287">
        <v>540.65499485762166</v>
      </c>
      <c r="N47" s="286">
        <v>526.64626526695531</v>
      </c>
      <c r="O47" s="287">
        <v>517.43455931199424</v>
      </c>
      <c r="P47" s="287">
        <v>498.43071347510909</v>
      </c>
      <c r="Q47" s="467">
        <v>484.62064920343369</v>
      </c>
      <c r="R47" s="400" t="s">
        <v>76</v>
      </c>
      <c r="S47" s="404"/>
      <c r="T47" s="804" t="s">
        <v>75</v>
      </c>
      <c r="U47" s="805" t="s">
        <v>75</v>
      </c>
      <c r="V47" s="187"/>
    </row>
    <row r="48" spans="1:22" s="18" customFormat="1" ht="15" customHeight="1">
      <c r="A48" s="58" t="str">
        <f>Parameters!R45</f>
        <v>H49</v>
      </c>
      <c r="B48" s="338" t="s">
        <v>233</v>
      </c>
      <c r="C48" s="338"/>
      <c r="D48" s="798" t="s">
        <v>649</v>
      </c>
      <c r="E48" s="798"/>
      <c r="F48" s="291">
        <v>567.96898949496108</v>
      </c>
      <c r="G48" s="292">
        <v>523.7335584736245</v>
      </c>
      <c r="H48" s="291">
        <v>457.88288156489836</v>
      </c>
      <c r="I48" s="292">
        <v>457.06431038213066</v>
      </c>
      <c r="J48" s="291">
        <v>439.77745832585532</v>
      </c>
      <c r="K48" s="292">
        <v>407.28497383209634</v>
      </c>
      <c r="L48" s="291">
        <v>384.51489577307677</v>
      </c>
      <c r="M48" s="292">
        <v>374.72063296775769</v>
      </c>
      <c r="N48" s="291">
        <v>368.456361987224</v>
      </c>
      <c r="O48" s="292">
        <v>366.6203692194112</v>
      </c>
      <c r="P48" s="292">
        <v>351.98033853050595</v>
      </c>
      <c r="Q48" s="468">
        <v>342.81598070023199</v>
      </c>
      <c r="R48" s="402" t="s">
        <v>233</v>
      </c>
      <c r="S48" s="403"/>
      <c r="T48" s="799" t="s">
        <v>234</v>
      </c>
      <c r="U48" s="800" t="s">
        <v>234</v>
      </c>
      <c r="V48" s="186"/>
    </row>
    <row r="49" spans="1:22" s="18" customFormat="1" ht="15" customHeight="1">
      <c r="A49" s="58" t="str">
        <f>Parameters!R46</f>
        <v>H50</v>
      </c>
      <c r="B49" s="338" t="s">
        <v>235</v>
      </c>
      <c r="C49" s="338"/>
      <c r="D49" s="798" t="s">
        <v>650</v>
      </c>
      <c r="E49" s="798"/>
      <c r="F49" s="291">
        <v>3.9366352756678094</v>
      </c>
      <c r="G49" s="292">
        <v>3.9947561665993039</v>
      </c>
      <c r="H49" s="291">
        <v>3.7858150942873796</v>
      </c>
      <c r="I49" s="292">
        <v>3.3477752133787795</v>
      </c>
      <c r="J49" s="291">
        <v>3.142624335421921</v>
      </c>
      <c r="K49" s="292">
        <v>2.670413267680138</v>
      </c>
      <c r="L49" s="291">
        <v>2.6373838574257071</v>
      </c>
      <c r="M49" s="292">
        <v>2.4914392266906682</v>
      </c>
      <c r="N49" s="291">
        <v>2.3211470571646395</v>
      </c>
      <c r="O49" s="292">
        <v>1.8363764413299042</v>
      </c>
      <c r="P49" s="292">
        <v>1.7365285385418596</v>
      </c>
      <c r="Q49" s="468">
        <v>1.6276597847329943</v>
      </c>
      <c r="R49" s="402" t="s">
        <v>235</v>
      </c>
      <c r="S49" s="403"/>
      <c r="T49" s="799" t="s">
        <v>133</v>
      </c>
      <c r="U49" s="800" t="s">
        <v>133</v>
      </c>
      <c r="V49" s="186"/>
    </row>
    <row r="50" spans="1:22" s="19" customFormat="1" ht="15" customHeight="1">
      <c r="A50" s="58" t="str">
        <f>Parameters!R47</f>
        <v>H51</v>
      </c>
      <c r="B50" s="338" t="s">
        <v>236</v>
      </c>
      <c r="C50" s="338"/>
      <c r="D50" s="798" t="s">
        <v>651</v>
      </c>
      <c r="E50" s="798"/>
      <c r="F50" s="291">
        <v>6.9984627122983278</v>
      </c>
      <c r="G50" s="292">
        <v>7.6194717619767776</v>
      </c>
      <c r="H50" s="291">
        <v>6.3465109536464617</v>
      </c>
      <c r="I50" s="292">
        <v>6.3347346537600693</v>
      </c>
      <c r="J50" s="291">
        <v>6.5911283947512542</v>
      </c>
      <c r="K50" s="292">
        <v>6.3514980589394021</v>
      </c>
      <c r="L50" s="291">
        <v>6.0910102527855869</v>
      </c>
      <c r="M50" s="292">
        <v>5.0505193373638875</v>
      </c>
      <c r="N50" s="291">
        <v>5.828600980574179</v>
      </c>
      <c r="O50" s="292">
        <v>5.7049542602268914</v>
      </c>
      <c r="P50" s="292">
        <v>5.8208834923661836</v>
      </c>
      <c r="Q50" s="468">
        <v>5.8535545447125976</v>
      </c>
      <c r="R50" s="402" t="s">
        <v>236</v>
      </c>
      <c r="S50" s="403"/>
      <c r="T50" s="799" t="s">
        <v>134</v>
      </c>
      <c r="U50" s="800" t="s">
        <v>134</v>
      </c>
      <c r="V50" s="187"/>
    </row>
    <row r="51" spans="1:22" s="19" customFormat="1" ht="15" customHeight="1">
      <c r="A51" s="58" t="str">
        <f>Parameters!R48</f>
        <v>H52</v>
      </c>
      <c r="B51" s="338" t="s">
        <v>237</v>
      </c>
      <c r="C51" s="338"/>
      <c r="D51" s="798" t="s">
        <v>652</v>
      </c>
      <c r="E51" s="798"/>
      <c r="F51" s="291">
        <v>112.52215829617154</v>
      </c>
      <c r="G51" s="292">
        <v>84.100129823143249</v>
      </c>
      <c r="H51" s="291">
        <v>121.49119710986008</v>
      </c>
      <c r="I51" s="292">
        <v>116.24219490898543</v>
      </c>
      <c r="J51" s="291">
        <v>113.78012307259139</v>
      </c>
      <c r="K51" s="292">
        <v>107.97711438831635</v>
      </c>
      <c r="L51" s="291">
        <v>104.57033013474685</v>
      </c>
      <c r="M51" s="292">
        <v>97.496583742892469</v>
      </c>
      <c r="N51" s="291">
        <v>94.077865827181583</v>
      </c>
      <c r="O51" s="292">
        <v>90.913057784383085</v>
      </c>
      <c r="P51" s="292">
        <v>89.484051361357103</v>
      </c>
      <c r="Q51" s="468">
        <v>87.670447984180171</v>
      </c>
      <c r="R51" s="402" t="s">
        <v>237</v>
      </c>
      <c r="S51" s="403"/>
      <c r="T51" s="799" t="s">
        <v>238</v>
      </c>
      <c r="U51" s="800" t="s">
        <v>238</v>
      </c>
      <c r="V51" s="187"/>
    </row>
    <row r="52" spans="1:22" s="19" customFormat="1" ht="15" customHeight="1">
      <c r="A52" s="58" t="str">
        <f>Parameters!R49</f>
        <v>H53</v>
      </c>
      <c r="B52" s="338" t="s">
        <v>239</v>
      </c>
      <c r="C52" s="338"/>
      <c r="D52" s="798" t="s">
        <v>653</v>
      </c>
      <c r="E52" s="798"/>
      <c r="F52" s="291">
        <v>110.33513869857843</v>
      </c>
      <c r="G52" s="292">
        <v>109.80533450358698</v>
      </c>
      <c r="H52" s="291">
        <v>101.60410341076962</v>
      </c>
      <c r="I52" s="292">
        <v>93.912534235748907</v>
      </c>
      <c r="J52" s="291">
        <v>87.713463218907364</v>
      </c>
      <c r="K52" s="292">
        <v>76.993895676475333</v>
      </c>
      <c r="L52" s="291">
        <v>67.954283237334437</v>
      </c>
      <c r="M52" s="292">
        <v>60.895819582916978</v>
      </c>
      <c r="N52" s="291">
        <v>55.962289414810932</v>
      </c>
      <c r="O52" s="292">
        <v>52.359801606643167</v>
      </c>
      <c r="P52" s="292">
        <v>49.408911552337976</v>
      </c>
      <c r="Q52" s="468">
        <v>46.653006189575912</v>
      </c>
      <c r="R52" s="402" t="s">
        <v>239</v>
      </c>
      <c r="S52" s="403"/>
      <c r="T52" s="799" t="s">
        <v>240</v>
      </c>
      <c r="U52" s="800" t="s">
        <v>240</v>
      </c>
      <c r="V52" s="187"/>
    </row>
    <row r="53" spans="1:22" s="18" customFormat="1" ht="34.5" customHeight="1">
      <c r="A53" s="59" t="str">
        <f>Parameters!R50</f>
        <v>I</v>
      </c>
      <c r="B53" s="336" t="s">
        <v>132</v>
      </c>
      <c r="C53" s="336"/>
      <c r="D53" s="802" t="s">
        <v>654</v>
      </c>
      <c r="E53" s="802"/>
      <c r="F53" s="286">
        <v>300.3871417294298</v>
      </c>
      <c r="G53" s="287">
        <v>265.44103475429586</v>
      </c>
      <c r="H53" s="286">
        <v>233.91735761460487</v>
      </c>
      <c r="I53" s="287">
        <v>220.8601703270723</v>
      </c>
      <c r="J53" s="286">
        <v>219.74113996669823</v>
      </c>
      <c r="K53" s="287">
        <v>201.55195364233683</v>
      </c>
      <c r="L53" s="286">
        <v>189.17580900380648</v>
      </c>
      <c r="M53" s="287">
        <v>177.77644873460099</v>
      </c>
      <c r="N53" s="286">
        <v>174.1059726240365</v>
      </c>
      <c r="O53" s="287">
        <v>172.38273903638603</v>
      </c>
      <c r="P53" s="287">
        <v>163.69561359766641</v>
      </c>
      <c r="Q53" s="467">
        <v>159.50806378300314</v>
      </c>
      <c r="R53" s="400" t="s">
        <v>132</v>
      </c>
      <c r="S53" s="404"/>
      <c r="T53" s="804" t="s">
        <v>241</v>
      </c>
      <c r="U53" s="805" t="s">
        <v>241</v>
      </c>
      <c r="V53" s="186"/>
    </row>
    <row r="54" spans="1:22" s="18" customFormat="1" ht="21" customHeight="1">
      <c r="A54" s="59" t="str">
        <f>Parameters!R51</f>
        <v>J</v>
      </c>
      <c r="B54" s="336" t="s">
        <v>78</v>
      </c>
      <c r="C54" s="336"/>
      <c r="D54" s="802" t="s">
        <v>655</v>
      </c>
      <c r="E54" s="802"/>
      <c r="F54" s="286">
        <v>254.89713409949061</v>
      </c>
      <c r="G54" s="287">
        <v>251.87988882031402</v>
      </c>
      <c r="H54" s="286">
        <v>256.38288311423833</v>
      </c>
      <c r="I54" s="287">
        <v>231.9264272824077</v>
      </c>
      <c r="J54" s="286">
        <v>231.04085419885809</v>
      </c>
      <c r="K54" s="287">
        <v>223.08411688429442</v>
      </c>
      <c r="L54" s="286">
        <v>222.2165158002957</v>
      </c>
      <c r="M54" s="287">
        <v>224.03365367562733</v>
      </c>
      <c r="N54" s="286">
        <v>219.75305363680252</v>
      </c>
      <c r="O54" s="287">
        <v>216.80186905941778</v>
      </c>
      <c r="P54" s="287">
        <v>211.11960498552901</v>
      </c>
      <c r="Q54" s="467">
        <v>205.36800104685457</v>
      </c>
      <c r="R54" s="400" t="s">
        <v>78</v>
      </c>
      <c r="S54" s="404"/>
      <c r="T54" s="804" t="s">
        <v>77</v>
      </c>
      <c r="U54" s="805" t="s">
        <v>77</v>
      </c>
      <c r="V54" s="186"/>
    </row>
    <row r="55" spans="1:22" s="18" customFormat="1" ht="37.5" customHeight="1">
      <c r="A55" s="60" t="str">
        <f>Parameters!R52</f>
        <v>J58-J60</v>
      </c>
      <c r="B55" s="339" t="s">
        <v>69</v>
      </c>
      <c r="C55" s="339"/>
      <c r="D55" s="806" t="s">
        <v>656</v>
      </c>
      <c r="E55" s="806"/>
      <c r="F55" s="295"/>
      <c r="G55" s="296"/>
      <c r="H55" s="295"/>
      <c r="I55" s="296"/>
      <c r="J55" s="295"/>
      <c r="K55" s="296"/>
      <c r="L55" s="295"/>
      <c r="M55" s="296"/>
      <c r="N55" s="295"/>
      <c r="O55" s="296"/>
      <c r="P55" s="296"/>
      <c r="Q55" s="469"/>
      <c r="R55" s="405" t="s">
        <v>69</v>
      </c>
      <c r="S55" s="406"/>
      <c r="T55" s="807" t="s">
        <v>68</v>
      </c>
      <c r="U55" s="808" t="s">
        <v>68</v>
      </c>
      <c r="V55" s="186"/>
    </row>
    <row r="56" spans="1:22" s="19" customFormat="1" ht="15" customHeight="1">
      <c r="A56" s="58" t="str">
        <f>Parameters!R53</f>
        <v>J58</v>
      </c>
      <c r="B56" s="338" t="s">
        <v>242</v>
      </c>
      <c r="C56" s="338"/>
      <c r="D56" s="798" t="s">
        <v>584</v>
      </c>
      <c r="E56" s="798"/>
      <c r="F56" s="291">
        <v>45.509324450744238</v>
      </c>
      <c r="G56" s="292">
        <v>55.821461170111334</v>
      </c>
      <c r="H56" s="291">
        <v>50.547432374175351</v>
      </c>
      <c r="I56" s="292">
        <v>41.661202655380372</v>
      </c>
      <c r="J56" s="291">
        <v>40.273569129395405</v>
      </c>
      <c r="K56" s="292">
        <v>34.50697810700926</v>
      </c>
      <c r="L56" s="291">
        <v>32.591887507224399</v>
      </c>
      <c r="M56" s="292">
        <v>28.078717370715445</v>
      </c>
      <c r="N56" s="291">
        <v>25.802817674268116</v>
      </c>
      <c r="O56" s="292">
        <v>23.935013430052816</v>
      </c>
      <c r="P56" s="292">
        <v>20.53628939399519</v>
      </c>
      <c r="Q56" s="468">
        <v>19.441088187737169</v>
      </c>
      <c r="R56" s="402" t="s">
        <v>242</v>
      </c>
      <c r="S56" s="403"/>
      <c r="T56" s="799" t="s">
        <v>243</v>
      </c>
      <c r="U56" s="800" t="s">
        <v>243</v>
      </c>
      <c r="V56" s="187"/>
    </row>
    <row r="57" spans="1:22" s="19" customFormat="1" ht="37.5" customHeight="1">
      <c r="A57" s="58" t="str">
        <f>Parameters!R54</f>
        <v>J59_J60</v>
      </c>
      <c r="B57" s="338" t="s">
        <v>244</v>
      </c>
      <c r="C57" s="338"/>
      <c r="D57" s="798" t="s">
        <v>657</v>
      </c>
      <c r="E57" s="798"/>
      <c r="F57" s="291">
        <v>24.686884952173227</v>
      </c>
      <c r="G57" s="292">
        <v>30.276046736331569</v>
      </c>
      <c r="H57" s="291">
        <v>25.914180729840385</v>
      </c>
      <c r="I57" s="292">
        <v>23.8993952732874</v>
      </c>
      <c r="J57" s="291">
        <v>23.640132947701396</v>
      </c>
      <c r="K57" s="292">
        <v>21.47944687886951</v>
      </c>
      <c r="L57" s="291">
        <v>21.423894311127825</v>
      </c>
      <c r="M57" s="292">
        <v>21.232191645106504</v>
      </c>
      <c r="N57" s="291">
        <v>9.0658548585266381</v>
      </c>
      <c r="O57" s="292">
        <v>8.3145729724389437</v>
      </c>
      <c r="P57" s="292">
        <v>7.3787249592454023</v>
      </c>
      <c r="Q57" s="468">
        <v>7.1178974132105504</v>
      </c>
      <c r="R57" s="402" t="s">
        <v>244</v>
      </c>
      <c r="S57" s="403"/>
      <c r="T57" s="799" t="s">
        <v>245</v>
      </c>
      <c r="U57" s="800" t="s">
        <v>245</v>
      </c>
      <c r="V57" s="187"/>
    </row>
    <row r="58" spans="1:22" s="19" customFormat="1" ht="15" customHeight="1">
      <c r="A58" s="60" t="str">
        <f>Parameters!R55</f>
        <v>J61</v>
      </c>
      <c r="B58" s="339" t="s">
        <v>246</v>
      </c>
      <c r="C58" s="339"/>
      <c r="D58" s="806" t="s">
        <v>658</v>
      </c>
      <c r="E58" s="806"/>
      <c r="F58" s="295">
        <v>82.997393728662885</v>
      </c>
      <c r="G58" s="296">
        <v>65.282725775214928</v>
      </c>
      <c r="H58" s="295">
        <v>76.363080097438413</v>
      </c>
      <c r="I58" s="296">
        <v>79.974630097381961</v>
      </c>
      <c r="J58" s="295">
        <v>47.669972715657991</v>
      </c>
      <c r="K58" s="296">
        <v>70.773364832082919</v>
      </c>
      <c r="L58" s="295">
        <v>67.368536029310803</v>
      </c>
      <c r="M58" s="296">
        <v>65.390415405049239</v>
      </c>
      <c r="N58" s="295">
        <v>70.005615110721891</v>
      </c>
      <c r="O58" s="296">
        <v>74.393360821994264</v>
      </c>
      <c r="P58" s="296">
        <v>71.226990249869829</v>
      </c>
      <c r="Q58" s="469">
        <v>59.497816250982794</v>
      </c>
      <c r="R58" s="405" t="s">
        <v>246</v>
      </c>
      <c r="S58" s="406"/>
      <c r="T58" s="807" t="s">
        <v>247</v>
      </c>
      <c r="U58" s="808" t="s">
        <v>247</v>
      </c>
      <c r="V58" s="187"/>
    </row>
    <row r="59" spans="1:22" s="18" customFormat="1" ht="37.5" customHeight="1">
      <c r="A59" s="60" t="str">
        <f>Parameters!R56</f>
        <v>J62_J63</v>
      </c>
      <c r="B59" s="339" t="s">
        <v>249</v>
      </c>
      <c r="C59" s="339"/>
      <c r="D59" s="806" t="s">
        <v>659</v>
      </c>
      <c r="E59" s="806"/>
      <c r="F59" s="295">
        <v>101.70353096791027</v>
      </c>
      <c r="G59" s="296">
        <v>100.49965513865617</v>
      </c>
      <c r="H59" s="295">
        <v>103.5581899127842</v>
      </c>
      <c r="I59" s="296">
        <v>86.391199256357979</v>
      </c>
      <c r="J59" s="295">
        <v>119.45717940610331</v>
      </c>
      <c r="K59" s="296">
        <v>96.324327066332714</v>
      </c>
      <c r="L59" s="295">
        <v>100.83219795263267</v>
      </c>
      <c r="M59" s="296">
        <v>109.33232925475615</v>
      </c>
      <c r="N59" s="295">
        <v>114.87876599328587</v>
      </c>
      <c r="O59" s="296">
        <v>110.15892183493176</v>
      </c>
      <c r="P59" s="296">
        <v>111.9776003824186</v>
      </c>
      <c r="Q59" s="469">
        <v>119.31119919492406</v>
      </c>
      <c r="R59" s="405" t="s">
        <v>249</v>
      </c>
      <c r="S59" s="406"/>
      <c r="T59" s="807" t="s">
        <v>248</v>
      </c>
      <c r="U59" s="808" t="s">
        <v>248</v>
      </c>
      <c r="V59" s="186"/>
    </row>
    <row r="60" spans="1:22" s="18" customFormat="1" ht="20.25" customHeight="1">
      <c r="A60" s="59" t="str">
        <f>Parameters!R57</f>
        <v>K</v>
      </c>
      <c r="B60" s="336" t="s">
        <v>80</v>
      </c>
      <c r="C60" s="336"/>
      <c r="D60" s="802" t="s">
        <v>660</v>
      </c>
      <c r="E60" s="802"/>
      <c r="F60" s="286">
        <v>380.54140998122153</v>
      </c>
      <c r="G60" s="287">
        <v>351.01291684934404</v>
      </c>
      <c r="H60" s="286">
        <v>332.94302922483143</v>
      </c>
      <c r="I60" s="287">
        <v>322.0373767758532</v>
      </c>
      <c r="J60" s="286">
        <v>311.58620890240746</v>
      </c>
      <c r="K60" s="287">
        <v>290.08167221019414</v>
      </c>
      <c r="L60" s="286">
        <v>271.39265640118543</v>
      </c>
      <c r="M60" s="287">
        <v>246.9526398650487</v>
      </c>
      <c r="N60" s="286">
        <v>227.6396782969415</v>
      </c>
      <c r="O60" s="287">
        <v>209.04045716063973</v>
      </c>
      <c r="P60" s="287">
        <v>195.89192593108396</v>
      </c>
      <c r="Q60" s="467">
        <v>182.32384709839786</v>
      </c>
      <c r="R60" s="400" t="s">
        <v>80</v>
      </c>
      <c r="S60" s="404"/>
      <c r="T60" s="804" t="s">
        <v>79</v>
      </c>
      <c r="U60" s="805" t="s">
        <v>79</v>
      </c>
      <c r="V60" s="186"/>
    </row>
    <row r="61" spans="1:22" s="19" customFormat="1" ht="15" customHeight="1">
      <c r="A61" s="58" t="str">
        <f>Parameters!R58</f>
        <v>K64</v>
      </c>
      <c r="B61" s="338" t="s">
        <v>250</v>
      </c>
      <c r="C61" s="338"/>
      <c r="D61" s="798" t="s">
        <v>661</v>
      </c>
      <c r="E61" s="798"/>
      <c r="F61" s="291">
        <v>256.18650252997577</v>
      </c>
      <c r="G61" s="292">
        <v>245.46725392129932</v>
      </c>
      <c r="H61" s="291">
        <v>231.55256545674871</v>
      </c>
      <c r="I61" s="292">
        <v>221.13915159485387</v>
      </c>
      <c r="J61" s="291">
        <v>213.22937978019124</v>
      </c>
      <c r="K61" s="292">
        <v>199.56767678797485</v>
      </c>
      <c r="L61" s="291">
        <v>187.14775438485725</v>
      </c>
      <c r="M61" s="292">
        <v>165.04234773234407</v>
      </c>
      <c r="N61" s="291">
        <v>148.74834169133101</v>
      </c>
      <c r="O61" s="292">
        <v>132.58235607439246</v>
      </c>
      <c r="P61" s="292">
        <v>123.5911536189937</v>
      </c>
      <c r="Q61" s="468">
        <v>114.11628631692896</v>
      </c>
      <c r="R61" s="402" t="s">
        <v>250</v>
      </c>
      <c r="S61" s="403"/>
      <c r="T61" s="799" t="s">
        <v>251</v>
      </c>
      <c r="U61" s="800" t="s">
        <v>251</v>
      </c>
      <c r="V61" s="187"/>
    </row>
    <row r="62" spans="1:22" s="19" customFormat="1" ht="24.75" customHeight="1">
      <c r="A62" s="58" t="str">
        <f>Parameters!R59</f>
        <v>K65</v>
      </c>
      <c r="B62" s="338" t="s">
        <v>253</v>
      </c>
      <c r="C62" s="338"/>
      <c r="D62" s="798" t="s">
        <v>662</v>
      </c>
      <c r="E62" s="798"/>
      <c r="F62" s="291">
        <v>36.283925251026609</v>
      </c>
      <c r="G62" s="292">
        <v>33.955427416094082</v>
      </c>
      <c r="H62" s="291">
        <v>31.432029098171412</v>
      </c>
      <c r="I62" s="292">
        <v>30.222970676336207</v>
      </c>
      <c r="J62" s="291">
        <v>29.101379096998738</v>
      </c>
      <c r="K62" s="292">
        <v>26.569870689561448</v>
      </c>
      <c r="L62" s="291">
        <v>23.050293701718008</v>
      </c>
      <c r="M62" s="292">
        <v>20.93273981497541</v>
      </c>
      <c r="N62" s="291">
        <v>17.887243009258771</v>
      </c>
      <c r="O62" s="292">
        <v>17.867398487308133</v>
      </c>
      <c r="P62" s="292">
        <v>17.249111128300473</v>
      </c>
      <c r="Q62" s="468">
        <v>16.386630970532554</v>
      </c>
      <c r="R62" s="402" t="s">
        <v>253</v>
      </c>
      <c r="S62" s="403"/>
      <c r="T62" s="799" t="s">
        <v>252</v>
      </c>
      <c r="U62" s="800" t="s">
        <v>252</v>
      </c>
      <c r="V62" s="187"/>
    </row>
    <row r="63" spans="1:22" s="19" customFormat="1" ht="15" customHeight="1">
      <c r="A63" s="58" t="str">
        <f>Parameters!R60</f>
        <v>K66</v>
      </c>
      <c r="B63" s="338" t="s">
        <v>255</v>
      </c>
      <c r="C63" s="338"/>
      <c r="D63" s="798" t="s">
        <v>663</v>
      </c>
      <c r="E63" s="798"/>
      <c r="F63" s="291">
        <v>88.070982200219134</v>
      </c>
      <c r="G63" s="292">
        <v>71.590235511950681</v>
      </c>
      <c r="H63" s="291">
        <v>69.958434669911313</v>
      </c>
      <c r="I63" s="292">
        <v>70.67525450466313</v>
      </c>
      <c r="J63" s="291">
        <v>69.255450025217485</v>
      </c>
      <c r="K63" s="292">
        <v>63.944124732657855</v>
      </c>
      <c r="L63" s="291">
        <v>61.1946083146102</v>
      </c>
      <c r="M63" s="292">
        <v>60.977552317729206</v>
      </c>
      <c r="N63" s="291">
        <v>61.004093596351716</v>
      </c>
      <c r="O63" s="292">
        <v>58.590702598939139</v>
      </c>
      <c r="P63" s="292">
        <v>55.051661183789761</v>
      </c>
      <c r="Q63" s="468">
        <v>51.820929810936342</v>
      </c>
      <c r="R63" s="402" t="s">
        <v>255</v>
      </c>
      <c r="S63" s="403"/>
      <c r="T63" s="799" t="s">
        <v>254</v>
      </c>
      <c r="U63" s="800" t="s">
        <v>254</v>
      </c>
      <c r="V63" s="187"/>
    </row>
    <row r="64" spans="1:22" s="19" customFormat="1" ht="20.25" customHeight="1">
      <c r="A64" s="59" t="str">
        <f>Parameters!R61</f>
        <v>L</v>
      </c>
      <c r="B64" s="336" t="s">
        <v>135</v>
      </c>
      <c r="C64" s="336"/>
      <c r="D64" s="802" t="s">
        <v>585</v>
      </c>
      <c r="E64" s="802"/>
      <c r="F64" s="286">
        <v>210.71933822810746</v>
      </c>
      <c r="G64" s="287">
        <v>202.99668836061198</v>
      </c>
      <c r="H64" s="286">
        <v>193.12469289158614</v>
      </c>
      <c r="I64" s="287">
        <v>184.31362424768727</v>
      </c>
      <c r="J64" s="286">
        <v>174.06518201097313</v>
      </c>
      <c r="K64" s="287">
        <v>164.07885641845027</v>
      </c>
      <c r="L64" s="286">
        <v>155.11803205520357</v>
      </c>
      <c r="M64" s="287">
        <v>144.77615246161341</v>
      </c>
      <c r="N64" s="286">
        <v>139.59049015066063</v>
      </c>
      <c r="O64" s="287">
        <v>132.7125116211362</v>
      </c>
      <c r="P64" s="287">
        <v>125.9671937824334</v>
      </c>
      <c r="Q64" s="467">
        <v>113.21889353382841</v>
      </c>
      <c r="R64" s="400" t="s">
        <v>135</v>
      </c>
      <c r="S64" s="404"/>
      <c r="T64" s="804" t="s">
        <v>116</v>
      </c>
      <c r="U64" s="805" t="s">
        <v>116</v>
      </c>
      <c r="V64" s="187"/>
    </row>
    <row r="65" spans="1:22" s="19" customFormat="1" ht="21" customHeight="1">
      <c r="A65" s="59" t="str">
        <f>Parameters!R63</f>
        <v>M</v>
      </c>
      <c r="B65" s="336" t="s">
        <v>81</v>
      </c>
      <c r="C65" s="336"/>
      <c r="D65" s="802" t="s">
        <v>586</v>
      </c>
      <c r="E65" s="802"/>
      <c r="F65" s="295">
        <v>516.79273091127959</v>
      </c>
      <c r="G65" s="296">
        <v>504.81102926341731</v>
      </c>
      <c r="H65" s="295">
        <v>474.23936065673684</v>
      </c>
      <c r="I65" s="296">
        <v>481.89364321468992</v>
      </c>
      <c r="J65" s="295">
        <v>463.98743717319763</v>
      </c>
      <c r="K65" s="296">
        <v>455.74860906667266</v>
      </c>
      <c r="L65" s="295">
        <v>447.82275830053055</v>
      </c>
      <c r="M65" s="296">
        <v>433.82185534751267</v>
      </c>
      <c r="N65" s="295">
        <v>421.30556087830439</v>
      </c>
      <c r="O65" s="296">
        <v>402.32321892346323</v>
      </c>
      <c r="P65" s="296">
        <v>391.13936134053642</v>
      </c>
      <c r="Q65" s="469">
        <v>374.47126458762529</v>
      </c>
      <c r="R65" s="400" t="s">
        <v>81</v>
      </c>
      <c r="S65" s="404"/>
      <c r="T65" s="804" t="s">
        <v>82</v>
      </c>
      <c r="U65" s="805" t="s">
        <v>82</v>
      </c>
      <c r="V65" s="187"/>
    </row>
    <row r="66" spans="1:22" s="19" customFormat="1" ht="54.75" customHeight="1">
      <c r="A66" s="60" t="str">
        <f>Parameters!R64</f>
        <v>M69-M71</v>
      </c>
      <c r="B66" s="339" t="s">
        <v>71</v>
      </c>
      <c r="C66" s="339"/>
      <c r="D66" s="806" t="s">
        <v>587</v>
      </c>
      <c r="E66" s="806"/>
      <c r="F66" s="291"/>
      <c r="G66" s="292"/>
      <c r="H66" s="291"/>
      <c r="I66" s="292"/>
      <c r="J66" s="291"/>
      <c r="K66" s="292"/>
      <c r="L66" s="291"/>
      <c r="M66" s="292"/>
      <c r="N66" s="291"/>
      <c r="O66" s="292"/>
      <c r="P66" s="292"/>
      <c r="Q66" s="468"/>
      <c r="R66" s="405" t="s">
        <v>71</v>
      </c>
      <c r="S66" s="406"/>
      <c r="T66" s="807" t="s">
        <v>70</v>
      </c>
      <c r="U66" s="808" t="s">
        <v>70</v>
      </c>
      <c r="V66" s="187"/>
    </row>
    <row r="67" spans="1:22" s="18" customFormat="1" ht="24.75" customHeight="1">
      <c r="A67" s="58" t="str">
        <f>Parameters!R65</f>
        <v>M69_M70</v>
      </c>
      <c r="B67" s="338" t="s">
        <v>258</v>
      </c>
      <c r="C67" s="338"/>
      <c r="D67" s="798" t="s">
        <v>588</v>
      </c>
      <c r="E67" s="798"/>
      <c r="F67" s="291">
        <v>218.23262668193223</v>
      </c>
      <c r="G67" s="292">
        <v>214.56045621129419</v>
      </c>
      <c r="H67" s="291">
        <v>208.49584191765121</v>
      </c>
      <c r="I67" s="292">
        <v>203.74931923646963</v>
      </c>
      <c r="J67" s="291">
        <v>209.58200931144106</v>
      </c>
      <c r="K67" s="292">
        <v>218.03158295957203</v>
      </c>
      <c r="L67" s="291">
        <v>220.07663671436012</v>
      </c>
      <c r="M67" s="292">
        <v>209.38235636798993</v>
      </c>
      <c r="N67" s="291">
        <v>210.23171870164825</v>
      </c>
      <c r="O67" s="292">
        <v>198.24168809376005</v>
      </c>
      <c r="P67" s="292">
        <v>191.60343621118062</v>
      </c>
      <c r="Q67" s="468">
        <v>183.37954225214372</v>
      </c>
      <c r="R67" s="402" t="s">
        <v>258</v>
      </c>
      <c r="S67" s="403"/>
      <c r="T67" s="799" t="s">
        <v>257</v>
      </c>
      <c r="U67" s="800" t="s">
        <v>257</v>
      </c>
      <c r="V67" s="186"/>
    </row>
    <row r="68" spans="1:22" s="18" customFormat="1" ht="15" customHeight="1">
      <c r="A68" s="58" t="str">
        <f>Parameters!R66</f>
        <v>M71</v>
      </c>
      <c r="B68" s="338" t="s">
        <v>260</v>
      </c>
      <c r="C68" s="338"/>
      <c r="D68" s="798" t="s">
        <v>589</v>
      </c>
      <c r="E68" s="798"/>
      <c r="F68" s="295">
        <v>128.63000974932157</v>
      </c>
      <c r="G68" s="296">
        <v>126.46557022155166</v>
      </c>
      <c r="H68" s="295">
        <v>118.23960789280783</v>
      </c>
      <c r="I68" s="296">
        <v>119.86895139014575</v>
      </c>
      <c r="J68" s="295">
        <v>112.18919179722455</v>
      </c>
      <c r="K68" s="296">
        <v>108.68219574461929</v>
      </c>
      <c r="L68" s="295">
        <v>105.4383009975455</v>
      </c>
      <c r="M68" s="296">
        <v>98.854333570333978</v>
      </c>
      <c r="N68" s="295">
        <v>83.587027395589615</v>
      </c>
      <c r="O68" s="296">
        <v>78.692043561267155</v>
      </c>
      <c r="P68" s="296">
        <v>78.629503271287092</v>
      </c>
      <c r="Q68" s="469">
        <v>76.128907603724926</v>
      </c>
      <c r="R68" s="402" t="s">
        <v>260</v>
      </c>
      <c r="S68" s="403"/>
      <c r="T68" s="799" t="s">
        <v>259</v>
      </c>
      <c r="U68" s="800" t="s">
        <v>259</v>
      </c>
      <c r="V68" s="186"/>
    </row>
    <row r="69" spans="1:22" s="18" customFormat="1" ht="15" customHeight="1">
      <c r="A69" s="60" t="str">
        <f>Parameters!R67</f>
        <v>M72</v>
      </c>
      <c r="B69" s="339" t="s">
        <v>261</v>
      </c>
      <c r="C69" s="339"/>
      <c r="D69" s="806" t="s">
        <v>590</v>
      </c>
      <c r="E69" s="806"/>
      <c r="F69" s="295">
        <v>59.04952913501662</v>
      </c>
      <c r="G69" s="296">
        <v>54.77020954732204</v>
      </c>
      <c r="H69" s="295">
        <v>53.207823551763532</v>
      </c>
      <c r="I69" s="296">
        <v>50.123634444754508</v>
      </c>
      <c r="J69" s="295">
        <v>49.763866569111656</v>
      </c>
      <c r="K69" s="296">
        <v>47.135018146122206</v>
      </c>
      <c r="L69" s="295">
        <v>42.705535728878495</v>
      </c>
      <c r="M69" s="296">
        <v>40.473204767976632</v>
      </c>
      <c r="N69" s="295">
        <v>37.968896387693981</v>
      </c>
      <c r="O69" s="296">
        <v>44.871716356027072</v>
      </c>
      <c r="P69" s="296">
        <v>35.740180386268506</v>
      </c>
      <c r="Q69" s="469">
        <v>34.354209550853597</v>
      </c>
      <c r="R69" s="405" t="s">
        <v>261</v>
      </c>
      <c r="S69" s="406"/>
      <c r="T69" s="807" t="s">
        <v>262</v>
      </c>
      <c r="U69" s="808" t="s">
        <v>262</v>
      </c>
      <c r="V69" s="186"/>
    </row>
    <row r="70" spans="1:22" s="18" customFormat="1" ht="25.5" customHeight="1">
      <c r="A70" s="60" t="str">
        <f>Parameters!R68</f>
        <v>M73-M75</v>
      </c>
      <c r="B70" s="339" t="s">
        <v>73</v>
      </c>
      <c r="C70" s="339"/>
      <c r="D70" s="806" t="s">
        <v>591</v>
      </c>
      <c r="E70" s="806"/>
      <c r="F70" s="291"/>
      <c r="G70" s="292"/>
      <c r="H70" s="291"/>
      <c r="I70" s="292"/>
      <c r="J70" s="291"/>
      <c r="K70" s="292"/>
      <c r="L70" s="291"/>
      <c r="M70" s="292"/>
      <c r="N70" s="291"/>
      <c r="O70" s="292"/>
      <c r="P70" s="292"/>
      <c r="Q70" s="468"/>
      <c r="R70" s="405" t="s">
        <v>73</v>
      </c>
      <c r="S70" s="406"/>
      <c r="T70" s="807" t="s">
        <v>72</v>
      </c>
      <c r="U70" s="808" t="s">
        <v>72</v>
      </c>
      <c r="V70" s="186"/>
    </row>
    <row r="71" spans="1:22" s="18" customFormat="1" ht="15" customHeight="1">
      <c r="A71" s="58" t="str">
        <f>Parameters!R69</f>
        <v>M73</v>
      </c>
      <c r="B71" s="338" t="s">
        <v>263</v>
      </c>
      <c r="C71" s="338"/>
      <c r="D71" s="798" t="s">
        <v>592</v>
      </c>
      <c r="E71" s="798"/>
      <c r="F71" s="291">
        <v>65.865408150940837</v>
      </c>
      <c r="G71" s="292">
        <v>64.757099963820295</v>
      </c>
      <c r="H71" s="291">
        <v>59.218336952981261</v>
      </c>
      <c r="I71" s="292">
        <v>59.980972573036453</v>
      </c>
      <c r="J71" s="291">
        <v>54.864834559637586</v>
      </c>
      <c r="K71" s="292">
        <v>49.368050338806007</v>
      </c>
      <c r="L71" s="291">
        <v>47.646351464090486</v>
      </c>
      <c r="M71" s="292">
        <v>49.839353421935641</v>
      </c>
      <c r="N71" s="291">
        <v>46.837247879660332</v>
      </c>
      <c r="O71" s="292">
        <v>43.289734846969004</v>
      </c>
      <c r="P71" s="292">
        <v>43.7545444951745</v>
      </c>
      <c r="Q71" s="468">
        <v>40.240462618027351</v>
      </c>
      <c r="R71" s="402" t="s">
        <v>263</v>
      </c>
      <c r="S71" s="403"/>
      <c r="T71" s="799" t="s">
        <v>264</v>
      </c>
      <c r="U71" s="800" t="s">
        <v>264</v>
      </c>
      <c r="V71" s="186"/>
    </row>
    <row r="72" spans="1:22" s="19" customFormat="1" ht="15" customHeight="1">
      <c r="A72" s="58" t="str">
        <f>Parameters!R70</f>
        <v>M74_M75</v>
      </c>
      <c r="B72" s="338" t="s">
        <v>266</v>
      </c>
      <c r="C72" s="338"/>
      <c r="D72" s="798" t="s">
        <v>593</v>
      </c>
      <c r="E72" s="798"/>
      <c r="F72" s="286">
        <v>45.015157194068337</v>
      </c>
      <c r="G72" s="287">
        <v>44.25769331942913</v>
      </c>
      <c r="H72" s="286">
        <v>35.077750341533005</v>
      </c>
      <c r="I72" s="287">
        <v>48.170765570283557</v>
      </c>
      <c r="J72" s="286">
        <v>37.587534935782791</v>
      </c>
      <c r="K72" s="287">
        <v>32.531761877553066</v>
      </c>
      <c r="L72" s="286">
        <v>31.955933395655926</v>
      </c>
      <c r="M72" s="287">
        <v>35.272607219276452</v>
      </c>
      <c r="N72" s="286">
        <v>42.680670513712222</v>
      </c>
      <c r="O72" s="287">
        <v>37.228036065439937</v>
      </c>
      <c r="P72" s="287">
        <v>41.411696976625677</v>
      </c>
      <c r="Q72" s="467">
        <v>40.368142562875668</v>
      </c>
      <c r="R72" s="402" t="s">
        <v>266</v>
      </c>
      <c r="S72" s="403"/>
      <c r="T72" s="799" t="s">
        <v>265</v>
      </c>
      <c r="U72" s="800" t="s">
        <v>265</v>
      </c>
      <c r="V72" s="187"/>
    </row>
    <row r="73" spans="1:22" s="19" customFormat="1" ht="33.75" customHeight="1">
      <c r="A73" s="59" t="str">
        <f>Parameters!R71</f>
        <v>N</v>
      </c>
      <c r="B73" s="336" t="s">
        <v>83</v>
      </c>
      <c r="C73" s="336"/>
      <c r="D73" s="802" t="s">
        <v>594</v>
      </c>
      <c r="E73" s="802"/>
      <c r="F73" s="291">
        <v>409.51941964933178</v>
      </c>
      <c r="G73" s="292">
        <v>394.95523468193642</v>
      </c>
      <c r="H73" s="291">
        <v>405.66038807890823</v>
      </c>
      <c r="I73" s="292">
        <v>384.90115578263254</v>
      </c>
      <c r="J73" s="291">
        <v>379.3639834100897</v>
      </c>
      <c r="K73" s="292">
        <v>365.08470148692163</v>
      </c>
      <c r="L73" s="291">
        <v>353.59809313866788</v>
      </c>
      <c r="M73" s="292">
        <v>352.41816525213562</v>
      </c>
      <c r="N73" s="291">
        <v>352.05586256142072</v>
      </c>
      <c r="O73" s="292">
        <v>348.55182125077181</v>
      </c>
      <c r="P73" s="292">
        <v>316.48689013792642</v>
      </c>
      <c r="Q73" s="468">
        <v>302.32534843416852</v>
      </c>
      <c r="R73" s="400" t="s">
        <v>83</v>
      </c>
      <c r="S73" s="404"/>
      <c r="T73" s="804" t="s">
        <v>84</v>
      </c>
      <c r="U73" s="805" t="s">
        <v>84</v>
      </c>
      <c r="V73" s="187"/>
    </row>
    <row r="74" spans="1:22" s="19" customFormat="1" ht="15" customHeight="1">
      <c r="A74" s="58" t="str">
        <f>Parameters!R72</f>
        <v>N77</v>
      </c>
      <c r="B74" s="338" t="s">
        <v>268</v>
      </c>
      <c r="C74" s="338"/>
      <c r="D74" s="798" t="s">
        <v>595</v>
      </c>
      <c r="E74" s="798"/>
      <c r="F74" s="291">
        <v>17.004266559833848</v>
      </c>
      <c r="G74" s="292">
        <v>16.399525315512932</v>
      </c>
      <c r="H74" s="291">
        <v>17.834474190498518</v>
      </c>
      <c r="I74" s="292">
        <v>16.831869822821087</v>
      </c>
      <c r="J74" s="291">
        <v>18.773702471425164</v>
      </c>
      <c r="K74" s="292">
        <v>16.772040393739349</v>
      </c>
      <c r="L74" s="291">
        <v>17.068065073279662</v>
      </c>
      <c r="M74" s="292">
        <v>18.744275381123259</v>
      </c>
      <c r="N74" s="291">
        <v>17.543702951463342</v>
      </c>
      <c r="O74" s="292">
        <v>17.962648682879689</v>
      </c>
      <c r="P74" s="292">
        <v>18.075054775335513</v>
      </c>
      <c r="Q74" s="468">
        <v>19.076733223170027</v>
      </c>
      <c r="R74" s="402" t="s">
        <v>268</v>
      </c>
      <c r="S74" s="403"/>
      <c r="T74" s="799" t="s">
        <v>267</v>
      </c>
      <c r="U74" s="800" t="s">
        <v>267</v>
      </c>
      <c r="V74" s="187"/>
    </row>
    <row r="75" spans="1:22" s="19" customFormat="1" ht="15" customHeight="1">
      <c r="A75" s="58" t="str">
        <f>Parameters!R73</f>
        <v>N78</v>
      </c>
      <c r="B75" s="338" t="s">
        <v>269</v>
      </c>
      <c r="C75" s="338"/>
      <c r="D75" s="798" t="s">
        <v>596</v>
      </c>
      <c r="E75" s="798"/>
      <c r="F75" s="291">
        <v>70.960112374691249</v>
      </c>
      <c r="G75" s="292">
        <v>68.436480643582797</v>
      </c>
      <c r="H75" s="291">
        <v>79.811735327645295</v>
      </c>
      <c r="I75" s="292">
        <v>91.598849588280501</v>
      </c>
      <c r="J75" s="291">
        <v>97.624679695604016</v>
      </c>
      <c r="K75" s="292">
        <v>104.53572431047316</v>
      </c>
      <c r="L75" s="291">
        <v>116.80331825452268</v>
      </c>
      <c r="M75" s="292">
        <v>121.28644631358924</v>
      </c>
      <c r="N75" s="291">
        <v>120.20299355567352</v>
      </c>
      <c r="O75" s="292">
        <v>116.08395729237989</v>
      </c>
      <c r="P75" s="292">
        <v>92.052055654415824</v>
      </c>
      <c r="Q75" s="468">
        <v>82.794734968305889</v>
      </c>
      <c r="R75" s="402" t="s">
        <v>269</v>
      </c>
      <c r="S75" s="403"/>
      <c r="T75" s="799" t="s">
        <v>270</v>
      </c>
      <c r="U75" s="800" t="s">
        <v>270</v>
      </c>
      <c r="V75" s="187"/>
    </row>
    <row r="76" spans="1:22" s="19" customFormat="1" ht="25.5" customHeight="1">
      <c r="A76" s="58" t="str">
        <f>Parameters!R74</f>
        <v>N79</v>
      </c>
      <c r="B76" s="338" t="s">
        <v>272</v>
      </c>
      <c r="C76" s="338"/>
      <c r="D76" s="798" t="s">
        <v>597</v>
      </c>
      <c r="E76" s="798"/>
      <c r="F76" s="291">
        <v>19.947312695189709</v>
      </c>
      <c r="G76" s="292">
        <v>19.237904697044016</v>
      </c>
      <c r="H76" s="291">
        <v>18.622738243117233</v>
      </c>
      <c r="I76" s="292">
        <v>15.901932263549204</v>
      </c>
      <c r="J76" s="291">
        <v>16.542474864380431</v>
      </c>
      <c r="K76" s="292">
        <v>12.928688047349612</v>
      </c>
      <c r="L76" s="291">
        <v>12.483261926840454</v>
      </c>
      <c r="M76" s="292">
        <v>12.143652452492551</v>
      </c>
      <c r="N76" s="291">
        <v>12.754728812457358</v>
      </c>
      <c r="O76" s="292">
        <v>11.485635384013777</v>
      </c>
      <c r="P76" s="292">
        <v>11.365161610641595</v>
      </c>
      <c r="Q76" s="468">
        <v>10.670617829823225</v>
      </c>
      <c r="R76" s="402" t="s">
        <v>272</v>
      </c>
      <c r="S76" s="403"/>
      <c r="T76" s="799" t="s">
        <v>271</v>
      </c>
      <c r="U76" s="800" t="s">
        <v>271</v>
      </c>
      <c r="V76" s="187"/>
    </row>
    <row r="77" spans="1:22" s="19" customFormat="1" ht="54.75" customHeight="1">
      <c r="A77" s="58" t="str">
        <f>Parameters!R75</f>
        <v>N80-N82</v>
      </c>
      <c r="B77" s="338" t="s">
        <v>274</v>
      </c>
      <c r="C77" s="338"/>
      <c r="D77" s="798" t="s">
        <v>598</v>
      </c>
      <c r="E77" s="798"/>
      <c r="F77" s="286">
        <v>301.60772801961696</v>
      </c>
      <c r="G77" s="287">
        <v>290.88132402579669</v>
      </c>
      <c r="H77" s="286">
        <v>289.39144031764721</v>
      </c>
      <c r="I77" s="287">
        <v>260.56850410798177</v>
      </c>
      <c r="J77" s="286">
        <v>246.42312637868008</v>
      </c>
      <c r="K77" s="287">
        <v>230.8482487353595</v>
      </c>
      <c r="L77" s="286">
        <v>207.2434478840251</v>
      </c>
      <c r="M77" s="287">
        <v>200.24379110493058</v>
      </c>
      <c r="N77" s="286">
        <v>201.55443724182652</v>
      </c>
      <c r="O77" s="287">
        <v>203.01957989149847</v>
      </c>
      <c r="P77" s="287">
        <v>194.9946180975335</v>
      </c>
      <c r="Q77" s="467">
        <v>189.78326241286939</v>
      </c>
      <c r="R77" s="402" t="s">
        <v>274</v>
      </c>
      <c r="S77" s="403"/>
      <c r="T77" s="799" t="s">
        <v>273</v>
      </c>
      <c r="U77" s="800" t="s">
        <v>273</v>
      </c>
      <c r="V77" s="187"/>
    </row>
    <row r="78" spans="1:22" s="19" customFormat="1" ht="33.75" customHeight="1">
      <c r="A78" s="59" t="str">
        <f>Parameters!R76</f>
        <v>O</v>
      </c>
      <c r="B78" s="336" t="s">
        <v>138</v>
      </c>
      <c r="C78" s="336"/>
      <c r="D78" s="802" t="s">
        <v>599</v>
      </c>
      <c r="E78" s="802"/>
      <c r="F78" s="286">
        <v>1004.9355050940879</v>
      </c>
      <c r="G78" s="287">
        <v>1013.9321901802706</v>
      </c>
      <c r="H78" s="286">
        <v>955.86869680677421</v>
      </c>
      <c r="I78" s="287">
        <v>885.20756267090565</v>
      </c>
      <c r="J78" s="286">
        <v>854.50934217375243</v>
      </c>
      <c r="K78" s="287">
        <v>793.22393907938977</v>
      </c>
      <c r="L78" s="286">
        <v>738.76187510452917</v>
      </c>
      <c r="M78" s="287">
        <v>684.00011986747916</v>
      </c>
      <c r="N78" s="286">
        <v>628.56186241271689</v>
      </c>
      <c r="O78" s="287">
        <v>578.81118222737109</v>
      </c>
      <c r="P78" s="287">
        <v>546.70996867966051</v>
      </c>
      <c r="Q78" s="467">
        <v>516.97142547333385</v>
      </c>
      <c r="R78" s="400" t="s">
        <v>138</v>
      </c>
      <c r="S78" s="404"/>
      <c r="T78" s="804" t="s">
        <v>136</v>
      </c>
      <c r="U78" s="805" t="s">
        <v>136</v>
      </c>
      <c r="V78" s="187"/>
    </row>
    <row r="79" spans="1:22" s="19" customFormat="1" ht="20.25" customHeight="1">
      <c r="A79" s="59" t="str">
        <f>Parameters!R77</f>
        <v>P</v>
      </c>
      <c r="B79" s="336" t="s">
        <v>295</v>
      </c>
      <c r="C79" s="336"/>
      <c r="D79" s="802" t="s">
        <v>600</v>
      </c>
      <c r="E79" s="802"/>
      <c r="F79" s="286">
        <v>1157.0427181066968</v>
      </c>
      <c r="G79" s="287">
        <v>1126.8366144678405</v>
      </c>
      <c r="H79" s="286">
        <v>1064.0579380286933</v>
      </c>
      <c r="I79" s="287">
        <v>1008.7032705422117</v>
      </c>
      <c r="J79" s="286">
        <v>968.45444410617733</v>
      </c>
      <c r="K79" s="287">
        <v>906.31042222138296</v>
      </c>
      <c r="L79" s="286">
        <v>855.15745244541472</v>
      </c>
      <c r="M79" s="287">
        <v>801.65932377750403</v>
      </c>
      <c r="N79" s="286">
        <v>741.69655144592139</v>
      </c>
      <c r="O79" s="287">
        <v>694.03315483063443</v>
      </c>
      <c r="P79" s="287">
        <v>657.76757958785322</v>
      </c>
      <c r="Q79" s="467">
        <v>625.90369841975485</v>
      </c>
      <c r="R79" s="400" t="s">
        <v>295</v>
      </c>
      <c r="S79" s="404"/>
      <c r="T79" s="804" t="s">
        <v>137</v>
      </c>
      <c r="U79" s="805" t="s">
        <v>137</v>
      </c>
      <c r="V79" s="187"/>
    </row>
    <row r="80" spans="1:22" s="19" customFormat="1" ht="20.25" customHeight="1">
      <c r="A80" s="59" t="str">
        <f>Parameters!R78</f>
        <v>Q</v>
      </c>
      <c r="B80" s="336" t="s">
        <v>85</v>
      </c>
      <c r="C80" s="336"/>
      <c r="D80" s="802" t="s">
        <v>601</v>
      </c>
      <c r="E80" s="802"/>
      <c r="F80" s="291">
        <v>797.05929234285145</v>
      </c>
      <c r="G80" s="292">
        <v>785.91571319727359</v>
      </c>
      <c r="H80" s="291">
        <v>753.18630227718586</v>
      </c>
      <c r="I80" s="292">
        <v>721.07358345941839</v>
      </c>
      <c r="J80" s="291">
        <v>625.92533531998163</v>
      </c>
      <c r="K80" s="292">
        <v>662.85802054893475</v>
      </c>
      <c r="L80" s="291">
        <v>629.30473969141417</v>
      </c>
      <c r="M80" s="292">
        <v>593.23803163609955</v>
      </c>
      <c r="N80" s="291">
        <v>557.19302373931998</v>
      </c>
      <c r="O80" s="292">
        <v>520.5535595048716</v>
      </c>
      <c r="P80" s="292">
        <v>502.79720591050602</v>
      </c>
      <c r="Q80" s="468">
        <v>472.43396178457817</v>
      </c>
      <c r="R80" s="400" t="s">
        <v>85</v>
      </c>
      <c r="S80" s="404"/>
      <c r="T80" s="804" t="s">
        <v>86</v>
      </c>
      <c r="U80" s="805" t="s">
        <v>86</v>
      </c>
      <c r="V80" s="187"/>
    </row>
    <row r="81" spans="1:22" s="19" customFormat="1" ht="14.25" customHeight="1">
      <c r="A81" s="58" t="str">
        <f>Parameters!R79</f>
        <v>Q86</v>
      </c>
      <c r="B81" s="338" t="s">
        <v>275</v>
      </c>
      <c r="C81" s="338"/>
      <c r="D81" s="798" t="s">
        <v>601</v>
      </c>
      <c r="E81" s="798"/>
      <c r="F81" s="291">
        <v>625.72779384165267</v>
      </c>
      <c r="G81" s="292">
        <v>616.97957741503467</v>
      </c>
      <c r="H81" s="291">
        <v>589.03031331933767</v>
      </c>
      <c r="I81" s="292">
        <v>564.5650922339604</v>
      </c>
      <c r="J81" s="291">
        <v>549.84957005148749</v>
      </c>
      <c r="K81" s="292">
        <v>517.67798029755829</v>
      </c>
      <c r="L81" s="291">
        <v>490.697932506538</v>
      </c>
      <c r="M81" s="292">
        <v>460.93316715876921</v>
      </c>
      <c r="N81" s="291">
        <v>430.99673584203174</v>
      </c>
      <c r="O81" s="292">
        <v>400.3418965323504</v>
      </c>
      <c r="P81" s="292">
        <v>384.52628005677423</v>
      </c>
      <c r="Q81" s="468">
        <v>365.56429087404018</v>
      </c>
      <c r="R81" s="402" t="s">
        <v>275</v>
      </c>
      <c r="S81" s="403"/>
      <c r="T81" s="799" t="s">
        <v>276</v>
      </c>
      <c r="U81" s="800" t="s">
        <v>276</v>
      </c>
      <c r="V81" s="187"/>
    </row>
    <row r="82" spans="1:22" s="19" customFormat="1" ht="14.25" customHeight="1">
      <c r="A82" s="58" t="str">
        <f>Parameters!R80</f>
        <v>Q87_Q88</v>
      </c>
      <c r="B82" s="338" t="s">
        <v>278</v>
      </c>
      <c r="C82" s="338"/>
      <c r="D82" s="798" t="s">
        <v>602</v>
      </c>
      <c r="E82" s="798"/>
      <c r="F82" s="286">
        <v>171.33149850119881</v>
      </c>
      <c r="G82" s="287">
        <v>168.93613578223898</v>
      </c>
      <c r="H82" s="286">
        <v>164.15598895784822</v>
      </c>
      <c r="I82" s="287">
        <v>156.50849122545796</v>
      </c>
      <c r="J82" s="286">
        <v>76.075765268494123</v>
      </c>
      <c r="K82" s="287">
        <v>145.18004025137651</v>
      </c>
      <c r="L82" s="286">
        <v>138.60680718487617</v>
      </c>
      <c r="M82" s="287">
        <v>132.30486447733034</v>
      </c>
      <c r="N82" s="286">
        <v>126.1962878972882</v>
      </c>
      <c r="O82" s="287">
        <v>120.21166297252124</v>
      </c>
      <c r="P82" s="287">
        <v>118.27092585373181</v>
      </c>
      <c r="Q82" s="467">
        <v>106.86967091053802</v>
      </c>
      <c r="R82" s="402" t="s">
        <v>278</v>
      </c>
      <c r="S82" s="403"/>
      <c r="T82" s="799" t="s">
        <v>277</v>
      </c>
      <c r="U82" s="800" t="s">
        <v>277</v>
      </c>
      <c r="V82" s="187"/>
    </row>
    <row r="83" spans="1:22" s="19" customFormat="1" ht="20.25" customHeight="1">
      <c r="A83" s="59" t="str">
        <f>Parameters!R81</f>
        <v>R</v>
      </c>
      <c r="B83" s="336" t="s">
        <v>87</v>
      </c>
      <c r="C83" s="336"/>
      <c r="D83" s="802" t="s">
        <v>603</v>
      </c>
      <c r="E83" s="802"/>
      <c r="F83" s="291">
        <v>159.43372866454629</v>
      </c>
      <c r="G83" s="292">
        <v>153.79811241407322</v>
      </c>
      <c r="H83" s="291">
        <v>146.22298176077237</v>
      </c>
      <c r="I83" s="292">
        <v>142.55942783637971</v>
      </c>
      <c r="J83" s="291">
        <v>130.91027938902718</v>
      </c>
      <c r="K83" s="292">
        <v>115.35163936843364</v>
      </c>
      <c r="L83" s="291">
        <v>110.24218881399868</v>
      </c>
      <c r="M83" s="292">
        <v>103.00297445459712</v>
      </c>
      <c r="N83" s="291">
        <v>96.87507963110393</v>
      </c>
      <c r="O83" s="292">
        <v>91.239038267364009</v>
      </c>
      <c r="P83" s="292">
        <v>87.040519486639241</v>
      </c>
      <c r="Q83" s="468">
        <v>83.403031290916573</v>
      </c>
      <c r="R83" s="400" t="s">
        <v>87</v>
      </c>
      <c r="S83" s="404"/>
      <c r="T83" s="804" t="s">
        <v>88</v>
      </c>
      <c r="U83" s="805" t="s">
        <v>88</v>
      </c>
      <c r="V83" s="187"/>
    </row>
    <row r="84" spans="1:22" s="19" customFormat="1" ht="37.5" customHeight="1">
      <c r="A84" s="58" t="str">
        <f>Parameters!R82</f>
        <v>R90-R92</v>
      </c>
      <c r="B84" s="338" t="s">
        <v>280</v>
      </c>
      <c r="C84" s="338"/>
      <c r="D84" s="798" t="s">
        <v>604</v>
      </c>
      <c r="E84" s="798"/>
      <c r="F84" s="291">
        <v>115.18896185811717</v>
      </c>
      <c r="G84" s="292">
        <v>111.11729652882802</v>
      </c>
      <c r="H84" s="291">
        <v>105.52885004433101</v>
      </c>
      <c r="I84" s="292">
        <v>101.08421269285373</v>
      </c>
      <c r="J84" s="291">
        <v>94.1512058628945</v>
      </c>
      <c r="K84" s="292">
        <v>78.14706611902696</v>
      </c>
      <c r="L84" s="291">
        <v>76.029987601462267</v>
      </c>
      <c r="M84" s="292">
        <v>70.994039887478806</v>
      </c>
      <c r="N84" s="291">
        <v>66.181641134062644</v>
      </c>
      <c r="O84" s="292">
        <v>62.616650306171742</v>
      </c>
      <c r="P84" s="292">
        <v>59.206827113381323</v>
      </c>
      <c r="Q84" s="468">
        <v>55.774336883739664</v>
      </c>
      <c r="R84" s="402" t="s">
        <v>280</v>
      </c>
      <c r="S84" s="403"/>
      <c r="T84" s="799" t="s">
        <v>279</v>
      </c>
      <c r="U84" s="800" t="s">
        <v>279</v>
      </c>
      <c r="V84" s="187"/>
    </row>
    <row r="85" spans="1:22" s="19" customFormat="1" ht="14.25" customHeight="1">
      <c r="A85" s="58" t="str">
        <f>Parameters!R83</f>
        <v>R93</v>
      </c>
      <c r="B85" s="338" t="s">
        <v>281</v>
      </c>
      <c r="C85" s="338"/>
      <c r="D85" s="798" t="s">
        <v>605</v>
      </c>
      <c r="E85" s="798"/>
      <c r="F85" s="286">
        <v>44.244766806429119</v>
      </c>
      <c r="G85" s="287">
        <v>42.680815885245195</v>
      </c>
      <c r="H85" s="286">
        <v>40.694131716441362</v>
      </c>
      <c r="I85" s="287">
        <v>41.475215143526</v>
      </c>
      <c r="J85" s="286">
        <v>36.759073526132688</v>
      </c>
      <c r="K85" s="287">
        <v>37.204573249406685</v>
      </c>
      <c r="L85" s="286">
        <v>34.212201212536414</v>
      </c>
      <c r="M85" s="287">
        <v>32.008934567118317</v>
      </c>
      <c r="N85" s="286">
        <v>30.693438497041289</v>
      </c>
      <c r="O85" s="287">
        <v>28.62238796119226</v>
      </c>
      <c r="P85" s="287">
        <v>27.833692373257918</v>
      </c>
      <c r="Q85" s="467">
        <v>27.628694407176901</v>
      </c>
      <c r="R85" s="402" t="s">
        <v>281</v>
      </c>
      <c r="S85" s="403"/>
      <c r="T85" s="799" t="s">
        <v>282</v>
      </c>
      <c r="U85" s="800" t="s">
        <v>282</v>
      </c>
      <c r="V85" s="187"/>
    </row>
    <row r="86" spans="1:22" s="19" customFormat="1" ht="20.25" customHeight="1">
      <c r="A86" s="59" t="str">
        <f>Parameters!R84</f>
        <v>S</v>
      </c>
      <c r="B86" s="336" t="s">
        <v>89</v>
      </c>
      <c r="C86" s="336"/>
      <c r="D86" s="802" t="s">
        <v>606</v>
      </c>
      <c r="E86" s="802"/>
      <c r="F86" s="291">
        <v>221.32638327643463</v>
      </c>
      <c r="G86" s="292">
        <v>214.87583169813098</v>
      </c>
      <c r="H86" s="291">
        <v>197.75574420072113</v>
      </c>
      <c r="I86" s="292">
        <v>200.77351904679961</v>
      </c>
      <c r="J86" s="291">
        <v>194.06597048851083</v>
      </c>
      <c r="K86" s="292">
        <v>213.613292778253</v>
      </c>
      <c r="L86" s="291">
        <v>197.80455001758776</v>
      </c>
      <c r="M86" s="292">
        <v>192.29951019968814</v>
      </c>
      <c r="N86" s="291">
        <v>188.59898839560111</v>
      </c>
      <c r="O86" s="292">
        <v>183.11406386540759</v>
      </c>
      <c r="P86" s="292">
        <v>178.28986634544367</v>
      </c>
      <c r="Q86" s="468">
        <v>167.6484388033324</v>
      </c>
      <c r="R86" s="400" t="s">
        <v>89</v>
      </c>
      <c r="S86" s="404"/>
      <c r="T86" s="804" t="s">
        <v>90</v>
      </c>
      <c r="U86" s="805" t="s">
        <v>90</v>
      </c>
      <c r="V86" s="187"/>
    </row>
    <row r="87" spans="1:22" s="18" customFormat="1" ht="14.25" customHeight="1">
      <c r="A87" s="58" t="str">
        <f>Parameters!R85</f>
        <v>S94</v>
      </c>
      <c r="B87" s="338" t="s">
        <v>283</v>
      </c>
      <c r="C87" s="338"/>
      <c r="D87" s="798" t="s">
        <v>607</v>
      </c>
      <c r="E87" s="798"/>
      <c r="F87" s="291">
        <v>81.357129030468073</v>
      </c>
      <c r="G87" s="292">
        <v>77.792620086407496</v>
      </c>
      <c r="H87" s="291">
        <v>71.929094801458106</v>
      </c>
      <c r="I87" s="292">
        <v>72.535129623206899</v>
      </c>
      <c r="J87" s="291">
        <v>69.793191930512435</v>
      </c>
      <c r="K87" s="292">
        <v>96.47094445117142</v>
      </c>
      <c r="L87" s="291">
        <v>88.911101203362904</v>
      </c>
      <c r="M87" s="292">
        <v>82.457055944896922</v>
      </c>
      <c r="N87" s="291">
        <v>83.202313997534077</v>
      </c>
      <c r="O87" s="292">
        <v>76.438577754235709</v>
      </c>
      <c r="P87" s="292">
        <v>73.769546848512235</v>
      </c>
      <c r="Q87" s="468">
        <v>69.049937002968164</v>
      </c>
      <c r="R87" s="402" t="s">
        <v>283</v>
      </c>
      <c r="S87" s="403"/>
      <c r="T87" s="799" t="s">
        <v>284</v>
      </c>
      <c r="U87" s="800" t="s">
        <v>284</v>
      </c>
      <c r="V87" s="186"/>
    </row>
    <row r="88" spans="1:22" s="18" customFormat="1" ht="14.25" customHeight="1">
      <c r="A88" s="58" t="str">
        <f>Parameters!R86</f>
        <v>S95</v>
      </c>
      <c r="B88" s="338" t="s">
        <v>286</v>
      </c>
      <c r="C88" s="338"/>
      <c r="D88" s="798" t="s">
        <v>608</v>
      </c>
      <c r="E88" s="798"/>
      <c r="F88" s="291">
        <v>31.493082205342475</v>
      </c>
      <c r="G88" s="292">
        <v>29.329920275821202</v>
      </c>
      <c r="H88" s="291">
        <v>23.352322558829549</v>
      </c>
      <c r="I88" s="292">
        <v>23.992389029214589</v>
      </c>
      <c r="J88" s="291">
        <v>23.768548925085263</v>
      </c>
      <c r="K88" s="292">
        <v>23.093885498441711</v>
      </c>
      <c r="L88" s="291">
        <v>21.121892179198777</v>
      </c>
      <c r="M88" s="292">
        <v>20.989107218294208</v>
      </c>
      <c r="N88" s="291">
        <v>19.726533318691615</v>
      </c>
      <c r="O88" s="292">
        <v>19.177236580447442</v>
      </c>
      <c r="P88" s="292">
        <v>15.844509038667537</v>
      </c>
      <c r="Q88" s="468">
        <v>13.90050521515276</v>
      </c>
      <c r="R88" s="402" t="s">
        <v>286</v>
      </c>
      <c r="S88" s="403"/>
      <c r="T88" s="799" t="s">
        <v>285</v>
      </c>
      <c r="U88" s="800" t="s">
        <v>285</v>
      </c>
      <c r="V88" s="186"/>
    </row>
    <row r="89" spans="1:22" s="18" customFormat="1" ht="14.25" customHeight="1">
      <c r="A89" s="58" t="str">
        <f>Parameters!R87</f>
        <v>S96</v>
      </c>
      <c r="B89" s="338" t="s">
        <v>287</v>
      </c>
      <c r="C89" s="338"/>
      <c r="D89" s="798" t="s">
        <v>609</v>
      </c>
      <c r="E89" s="798"/>
      <c r="F89" s="286">
        <v>108.47617204062409</v>
      </c>
      <c r="G89" s="287">
        <v>107.75329133590229</v>
      </c>
      <c r="H89" s="286">
        <v>102.47432684043346</v>
      </c>
      <c r="I89" s="287">
        <v>104.2460003943781</v>
      </c>
      <c r="J89" s="286">
        <v>100.50422963291314</v>
      </c>
      <c r="K89" s="287">
        <v>94.04846282863987</v>
      </c>
      <c r="L89" s="286">
        <v>87.771556635026087</v>
      </c>
      <c r="M89" s="287">
        <v>88.853347036496999</v>
      </c>
      <c r="N89" s="286">
        <v>85.670141079375398</v>
      </c>
      <c r="O89" s="287">
        <v>87.498249530724436</v>
      </c>
      <c r="P89" s="287">
        <v>88.675810458263882</v>
      </c>
      <c r="Q89" s="467">
        <v>84.697996585211456</v>
      </c>
      <c r="R89" s="402" t="s">
        <v>287</v>
      </c>
      <c r="S89" s="403"/>
      <c r="T89" s="799" t="s">
        <v>288</v>
      </c>
      <c r="U89" s="800" t="s">
        <v>288</v>
      </c>
      <c r="V89" s="186"/>
    </row>
    <row r="90" spans="1:22" s="18" customFormat="1" ht="45" customHeight="1">
      <c r="A90" s="59" t="str">
        <f>Parameters!R88</f>
        <v>T</v>
      </c>
      <c r="B90" s="336" t="s">
        <v>290</v>
      </c>
      <c r="C90" s="336"/>
      <c r="D90" s="802" t="s">
        <v>610</v>
      </c>
      <c r="E90" s="802"/>
      <c r="F90" s="287">
        <v>0</v>
      </c>
      <c r="G90" s="287">
        <v>0</v>
      </c>
      <c r="H90" s="287">
        <v>0</v>
      </c>
      <c r="I90" s="287">
        <v>0</v>
      </c>
      <c r="J90" s="287">
        <v>0</v>
      </c>
      <c r="K90" s="287">
        <v>0</v>
      </c>
      <c r="L90" s="287">
        <v>0</v>
      </c>
      <c r="M90" s="287">
        <v>0</v>
      </c>
      <c r="N90" s="287">
        <v>0</v>
      </c>
      <c r="O90" s="287">
        <v>0</v>
      </c>
      <c r="P90" s="287">
        <v>0</v>
      </c>
      <c r="Q90" s="467">
        <v>0</v>
      </c>
      <c r="R90" s="400" t="s">
        <v>290</v>
      </c>
      <c r="S90" s="404"/>
      <c r="T90" s="804" t="s">
        <v>289</v>
      </c>
      <c r="U90" s="805" t="s">
        <v>289</v>
      </c>
      <c r="V90" s="186"/>
    </row>
    <row r="91" spans="1:22" s="18" customFormat="1" ht="20.25" customHeight="1" thickBot="1">
      <c r="A91" s="59" t="str">
        <f>Parameters!R89</f>
        <v>U</v>
      </c>
      <c r="B91" s="341" t="s">
        <v>291</v>
      </c>
      <c r="C91" s="341"/>
      <c r="D91" s="788" t="s">
        <v>611</v>
      </c>
      <c r="E91" s="788"/>
      <c r="F91" s="298">
        <v>0</v>
      </c>
      <c r="G91" s="299">
        <v>0</v>
      </c>
      <c r="H91" s="298">
        <v>0</v>
      </c>
      <c r="I91" s="299">
        <v>0</v>
      </c>
      <c r="J91" s="298">
        <v>0</v>
      </c>
      <c r="K91" s="299">
        <v>0</v>
      </c>
      <c r="L91" s="298">
        <v>0</v>
      </c>
      <c r="M91" s="299">
        <v>0</v>
      </c>
      <c r="N91" s="298">
        <v>0</v>
      </c>
      <c r="O91" s="299">
        <v>0</v>
      </c>
      <c r="P91" s="299">
        <v>0</v>
      </c>
      <c r="Q91" s="306">
        <v>0</v>
      </c>
      <c r="R91" s="408" t="s">
        <v>291</v>
      </c>
      <c r="S91" s="409"/>
      <c r="T91" s="790" t="s">
        <v>292</v>
      </c>
      <c r="U91" s="791" t="s">
        <v>292</v>
      </c>
      <c r="V91" s="186"/>
    </row>
    <row r="92" spans="1:22" ht="45" customHeight="1">
      <c r="A92" s="68" t="str">
        <f>Parameters!R90</f>
        <v>HH</v>
      </c>
      <c r="B92" s="833" t="s">
        <v>705</v>
      </c>
      <c r="C92" s="833"/>
      <c r="D92" s="833"/>
      <c r="E92" s="844"/>
      <c r="F92" s="300">
        <v>1891.3647130415684</v>
      </c>
      <c r="G92" s="301">
        <v>1796.7964773894864</v>
      </c>
      <c r="H92" s="300">
        <v>1706.9566535200149</v>
      </c>
      <c r="I92" s="301">
        <v>1621.6088208440162</v>
      </c>
      <c r="J92" s="300">
        <v>1540.5283798018168</v>
      </c>
      <c r="K92" s="301">
        <v>1463.5019608117282</v>
      </c>
      <c r="L92" s="300">
        <v>1390.3268627711366</v>
      </c>
      <c r="M92" s="301">
        <v>1320.8105196325823</v>
      </c>
      <c r="N92" s="300">
        <v>1254.7699936509489</v>
      </c>
      <c r="O92" s="301">
        <v>1192.0314939684063</v>
      </c>
      <c r="P92" s="301">
        <v>1132.4299192699837</v>
      </c>
      <c r="Q92" s="470">
        <v>1075.8084233064815</v>
      </c>
      <c r="R92" s="835" t="s">
        <v>706</v>
      </c>
      <c r="S92" s="796"/>
      <c r="T92" s="796"/>
      <c r="U92" s="797"/>
      <c r="V92" s="26"/>
    </row>
    <row r="93" spans="1:22" ht="13.8">
      <c r="A93" s="68" t="str">
        <f>Parameters!R91</f>
        <v>HH_TRA</v>
      </c>
      <c r="B93" s="344"/>
      <c r="C93" s="343"/>
      <c r="D93" s="780" t="s">
        <v>126</v>
      </c>
      <c r="E93" s="780"/>
      <c r="F93" s="300">
        <v>0</v>
      </c>
      <c r="G93" s="301">
        <v>0</v>
      </c>
      <c r="H93" s="300">
        <v>0</v>
      </c>
      <c r="I93" s="301">
        <v>0</v>
      </c>
      <c r="J93" s="300">
        <v>0</v>
      </c>
      <c r="K93" s="301">
        <v>0</v>
      </c>
      <c r="L93" s="300">
        <v>0</v>
      </c>
      <c r="M93" s="301">
        <v>0</v>
      </c>
      <c r="N93" s="300">
        <v>0</v>
      </c>
      <c r="O93" s="301">
        <v>0</v>
      </c>
      <c r="P93" s="301">
        <v>0</v>
      </c>
      <c r="Q93" s="470">
        <v>0</v>
      </c>
      <c r="R93" s="410"/>
      <c r="S93" s="360"/>
      <c r="T93" s="782" t="s">
        <v>126</v>
      </c>
      <c r="U93" s="783"/>
      <c r="V93" s="26"/>
    </row>
    <row r="94" spans="1:22" ht="13.8">
      <c r="A94" s="62" t="str">
        <f>Parameters!R92</f>
        <v>HH_HEAT</v>
      </c>
      <c r="B94" s="344"/>
      <c r="C94" s="343"/>
      <c r="D94" s="780" t="s">
        <v>674</v>
      </c>
      <c r="E94" s="780"/>
      <c r="F94" s="300">
        <v>0</v>
      </c>
      <c r="G94" s="301">
        <v>0</v>
      </c>
      <c r="H94" s="300">
        <v>0</v>
      </c>
      <c r="I94" s="301">
        <v>0</v>
      </c>
      <c r="J94" s="300">
        <v>0</v>
      </c>
      <c r="K94" s="301">
        <v>0</v>
      </c>
      <c r="L94" s="300">
        <v>0</v>
      </c>
      <c r="M94" s="301">
        <v>0</v>
      </c>
      <c r="N94" s="300">
        <v>0</v>
      </c>
      <c r="O94" s="301">
        <v>0</v>
      </c>
      <c r="P94" s="301">
        <v>0</v>
      </c>
      <c r="Q94" s="470">
        <v>0</v>
      </c>
      <c r="R94" s="410"/>
      <c r="S94" s="360"/>
      <c r="T94" s="782" t="s">
        <v>392</v>
      </c>
      <c r="U94" s="783"/>
      <c r="V94" s="26"/>
    </row>
    <row r="95" spans="1:22" ht="15" customHeight="1" thickBot="1">
      <c r="A95" s="62" t="str">
        <f>Parameters!R93</f>
        <v>HH_OTH</v>
      </c>
      <c r="B95" s="397"/>
      <c r="C95" s="346"/>
      <c r="D95" s="784" t="s">
        <v>675</v>
      </c>
      <c r="E95" s="784"/>
      <c r="F95" s="306">
        <v>1891.3647130415684</v>
      </c>
      <c r="G95" s="298">
        <v>1796.7964773894864</v>
      </c>
      <c r="H95" s="299">
        <v>1706.9566535200149</v>
      </c>
      <c r="I95" s="298">
        <v>1621.6088208440162</v>
      </c>
      <c r="J95" s="299">
        <v>1540.5283798018168</v>
      </c>
      <c r="K95" s="298">
        <v>1463.5019608117282</v>
      </c>
      <c r="L95" s="299">
        <v>1390.3268627711366</v>
      </c>
      <c r="M95" s="298">
        <v>1320.8105196325823</v>
      </c>
      <c r="N95" s="299">
        <v>1254.7699936509489</v>
      </c>
      <c r="O95" s="298">
        <v>1192.0314939684063</v>
      </c>
      <c r="P95" s="298">
        <v>1132.4299192699837</v>
      </c>
      <c r="Q95" s="472">
        <v>1075.8084233064815</v>
      </c>
      <c r="R95" s="411"/>
      <c r="S95" s="361"/>
      <c r="T95" s="786" t="s">
        <v>127</v>
      </c>
      <c r="U95" s="787"/>
      <c r="V95" s="26"/>
    </row>
    <row r="96" spans="1:22" s="26" customFormat="1">
      <c r="A96" s="52"/>
      <c r="O96" s="222"/>
      <c r="P96" s="222"/>
      <c r="Q96" s="222"/>
    </row>
    <row r="97" spans="1:17" s="26" customFormat="1">
      <c r="A97" s="52"/>
      <c r="O97" s="222"/>
      <c r="P97" s="222"/>
      <c r="Q97" s="222"/>
    </row>
    <row r="98" spans="1:17" s="26" customFormat="1">
      <c r="A98" s="52"/>
      <c r="O98" s="222"/>
      <c r="P98" s="222"/>
      <c r="Q98" s="222"/>
    </row>
    <row r="99" spans="1:17" s="26" customFormat="1">
      <c r="A99" s="52"/>
      <c r="O99" s="222"/>
      <c r="P99" s="222"/>
      <c r="Q99" s="222"/>
    </row>
    <row r="100" spans="1:17" s="26" customFormat="1">
      <c r="A100" s="52"/>
      <c r="O100" s="222"/>
      <c r="P100" s="222"/>
      <c r="Q100" s="222"/>
    </row>
    <row r="101" spans="1:17" s="26" customFormat="1">
      <c r="A101" s="52"/>
      <c r="O101" s="222"/>
      <c r="P101" s="222"/>
      <c r="Q101" s="222"/>
    </row>
    <row r="102" spans="1:17" s="26" customFormat="1">
      <c r="A102" s="52"/>
      <c r="O102" s="222"/>
      <c r="P102" s="222"/>
      <c r="Q102" s="222"/>
    </row>
    <row r="103" spans="1:17" s="26" customFormat="1">
      <c r="A103" s="52"/>
      <c r="O103" s="222"/>
      <c r="P103" s="222"/>
      <c r="Q103" s="222"/>
    </row>
    <row r="104" spans="1:17" s="26" customFormat="1">
      <c r="A104" s="52"/>
      <c r="O104" s="222"/>
      <c r="P104" s="222"/>
      <c r="Q104" s="222"/>
    </row>
    <row r="105" spans="1:17" s="26" customFormat="1">
      <c r="A105" s="52"/>
      <c r="O105" s="222"/>
      <c r="P105" s="222"/>
      <c r="Q105" s="222"/>
    </row>
    <row r="106" spans="1:17" s="26" customFormat="1">
      <c r="A106" s="52"/>
      <c r="O106" s="222"/>
      <c r="P106" s="222"/>
      <c r="Q106" s="222"/>
    </row>
    <row r="107" spans="1:17" s="26" customFormat="1">
      <c r="A107" s="52"/>
      <c r="O107" s="222"/>
      <c r="P107" s="222"/>
      <c r="Q107" s="222"/>
    </row>
    <row r="108" spans="1:17" s="26" customFormat="1">
      <c r="A108" s="52"/>
      <c r="F108" s="13"/>
      <c r="G108" s="13"/>
      <c r="H108" s="13"/>
      <c r="I108" s="13"/>
      <c r="J108" s="13"/>
      <c r="K108" s="13"/>
      <c r="L108" s="13"/>
      <c r="M108" s="13"/>
      <c r="N108" s="13"/>
      <c r="O108" s="221"/>
      <c r="P108" s="221"/>
      <c r="Q108" s="221"/>
    </row>
    <row r="109" spans="1:17" s="26" customFormat="1">
      <c r="A109" s="52"/>
      <c r="F109" s="13"/>
      <c r="G109" s="13"/>
      <c r="H109" s="13"/>
      <c r="I109" s="13"/>
      <c r="J109" s="13"/>
      <c r="K109" s="13"/>
      <c r="L109" s="13"/>
      <c r="M109" s="13"/>
      <c r="N109" s="13"/>
      <c r="O109" s="221"/>
      <c r="P109" s="221"/>
      <c r="Q109" s="221"/>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5" xr:uid="{00000000-0002-0000-07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MODEL20"/>
  <dimension ref="A2:W98"/>
  <sheetViews>
    <sheetView showGridLines="0" showOutlineSymbols="0" zoomScale="75" zoomScaleNormal="75" zoomScaleSheetLayoutView="57" workbookViewId="0">
      <pane xSplit="5" ySplit="4" topLeftCell="F79" activePane="bottomRight" state="frozen"/>
      <selection activeCell="D33" sqref="D33:E33"/>
      <selection pane="topRight" activeCell="D33" sqref="D33:E33"/>
      <selection pane="bottomLeft" activeCell="D33" sqref="D33:E33"/>
      <selection pane="bottomRight" activeCell="G102" sqref="G102"/>
    </sheetView>
  </sheetViews>
  <sheetFormatPr defaultColWidth="9.109375" defaultRowHeight="13.2" outlineLevelCol="1"/>
  <cols>
    <col min="1" max="1" width="15.44140625" style="52" hidden="1" customWidth="1" outlineLevel="1" collapsed="1"/>
    <col min="2" max="2" width="11.44140625" style="13" customWidth="1" collapsed="1"/>
    <col min="3" max="3" width="2.6640625" style="13" customWidth="1"/>
    <col min="4" max="4" width="10" style="13" customWidth="1"/>
    <col min="5" max="5" width="57" style="13" customWidth="1"/>
    <col min="6" max="14" width="14.6640625" style="13" customWidth="1"/>
    <col min="15" max="17" width="16.6640625" style="221" customWidth="1"/>
    <col min="18" max="18" width="7.5546875" style="13" customWidth="1" collapsed="1"/>
    <col min="19" max="19" width="3.6640625" style="13" customWidth="1"/>
    <col min="20" max="20" width="63.88671875" style="13" customWidth="1"/>
    <col min="21" max="21" width="14.5546875" style="13" customWidth="1"/>
    <col min="22" max="16384" width="9.109375" style="13"/>
  </cols>
  <sheetData>
    <row r="2" spans="1:23" ht="20.25" customHeight="1">
      <c r="B2" s="259" t="s">
        <v>702</v>
      </c>
      <c r="C2" s="260"/>
      <c r="D2" s="260"/>
      <c r="E2" s="260"/>
      <c r="F2" s="261"/>
      <c r="G2" s="261"/>
      <c r="H2" s="261"/>
      <c r="I2" s="261"/>
      <c r="J2" s="261"/>
      <c r="K2" s="261"/>
      <c r="L2" s="261"/>
      <c r="M2" s="261"/>
      <c r="N2" s="261"/>
      <c r="O2" s="426"/>
      <c r="P2" s="426"/>
      <c r="Q2" s="426"/>
      <c r="R2" s="263"/>
      <c r="S2" s="263"/>
      <c r="T2" s="427"/>
      <c r="U2" s="265"/>
      <c r="V2" s="69"/>
      <c r="W2" s="69"/>
    </row>
    <row r="3" spans="1:23" ht="27.75" customHeight="1" thickBot="1">
      <c r="A3" s="53" t="s">
        <v>555</v>
      </c>
      <c r="B3" s="446" t="s">
        <v>689</v>
      </c>
      <c r="C3" s="428"/>
      <c r="D3" s="428"/>
      <c r="E3" s="428"/>
      <c r="F3" s="429"/>
      <c r="G3" s="429"/>
      <c r="H3" s="429"/>
      <c r="I3" s="429"/>
      <c r="J3" s="429"/>
      <c r="K3" s="429"/>
      <c r="L3" s="429"/>
      <c r="M3" s="429"/>
      <c r="N3" s="429"/>
      <c r="O3" s="430"/>
      <c r="P3" s="430"/>
      <c r="Q3" s="624"/>
      <c r="R3" s="431"/>
      <c r="S3" s="431"/>
      <c r="T3" s="432"/>
      <c r="U3" s="432"/>
      <c r="V3" s="69"/>
      <c r="W3" s="69"/>
    </row>
    <row r="4" spans="1:23" ht="30" customHeight="1">
      <c r="A4" s="54" t="s">
        <v>120</v>
      </c>
      <c r="B4" s="857" t="s">
        <v>666</v>
      </c>
      <c r="C4" s="857"/>
      <c r="D4" s="857"/>
      <c r="E4" s="858"/>
      <c r="F4" s="271">
        <v>2008</v>
      </c>
      <c r="G4" s="271">
        <v>2009</v>
      </c>
      <c r="H4" s="271">
        <v>2010</v>
      </c>
      <c r="I4" s="272">
        <v>2011</v>
      </c>
      <c r="J4" s="273">
        <v>2012</v>
      </c>
      <c r="K4" s="273">
        <v>2013</v>
      </c>
      <c r="L4" s="273">
        <v>2014</v>
      </c>
      <c r="M4" s="273">
        <v>2015</v>
      </c>
      <c r="N4" s="274">
        <v>2016</v>
      </c>
      <c r="O4" s="507">
        <v>2017</v>
      </c>
      <c r="P4" s="507">
        <v>2018</v>
      </c>
      <c r="Q4" s="433">
        <v>2019</v>
      </c>
      <c r="R4" s="859" t="s">
        <v>667</v>
      </c>
      <c r="S4" s="860"/>
      <c r="T4" s="860"/>
      <c r="U4" s="861"/>
    </row>
    <row r="5" spans="1:23" ht="18" customHeight="1">
      <c r="A5" s="54"/>
      <c r="B5" s="276"/>
      <c r="C5" s="276"/>
      <c r="D5" s="276"/>
      <c r="E5" s="276"/>
      <c r="F5" s="862" t="s">
        <v>672</v>
      </c>
      <c r="G5" s="862"/>
      <c r="H5" s="862"/>
      <c r="I5" s="862"/>
      <c r="J5" s="862"/>
      <c r="K5" s="862"/>
      <c r="L5" s="862"/>
      <c r="M5" s="862"/>
      <c r="N5" s="434"/>
      <c r="O5" s="435"/>
      <c r="P5" s="435"/>
      <c r="Q5" s="435"/>
      <c r="R5" s="447"/>
      <c r="S5" s="448"/>
      <c r="T5" s="448"/>
      <c r="U5" s="449"/>
    </row>
    <row r="6" spans="1:23" s="19" customFormat="1" ht="20.25" customHeight="1">
      <c r="A6" s="184"/>
      <c r="B6" s="281"/>
      <c r="C6" s="281"/>
      <c r="D6" s="281"/>
      <c r="E6" s="281"/>
      <c r="F6" s="863" t="s">
        <v>673</v>
      </c>
      <c r="G6" s="863"/>
      <c r="H6" s="863"/>
      <c r="I6" s="863"/>
      <c r="J6" s="863"/>
      <c r="K6" s="863"/>
      <c r="L6" s="863"/>
      <c r="M6" s="863"/>
      <c r="N6" s="436"/>
      <c r="O6" s="437"/>
      <c r="P6" s="437"/>
      <c r="Q6" s="437"/>
      <c r="R6" s="450"/>
      <c r="S6" s="451"/>
      <c r="T6" s="451"/>
      <c r="U6" s="452"/>
    </row>
    <row r="7" spans="1:23" s="17" customFormat="1" ht="20.100000000000001" customHeight="1">
      <c r="A7" s="55" t="str">
        <f>Parameters!R4</f>
        <v>TOTAL</v>
      </c>
      <c r="B7" s="778" t="s">
        <v>22</v>
      </c>
      <c r="C7" s="779"/>
      <c r="D7" s="771" t="s">
        <v>668</v>
      </c>
      <c r="E7" s="771"/>
      <c r="F7" s="286">
        <v>32870.505431160003</v>
      </c>
      <c r="G7" s="287">
        <v>37602.950653392007</v>
      </c>
      <c r="H7" s="286">
        <v>35368.571611380001</v>
      </c>
      <c r="I7" s="287">
        <v>39020.696150075994</v>
      </c>
      <c r="J7" s="286">
        <v>41921.870357915992</v>
      </c>
      <c r="K7" s="287">
        <v>47536.880921735996</v>
      </c>
      <c r="L7" s="286">
        <v>52786.201194120003</v>
      </c>
      <c r="M7" s="287">
        <v>77025.954581184007</v>
      </c>
      <c r="N7" s="286">
        <v>78375.909220452013</v>
      </c>
      <c r="O7" s="287">
        <v>82434.208126848011</v>
      </c>
      <c r="P7" s="287">
        <v>107372.84522988</v>
      </c>
      <c r="Q7" s="467">
        <v>90753.952901099998</v>
      </c>
      <c r="R7" s="864" t="s">
        <v>22</v>
      </c>
      <c r="S7" s="865"/>
      <c r="T7" s="765" t="s">
        <v>339</v>
      </c>
      <c r="U7" s="766"/>
      <c r="V7" s="185"/>
    </row>
    <row r="8" spans="1:23" s="17" customFormat="1" ht="20.25" customHeight="1">
      <c r="A8" s="56" t="str">
        <f>Parameters!R5</f>
        <v>A</v>
      </c>
      <c r="B8" s="288" t="s">
        <v>51</v>
      </c>
      <c r="C8" s="289"/>
      <c r="D8" s="771" t="s">
        <v>612</v>
      </c>
      <c r="E8" s="771"/>
      <c r="F8" s="286">
        <v>0</v>
      </c>
      <c r="G8" s="287">
        <v>0</v>
      </c>
      <c r="H8" s="286">
        <v>0</v>
      </c>
      <c r="I8" s="287">
        <v>0</v>
      </c>
      <c r="J8" s="286">
        <v>0</v>
      </c>
      <c r="K8" s="287">
        <v>0</v>
      </c>
      <c r="L8" s="286">
        <v>0</v>
      </c>
      <c r="M8" s="287">
        <v>0</v>
      </c>
      <c r="N8" s="286">
        <v>0</v>
      </c>
      <c r="O8" s="287">
        <v>0</v>
      </c>
      <c r="P8" s="287">
        <v>0</v>
      </c>
      <c r="Q8" s="467">
        <v>0</v>
      </c>
      <c r="R8" s="453" t="s">
        <v>51</v>
      </c>
      <c r="S8" s="454"/>
      <c r="T8" s="751" t="s">
        <v>50</v>
      </c>
      <c r="U8" s="752" t="s">
        <v>50</v>
      </c>
      <c r="V8" s="185"/>
    </row>
    <row r="9" spans="1:23" s="18" customFormat="1" ht="15" customHeight="1">
      <c r="A9" s="57" t="str">
        <f>Parameters!R6</f>
        <v>A01</v>
      </c>
      <c r="B9" s="290" t="s">
        <v>121</v>
      </c>
      <c r="C9" s="290"/>
      <c r="D9" s="770" t="s">
        <v>704</v>
      </c>
      <c r="E9" s="770"/>
      <c r="F9" s="291">
        <v>0</v>
      </c>
      <c r="G9" s="292">
        <v>0</v>
      </c>
      <c r="H9" s="291">
        <v>0</v>
      </c>
      <c r="I9" s="292">
        <v>0</v>
      </c>
      <c r="J9" s="291">
        <v>0</v>
      </c>
      <c r="K9" s="292">
        <v>0</v>
      </c>
      <c r="L9" s="291">
        <v>0</v>
      </c>
      <c r="M9" s="292">
        <v>0</v>
      </c>
      <c r="N9" s="291">
        <v>0</v>
      </c>
      <c r="O9" s="292">
        <v>0</v>
      </c>
      <c r="P9" s="292">
        <v>0</v>
      </c>
      <c r="Q9" s="468">
        <v>0</v>
      </c>
      <c r="R9" s="455" t="s">
        <v>121</v>
      </c>
      <c r="S9" s="456"/>
      <c r="T9" s="749" t="s">
        <v>21</v>
      </c>
      <c r="U9" s="750" t="s">
        <v>21</v>
      </c>
      <c r="V9" s="186"/>
    </row>
    <row r="10" spans="1:23" s="19" customFormat="1" ht="15" customHeight="1">
      <c r="A10" s="57" t="str">
        <f>Parameters!R7</f>
        <v>A02</v>
      </c>
      <c r="B10" s="290" t="s">
        <v>122</v>
      </c>
      <c r="C10" s="290"/>
      <c r="D10" s="770" t="s">
        <v>613</v>
      </c>
      <c r="E10" s="770"/>
      <c r="F10" s="291">
        <v>0</v>
      </c>
      <c r="G10" s="292">
        <v>0</v>
      </c>
      <c r="H10" s="291">
        <v>0</v>
      </c>
      <c r="I10" s="292">
        <v>0</v>
      </c>
      <c r="J10" s="291">
        <v>0</v>
      </c>
      <c r="K10" s="292">
        <v>0</v>
      </c>
      <c r="L10" s="291">
        <v>0</v>
      </c>
      <c r="M10" s="292">
        <v>0</v>
      </c>
      <c r="N10" s="291">
        <v>0</v>
      </c>
      <c r="O10" s="292">
        <v>0</v>
      </c>
      <c r="P10" s="292">
        <v>0</v>
      </c>
      <c r="Q10" s="468">
        <v>0</v>
      </c>
      <c r="R10" s="455" t="s">
        <v>122</v>
      </c>
      <c r="S10" s="456"/>
      <c r="T10" s="749" t="s">
        <v>10</v>
      </c>
      <c r="U10" s="750" t="s">
        <v>10</v>
      </c>
      <c r="V10" s="187"/>
    </row>
    <row r="11" spans="1:23" s="19" customFormat="1" ht="15" customHeight="1">
      <c r="A11" s="58" t="str">
        <f>Parameters!R8</f>
        <v>A03</v>
      </c>
      <c r="B11" s="290" t="s">
        <v>11</v>
      </c>
      <c r="C11" s="290"/>
      <c r="D11" s="770" t="s">
        <v>614</v>
      </c>
      <c r="E11" s="770"/>
      <c r="F11" s="291">
        <v>0</v>
      </c>
      <c r="G11" s="292">
        <v>0</v>
      </c>
      <c r="H11" s="291">
        <v>0</v>
      </c>
      <c r="I11" s="292">
        <v>0</v>
      </c>
      <c r="J11" s="291">
        <v>0</v>
      </c>
      <c r="K11" s="292">
        <v>0</v>
      </c>
      <c r="L11" s="291">
        <v>0</v>
      </c>
      <c r="M11" s="292">
        <v>0</v>
      </c>
      <c r="N11" s="291">
        <v>0</v>
      </c>
      <c r="O11" s="292">
        <v>0</v>
      </c>
      <c r="P11" s="292">
        <v>0</v>
      </c>
      <c r="Q11" s="468">
        <v>0</v>
      </c>
      <c r="R11" s="455" t="s">
        <v>11</v>
      </c>
      <c r="S11" s="456"/>
      <c r="T11" s="749" t="s">
        <v>12</v>
      </c>
      <c r="U11" s="750" t="s">
        <v>12</v>
      </c>
      <c r="V11" s="187"/>
    </row>
    <row r="12" spans="1:23" s="18" customFormat="1" ht="20.25" customHeight="1">
      <c r="A12" s="59" t="str">
        <f>Parameters!R9</f>
        <v>B</v>
      </c>
      <c r="B12" s="293" t="s">
        <v>123</v>
      </c>
      <c r="C12" s="293"/>
      <c r="D12" s="771" t="s">
        <v>615</v>
      </c>
      <c r="E12" s="771"/>
      <c r="F12" s="286">
        <v>0</v>
      </c>
      <c r="G12" s="287">
        <v>0</v>
      </c>
      <c r="H12" s="286">
        <v>0</v>
      </c>
      <c r="I12" s="287">
        <v>0</v>
      </c>
      <c r="J12" s="286">
        <v>0</v>
      </c>
      <c r="K12" s="287">
        <v>0</v>
      </c>
      <c r="L12" s="286">
        <v>0</v>
      </c>
      <c r="M12" s="287">
        <v>0</v>
      </c>
      <c r="N12" s="286">
        <v>0</v>
      </c>
      <c r="O12" s="287">
        <v>0</v>
      </c>
      <c r="P12" s="287">
        <v>0</v>
      </c>
      <c r="Q12" s="467">
        <v>0</v>
      </c>
      <c r="R12" s="457" t="s">
        <v>123</v>
      </c>
      <c r="S12" s="458"/>
      <c r="T12" s="751" t="s">
        <v>124</v>
      </c>
      <c r="U12" s="752" t="s">
        <v>124</v>
      </c>
      <c r="V12" s="186"/>
    </row>
    <row r="13" spans="1:23" s="18" customFormat="1" ht="20.25" customHeight="1">
      <c r="A13" s="59" t="str">
        <f>Parameters!R10</f>
        <v>C</v>
      </c>
      <c r="B13" s="293" t="s">
        <v>52</v>
      </c>
      <c r="C13" s="293"/>
      <c r="D13" s="771" t="s">
        <v>616</v>
      </c>
      <c r="E13" s="771"/>
      <c r="F13" s="286">
        <v>8932.9630264400002</v>
      </c>
      <c r="G13" s="287">
        <v>9721.7038968120014</v>
      </c>
      <c r="H13" s="286">
        <v>9349.307389810001</v>
      </c>
      <c r="I13" s="287">
        <v>9957.994812926001</v>
      </c>
      <c r="J13" s="286">
        <v>10441.523847566001</v>
      </c>
      <c r="K13" s="287">
        <v>11377.358941536</v>
      </c>
      <c r="L13" s="286">
        <v>12252.245653600001</v>
      </c>
      <c r="M13" s="287">
        <v>16292.204551444001</v>
      </c>
      <c r="N13" s="286">
        <v>16517.196991322002</v>
      </c>
      <c r="O13" s="287">
        <v>17193.580142388004</v>
      </c>
      <c r="P13" s="287">
        <v>17895.474204980001</v>
      </c>
      <c r="Q13" s="467">
        <v>15125.65881685</v>
      </c>
      <c r="R13" s="457" t="s">
        <v>52</v>
      </c>
      <c r="S13" s="458"/>
      <c r="T13" s="751" t="s">
        <v>53</v>
      </c>
      <c r="U13" s="752" t="s">
        <v>53</v>
      </c>
      <c r="V13" s="186"/>
    </row>
    <row r="14" spans="1:23" s="18" customFormat="1" ht="25.5" customHeight="1">
      <c r="A14" s="60" t="str">
        <f>Parameters!R11</f>
        <v>C10-C12</v>
      </c>
      <c r="B14" s="294" t="s">
        <v>13</v>
      </c>
      <c r="C14" s="294"/>
      <c r="D14" s="775" t="s">
        <v>669</v>
      </c>
      <c r="E14" s="775"/>
      <c r="F14" s="295">
        <v>0</v>
      </c>
      <c r="G14" s="296">
        <v>0</v>
      </c>
      <c r="H14" s="295">
        <v>0</v>
      </c>
      <c r="I14" s="296">
        <v>0</v>
      </c>
      <c r="J14" s="295">
        <v>0</v>
      </c>
      <c r="K14" s="296">
        <v>0</v>
      </c>
      <c r="L14" s="295">
        <v>0</v>
      </c>
      <c r="M14" s="296">
        <v>0</v>
      </c>
      <c r="N14" s="295">
        <v>0</v>
      </c>
      <c r="O14" s="296">
        <v>0</v>
      </c>
      <c r="P14" s="296">
        <v>0</v>
      </c>
      <c r="Q14" s="469">
        <v>0</v>
      </c>
      <c r="R14" s="459" t="s">
        <v>13</v>
      </c>
      <c r="S14" s="460"/>
      <c r="T14" s="753" t="s">
        <v>14</v>
      </c>
      <c r="U14" s="754" t="s">
        <v>14</v>
      </c>
      <c r="V14" s="186"/>
    </row>
    <row r="15" spans="1:23" s="18" customFormat="1" ht="25.5" customHeight="1">
      <c r="A15" s="60" t="str">
        <f>Parameters!R12</f>
        <v>C13-C15</v>
      </c>
      <c r="B15" s="294" t="s">
        <v>16</v>
      </c>
      <c r="C15" s="294"/>
      <c r="D15" s="775" t="s">
        <v>617</v>
      </c>
      <c r="E15" s="775"/>
      <c r="F15" s="295">
        <v>0</v>
      </c>
      <c r="G15" s="296">
        <v>0</v>
      </c>
      <c r="H15" s="295">
        <v>0</v>
      </c>
      <c r="I15" s="296">
        <v>0</v>
      </c>
      <c r="J15" s="295">
        <v>0</v>
      </c>
      <c r="K15" s="296">
        <v>0</v>
      </c>
      <c r="L15" s="295">
        <v>0</v>
      </c>
      <c r="M15" s="296">
        <v>0</v>
      </c>
      <c r="N15" s="295">
        <v>0</v>
      </c>
      <c r="O15" s="296">
        <v>0</v>
      </c>
      <c r="P15" s="296">
        <v>0</v>
      </c>
      <c r="Q15" s="469">
        <v>0</v>
      </c>
      <c r="R15" s="459" t="s">
        <v>16</v>
      </c>
      <c r="S15" s="460"/>
      <c r="T15" s="753" t="s">
        <v>15</v>
      </c>
      <c r="U15" s="754" t="s">
        <v>15</v>
      </c>
      <c r="V15" s="186"/>
    </row>
    <row r="16" spans="1:23" s="18" customFormat="1" ht="54.75" customHeight="1">
      <c r="A16" s="60" t="str">
        <f>Parameters!R13</f>
        <v>C16-C18</v>
      </c>
      <c r="B16" s="294" t="s">
        <v>59</v>
      </c>
      <c r="C16" s="294"/>
      <c r="D16" s="775" t="s">
        <v>619</v>
      </c>
      <c r="E16" s="775"/>
      <c r="F16" s="295"/>
      <c r="G16" s="296"/>
      <c r="H16" s="295"/>
      <c r="I16" s="296"/>
      <c r="J16" s="295"/>
      <c r="K16" s="296"/>
      <c r="L16" s="295"/>
      <c r="M16" s="296"/>
      <c r="N16" s="295"/>
      <c r="O16" s="296"/>
      <c r="P16" s="296"/>
      <c r="Q16" s="469"/>
      <c r="R16" s="459" t="s">
        <v>59</v>
      </c>
      <c r="S16" s="460"/>
      <c r="T16" s="753" t="s">
        <v>58</v>
      </c>
      <c r="U16" s="754" t="s">
        <v>58</v>
      </c>
      <c r="V16" s="186"/>
    </row>
    <row r="17" spans="1:22" s="20" customFormat="1" ht="25.5" customHeight="1">
      <c r="A17" s="58" t="str">
        <f>Parameters!R14</f>
        <v>C16</v>
      </c>
      <c r="B17" s="290" t="s">
        <v>17</v>
      </c>
      <c r="C17" s="290"/>
      <c r="D17" s="770" t="s">
        <v>618</v>
      </c>
      <c r="E17" s="770"/>
      <c r="F17" s="291">
        <v>0</v>
      </c>
      <c r="G17" s="292">
        <v>0</v>
      </c>
      <c r="H17" s="291">
        <v>0</v>
      </c>
      <c r="I17" s="292">
        <v>0</v>
      </c>
      <c r="J17" s="291">
        <v>0</v>
      </c>
      <c r="K17" s="292">
        <v>0</v>
      </c>
      <c r="L17" s="291">
        <v>0</v>
      </c>
      <c r="M17" s="292">
        <v>0</v>
      </c>
      <c r="N17" s="291">
        <v>0</v>
      </c>
      <c r="O17" s="292">
        <v>0</v>
      </c>
      <c r="P17" s="292">
        <v>0</v>
      </c>
      <c r="Q17" s="468">
        <v>0</v>
      </c>
      <c r="R17" s="455" t="s">
        <v>17</v>
      </c>
      <c r="S17" s="456"/>
      <c r="T17" s="749" t="s">
        <v>18</v>
      </c>
      <c r="U17" s="750" t="s">
        <v>18</v>
      </c>
      <c r="V17" s="188"/>
    </row>
    <row r="18" spans="1:22" s="19" customFormat="1" ht="15" customHeight="1">
      <c r="A18" s="58" t="str">
        <f>Parameters!R15</f>
        <v>C17</v>
      </c>
      <c r="B18" s="290" t="s">
        <v>19</v>
      </c>
      <c r="C18" s="290"/>
      <c r="D18" s="770" t="s">
        <v>620</v>
      </c>
      <c r="E18" s="770"/>
      <c r="F18" s="291">
        <v>0</v>
      </c>
      <c r="G18" s="292">
        <v>0</v>
      </c>
      <c r="H18" s="291">
        <v>0</v>
      </c>
      <c r="I18" s="292">
        <v>0</v>
      </c>
      <c r="J18" s="291">
        <v>0</v>
      </c>
      <c r="K18" s="292">
        <v>0</v>
      </c>
      <c r="L18" s="291">
        <v>0</v>
      </c>
      <c r="M18" s="292">
        <v>0</v>
      </c>
      <c r="N18" s="291">
        <v>0</v>
      </c>
      <c r="O18" s="292">
        <v>0</v>
      </c>
      <c r="P18" s="292">
        <v>0</v>
      </c>
      <c r="Q18" s="468">
        <v>0</v>
      </c>
      <c r="R18" s="455" t="s">
        <v>19</v>
      </c>
      <c r="S18" s="456"/>
      <c r="T18" s="749" t="s">
        <v>20</v>
      </c>
      <c r="U18" s="750" t="s">
        <v>20</v>
      </c>
      <c r="V18" s="187"/>
    </row>
    <row r="19" spans="1:22" s="19" customFormat="1" ht="15" customHeight="1">
      <c r="A19" s="58" t="str">
        <f>Parameters!R16</f>
        <v>C18</v>
      </c>
      <c r="B19" s="290" t="s">
        <v>27</v>
      </c>
      <c r="C19" s="290"/>
      <c r="D19" s="770" t="s">
        <v>621</v>
      </c>
      <c r="E19" s="770"/>
      <c r="F19" s="291">
        <v>0</v>
      </c>
      <c r="G19" s="292">
        <v>0</v>
      </c>
      <c r="H19" s="291">
        <v>0</v>
      </c>
      <c r="I19" s="292">
        <v>0</v>
      </c>
      <c r="J19" s="291">
        <v>0</v>
      </c>
      <c r="K19" s="292">
        <v>0</v>
      </c>
      <c r="L19" s="291">
        <v>0</v>
      </c>
      <c r="M19" s="292">
        <v>0</v>
      </c>
      <c r="N19" s="291">
        <v>0</v>
      </c>
      <c r="O19" s="292">
        <v>0</v>
      </c>
      <c r="P19" s="292">
        <v>0</v>
      </c>
      <c r="Q19" s="468">
        <v>0</v>
      </c>
      <c r="R19" s="455" t="s">
        <v>27</v>
      </c>
      <c r="S19" s="456"/>
      <c r="T19" s="749" t="s">
        <v>26</v>
      </c>
      <c r="U19" s="750" t="s">
        <v>26</v>
      </c>
      <c r="V19" s="187"/>
    </row>
    <row r="20" spans="1:22" s="20" customFormat="1" ht="15" customHeight="1">
      <c r="A20" s="60" t="str">
        <f>Parameters!R17</f>
        <v>C19</v>
      </c>
      <c r="B20" s="294" t="s">
        <v>28</v>
      </c>
      <c r="C20" s="294"/>
      <c r="D20" s="775" t="s">
        <v>622</v>
      </c>
      <c r="E20" s="775"/>
      <c r="F20" s="295">
        <v>0</v>
      </c>
      <c r="G20" s="296">
        <v>0</v>
      </c>
      <c r="H20" s="295">
        <v>0</v>
      </c>
      <c r="I20" s="296">
        <v>0</v>
      </c>
      <c r="J20" s="295">
        <v>0</v>
      </c>
      <c r="K20" s="296">
        <v>0</v>
      </c>
      <c r="L20" s="295">
        <v>0</v>
      </c>
      <c r="M20" s="296">
        <v>0</v>
      </c>
      <c r="N20" s="295">
        <v>0</v>
      </c>
      <c r="O20" s="296">
        <v>0</v>
      </c>
      <c r="P20" s="296">
        <v>0</v>
      </c>
      <c r="Q20" s="469">
        <v>0</v>
      </c>
      <c r="R20" s="459" t="s">
        <v>28</v>
      </c>
      <c r="S20" s="460"/>
      <c r="T20" s="753" t="s">
        <v>29</v>
      </c>
      <c r="U20" s="754" t="s">
        <v>29</v>
      </c>
      <c r="V20" s="188"/>
    </row>
    <row r="21" spans="1:22" s="19" customFormat="1" ht="15" customHeight="1">
      <c r="A21" s="60" t="str">
        <f>Parameters!R18</f>
        <v>C20</v>
      </c>
      <c r="B21" s="294" t="s">
        <v>30</v>
      </c>
      <c r="C21" s="294"/>
      <c r="D21" s="775" t="s">
        <v>623</v>
      </c>
      <c r="E21" s="775"/>
      <c r="F21" s="295">
        <v>0</v>
      </c>
      <c r="G21" s="296">
        <v>0</v>
      </c>
      <c r="H21" s="295">
        <v>0</v>
      </c>
      <c r="I21" s="296">
        <v>0</v>
      </c>
      <c r="J21" s="295">
        <v>0</v>
      </c>
      <c r="K21" s="296">
        <v>0</v>
      </c>
      <c r="L21" s="295">
        <v>0</v>
      </c>
      <c r="M21" s="296">
        <v>0</v>
      </c>
      <c r="N21" s="295">
        <v>0</v>
      </c>
      <c r="O21" s="296">
        <v>0</v>
      </c>
      <c r="P21" s="296">
        <v>0</v>
      </c>
      <c r="Q21" s="469">
        <v>0</v>
      </c>
      <c r="R21" s="459" t="s">
        <v>30</v>
      </c>
      <c r="S21" s="460"/>
      <c r="T21" s="753" t="s">
        <v>31</v>
      </c>
      <c r="U21" s="754" t="s">
        <v>31</v>
      </c>
      <c r="V21" s="187"/>
    </row>
    <row r="22" spans="1:22" s="19" customFormat="1" ht="25.5" customHeight="1">
      <c r="A22" s="60" t="str">
        <f>Parameters!R19</f>
        <v>C21</v>
      </c>
      <c r="B22" s="294" t="s">
        <v>32</v>
      </c>
      <c r="C22" s="294"/>
      <c r="D22" s="775" t="s">
        <v>624</v>
      </c>
      <c r="E22" s="775"/>
      <c r="F22" s="295">
        <v>0</v>
      </c>
      <c r="G22" s="296">
        <v>0</v>
      </c>
      <c r="H22" s="295">
        <v>0</v>
      </c>
      <c r="I22" s="296">
        <v>0</v>
      </c>
      <c r="J22" s="295">
        <v>0</v>
      </c>
      <c r="K22" s="296">
        <v>0</v>
      </c>
      <c r="L22" s="295">
        <v>0</v>
      </c>
      <c r="M22" s="296">
        <v>0</v>
      </c>
      <c r="N22" s="295">
        <v>0</v>
      </c>
      <c r="O22" s="296">
        <v>0</v>
      </c>
      <c r="P22" s="296">
        <v>0</v>
      </c>
      <c r="Q22" s="469">
        <v>0</v>
      </c>
      <c r="R22" s="459" t="s">
        <v>32</v>
      </c>
      <c r="S22" s="460"/>
      <c r="T22" s="753" t="s">
        <v>33</v>
      </c>
      <c r="U22" s="754" t="s">
        <v>33</v>
      </c>
      <c r="V22" s="187"/>
    </row>
    <row r="23" spans="1:22" s="19" customFormat="1" ht="25.5" customHeight="1">
      <c r="A23" s="60" t="str">
        <f>Parameters!R20</f>
        <v>C22_C23</v>
      </c>
      <c r="B23" s="294" t="s">
        <v>61</v>
      </c>
      <c r="C23" s="294"/>
      <c r="D23" s="775" t="s">
        <v>625</v>
      </c>
      <c r="E23" s="775"/>
      <c r="F23" s="295"/>
      <c r="G23" s="296"/>
      <c r="H23" s="295"/>
      <c r="I23" s="296"/>
      <c r="J23" s="295"/>
      <c r="K23" s="296"/>
      <c r="L23" s="295"/>
      <c r="M23" s="296"/>
      <c r="N23" s="295"/>
      <c r="O23" s="296"/>
      <c r="P23" s="296"/>
      <c r="Q23" s="469"/>
      <c r="R23" s="459" t="s">
        <v>61</v>
      </c>
      <c r="S23" s="460"/>
      <c r="T23" s="753" t="s">
        <v>60</v>
      </c>
      <c r="U23" s="754" t="s">
        <v>60</v>
      </c>
      <c r="V23" s="187"/>
    </row>
    <row r="24" spans="1:22" s="20" customFormat="1" ht="15" customHeight="1">
      <c r="A24" s="58" t="str">
        <f>Parameters!R21</f>
        <v>C22</v>
      </c>
      <c r="B24" s="290" t="s">
        <v>34</v>
      </c>
      <c r="C24" s="297"/>
      <c r="D24" s="770" t="s">
        <v>626</v>
      </c>
      <c r="E24" s="770"/>
      <c r="F24" s="291">
        <v>0</v>
      </c>
      <c r="G24" s="292">
        <v>0</v>
      </c>
      <c r="H24" s="291">
        <v>0</v>
      </c>
      <c r="I24" s="292">
        <v>0</v>
      </c>
      <c r="J24" s="291">
        <v>0</v>
      </c>
      <c r="K24" s="292">
        <v>0</v>
      </c>
      <c r="L24" s="291">
        <v>0</v>
      </c>
      <c r="M24" s="292">
        <v>0</v>
      </c>
      <c r="N24" s="291">
        <v>0</v>
      </c>
      <c r="O24" s="292">
        <v>0</v>
      </c>
      <c r="P24" s="292">
        <v>0</v>
      </c>
      <c r="Q24" s="468">
        <v>0</v>
      </c>
      <c r="R24" s="455" t="s">
        <v>34</v>
      </c>
      <c r="S24" s="461"/>
      <c r="T24" s="749" t="s">
        <v>48</v>
      </c>
      <c r="U24" s="750" t="s">
        <v>48</v>
      </c>
      <c r="V24" s="188"/>
    </row>
    <row r="25" spans="1:22" s="20" customFormat="1" ht="15" customHeight="1">
      <c r="A25" s="58" t="str">
        <f>Parameters!R22</f>
        <v>C23</v>
      </c>
      <c r="B25" s="290" t="s">
        <v>35</v>
      </c>
      <c r="C25" s="297"/>
      <c r="D25" s="770" t="s">
        <v>627</v>
      </c>
      <c r="E25" s="770"/>
      <c r="F25" s="291">
        <v>0</v>
      </c>
      <c r="G25" s="292">
        <v>0</v>
      </c>
      <c r="H25" s="291">
        <v>0</v>
      </c>
      <c r="I25" s="292">
        <v>0</v>
      </c>
      <c r="J25" s="291">
        <v>0</v>
      </c>
      <c r="K25" s="292">
        <v>0</v>
      </c>
      <c r="L25" s="291">
        <v>0</v>
      </c>
      <c r="M25" s="292">
        <v>0</v>
      </c>
      <c r="N25" s="291">
        <v>0</v>
      </c>
      <c r="O25" s="292">
        <v>0</v>
      </c>
      <c r="P25" s="292">
        <v>0</v>
      </c>
      <c r="Q25" s="468">
        <v>0</v>
      </c>
      <c r="R25" s="455" t="s">
        <v>35</v>
      </c>
      <c r="S25" s="461"/>
      <c r="T25" s="749" t="s">
        <v>49</v>
      </c>
      <c r="U25" s="750" t="s">
        <v>49</v>
      </c>
      <c r="V25" s="188"/>
    </row>
    <row r="26" spans="1:22" s="20" customFormat="1" ht="26.25" customHeight="1">
      <c r="A26" s="60" t="str">
        <f>Parameters!R23</f>
        <v>C24_C25</v>
      </c>
      <c r="B26" s="294" t="s">
        <v>63</v>
      </c>
      <c r="C26" s="294"/>
      <c r="D26" s="775" t="s">
        <v>628</v>
      </c>
      <c r="E26" s="775"/>
      <c r="F26" s="295"/>
      <c r="G26" s="296"/>
      <c r="H26" s="295"/>
      <c r="I26" s="296"/>
      <c r="J26" s="295"/>
      <c r="K26" s="296"/>
      <c r="L26" s="295"/>
      <c r="M26" s="296"/>
      <c r="N26" s="295"/>
      <c r="O26" s="296"/>
      <c r="P26" s="296"/>
      <c r="Q26" s="469"/>
      <c r="R26" s="459" t="s">
        <v>63</v>
      </c>
      <c r="S26" s="460"/>
      <c r="T26" s="753" t="s">
        <v>62</v>
      </c>
      <c r="U26" s="754" t="s">
        <v>62</v>
      </c>
      <c r="V26" s="188"/>
    </row>
    <row r="27" spans="1:22" s="20" customFormat="1" ht="15" customHeight="1">
      <c r="A27" s="58" t="str">
        <f>Parameters!R24</f>
        <v>C24</v>
      </c>
      <c r="B27" s="290" t="s">
        <v>36</v>
      </c>
      <c r="C27" s="297"/>
      <c r="D27" s="770" t="s">
        <v>629</v>
      </c>
      <c r="E27" s="770"/>
      <c r="F27" s="291">
        <v>4145.4545454960007</v>
      </c>
      <c r="G27" s="292">
        <v>4145.4545454960007</v>
      </c>
      <c r="H27" s="291">
        <v>4145.4545454960007</v>
      </c>
      <c r="I27" s="292">
        <v>4145.4545454960007</v>
      </c>
      <c r="J27" s="291">
        <v>4145.4545454960007</v>
      </c>
      <c r="K27" s="292">
        <v>4145.4545454960007</v>
      </c>
      <c r="L27" s="291">
        <v>4145.4545454960007</v>
      </c>
      <c r="M27" s="292">
        <v>4145.4545454960007</v>
      </c>
      <c r="N27" s="291">
        <v>4145.4545454960007</v>
      </c>
      <c r="O27" s="292">
        <v>4145.4545454960007</v>
      </c>
      <c r="P27" s="292">
        <v>0</v>
      </c>
      <c r="Q27" s="468">
        <v>0</v>
      </c>
      <c r="R27" s="455" t="s">
        <v>36</v>
      </c>
      <c r="S27" s="461"/>
      <c r="T27" s="749" t="s">
        <v>102</v>
      </c>
      <c r="U27" s="750" t="s">
        <v>102</v>
      </c>
      <c r="V27" s="188"/>
    </row>
    <row r="28" spans="1:22" s="19" customFormat="1" ht="15" customHeight="1">
      <c r="A28" s="58" t="str">
        <f>Parameters!R25</f>
        <v>C25</v>
      </c>
      <c r="B28" s="290" t="s">
        <v>37</v>
      </c>
      <c r="C28" s="290"/>
      <c r="D28" s="770" t="s">
        <v>630</v>
      </c>
      <c r="E28" s="770"/>
      <c r="F28" s="291">
        <v>0</v>
      </c>
      <c r="G28" s="292">
        <v>0</v>
      </c>
      <c r="H28" s="291">
        <v>0</v>
      </c>
      <c r="I28" s="292">
        <v>0</v>
      </c>
      <c r="J28" s="291">
        <v>0</v>
      </c>
      <c r="K28" s="292">
        <v>0</v>
      </c>
      <c r="L28" s="291">
        <v>0</v>
      </c>
      <c r="M28" s="292">
        <v>0</v>
      </c>
      <c r="N28" s="291">
        <v>0</v>
      </c>
      <c r="O28" s="292">
        <v>0</v>
      </c>
      <c r="P28" s="292">
        <v>0</v>
      </c>
      <c r="Q28" s="468">
        <v>0</v>
      </c>
      <c r="R28" s="455" t="s">
        <v>37</v>
      </c>
      <c r="S28" s="456"/>
      <c r="T28" s="749" t="s">
        <v>103</v>
      </c>
      <c r="U28" s="750" t="s">
        <v>103</v>
      </c>
      <c r="V28" s="187"/>
    </row>
    <row r="29" spans="1:22" s="19" customFormat="1" ht="15" customHeight="1">
      <c r="A29" s="60" t="str">
        <f>Parameters!R26</f>
        <v>C26</v>
      </c>
      <c r="B29" s="294" t="s">
        <v>39</v>
      </c>
      <c r="C29" s="294"/>
      <c r="D29" s="775" t="s">
        <v>631</v>
      </c>
      <c r="E29" s="775"/>
      <c r="F29" s="295">
        <v>0</v>
      </c>
      <c r="G29" s="296">
        <v>0</v>
      </c>
      <c r="H29" s="295">
        <v>0</v>
      </c>
      <c r="I29" s="296">
        <v>0</v>
      </c>
      <c r="J29" s="295">
        <v>0</v>
      </c>
      <c r="K29" s="296">
        <v>0</v>
      </c>
      <c r="L29" s="295">
        <v>0</v>
      </c>
      <c r="M29" s="296">
        <v>0</v>
      </c>
      <c r="N29" s="295">
        <v>0</v>
      </c>
      <c r="O29" s="296">
        <v>0</v>
      </c>
      <c r="P29" s="296">
        <v>0</v>
      </c>
      <c r="Q29" s="469">
        <v>0</v>
      </c>
      <c r="R29" s="459" t="s">
        <v>39</v>
      </c>
      <c r="S29" s="460"/>
      <c r="T29" s="753" t="s">
        <v>38</v>
      </c>
      <c r="U29" s="754" t="s">
        <v>38</v>
      </c>
      <c r="V29" s="187"/>
    </row>
    <row r="30" spans="1:22" s="20" customFormat="1" ht="15" customHeight="1">
      <c r="A30" s="60" t="str">
        <f>Parameters!R27</f>
        <v>C27</v>
      </c>
      <c r="B30" s="294" t="s">
        <v>41</v>
      </c>
      <c r="C30" s="294"/>
      <c r="D30" s="775" t="s">
        <v>632</v>
      </c>
      <c r="E30" s="775"/>
      <c r="F30" s="295">
        <v>4787.5084809440004</v>
      </c>
      <c r="G30" s="296">
        <v>5576.2493513160007</v>
      </c>
      <c r="H30" s="295">
        <v>5203.8528443140003</v>
      </c>
      <c r="I30" s="296">
        <v>5812.5402674299994</v>
      </c>
      <c r="J30" s="295">
        <v>6296.0693020699991</v>
      </c>
      <c r="K30" s="296">
        <v>7231.9043960400004</v>
      </c>
      <c r="L30" s="295">
        <v>8106.7911081040002</v>
      </c>
      <c r="M30" s="296">
        <v>12146.750005948001</v>
      </c>
      <c r="N30" s="295">
        <v>12371.742445826001</v>
      </c>
      <c r="O30" s="296">
        <v>13048.125596892001</v>
      </c>
      <c r="P30" s="296">
        <v>17895.474204980001</v>
      </c>
      <c r="Q30" s="469">
        <v>15125.65881685</v>
      </c>
      <c r="R30" s="459" t="s">
        <v>41</v>
      </c>
      <c r="S30" s="460"/>
      <c r="T30" s="753" t="s">
        <v>40</v>
      </c>
      <c r="U30" s="754" t="s">
        <v>40</v>
      </c>
      <c r="V30" s="188"/>
    </row>
    <row r="31" spans="1:22" s="20" customFormat="1" ht="15" customHeight="1">
      <c r="A31" s="60" t="str">
        <f>Parameters!R28</f>
        <v>C28</v>
      </c>
      <c r="B31" s="294" t="s">
        <v>42</v>
      </c>
      <c r="C31" s="294"/>
      <c r="D31" s="775" t="s">
        <v>633</v>
      </c>
      <c r="E31" s="775"/>
      <c r="F31" s="295">
        <v>0</v>
      </c>
      <c r="G31" s="296">
        <v>0</v>
      </c>
      <c r="H31" s="295">
        <v>0</v>
      </c>
      <c r="I31" s="296">
        <v>0</v>
      </c>
      <c r="J31" s="295">
        <v>0</v>
      </c>
      <c r="K31" s="296">
        <v>0</v>
      </c>
      <c r="L31" s="295">
        <v>0</v>
      </c>
      <c r="M31" s="296">
        <v>0</v>
      </c>
      <c r="N31" s="295">
        <v>0</v>
      </c>
      <c r="O31" s="296">
        <v>0</v>
      </c>
      <c r="P31" s="296">
        <v>0</v>
      </c>
      <c r="Q31" s="469">
        <v>0</v>
      </c>
      <c r="R31" s="459" t="s">
        <v>42</v>
      </c>
      <c r="S31" s="460"/>
      <c r="T31" s="753" t="s">
        <v>104</v>
      </c>
      <c r="U31" s="754" t="s">
        <v>104</v>
      </c>
      <c r="V31" s="188"/>
    </row>
    <row r="32" spans="1:22" s="20" customFormat="1" ht="27" customHeight="1">
      <c r="A32" s="60" t="str">
        <f>Parameters!R29</f>
        <v>C29_C30</v>
      </c>
      <c r="B32" s="294" t="s">
        <v>65</v>
      </c>
      <c r="C32" s="294"/>
      <c r="D32" s="775" t="s">
        <v>634</v>
      </c>
      <c r="E32" s="775"/>
      <c r="F32" s="295"/>
      <c r="G32" s="296"/>
      <c r="H32" s="295"/>
      <c r="I32" s="296"/>
      <c r="J32" s="295"/>
      <c r="K32" s="296"/>
      <c r="L32" s="295"/>
      <c r="M32" s="296"/>
      <c r="N32" s="295"/>
      <c r="O32" s="296"/>
      <c r="P32" s="296"/>
      <c r="Q32" s="469"/>
      <c r="R32" s="459" t="s">
        <v>65</v>
      </c>
      <c r="S32" s="460"/>
      <c r="T32" s="753" t="s">
        <v>64</v>
      </c>
      <c r="U32" s="754" t="s">
        <v>64</v>
      </c>
      <c r="V32" s="188"/>
    </row>
    <row r="33" spans="1:22" s="20" customFormat="1" ht="15" customHeight="1">
      <c r="A33" s="58" t="str">
        <f>Parameters!R30</f>
        <v>C29</v>
      </c>
      <c r="B33" s="290" t="s">
        <v>216</v>
      </c>
      <c r="C33" s="290"/>
      <c r="D33" s="770" t="s">
        <v>635</v>
      </c>
      <c r="E33" s="770"/>
      <c r="F33" s="291">
        <v>0</v>
      </c>
      <c r="G33" s="292">
        <v>0</v>
      </c>
      <c r="H33" s="291">
        <v>0</v>
      </c>
      <c r="I33" s="292">
        <v>0</v>
      </c>
      <c r="J33" s="291">
        <v>0</v>
      </c>
      <c r="K33" s="292">
        <v>0</v>
      </c>
      <c r="L33" s="291">
        <v>0</v>
      </c>
      <c r="M33" s="292">
        <v>0</v>
      </c>
      <c r="N33" s="291">
        <v>0</v>
      </c>
      <c r="O33" s="292">
        <v>0</v>
      </c>
      <c r="P33" s="292">
        <v>0</v>
      </c>
      <c r="Q33" s="468">
        <v>0</v>
      </c>
      <c r="R33" s="455" t="s">
        <v>216</v>
      </c>
      <c r="S33" s="456"/>
      <c r="T33" s="749" t="s">
        <v>105</v>
      </c>
      <c r="U33" s="750" t="s">
        <v>105</v>
      </c>
      <c r="V33" s="188"/>
    </row>
    <row r="34" spans="1:22" s="20" customFormat="1" ht="15" customHeight="1">
      <c r="A34" s="58" t="str">
        <f>Parameters!R31</f>
        <v>C30</v>
      </c>
      <c r="B34" s="290" t="s">
        <v>217</v>
      </c>
      <c r="C34" s="290"/>
      <c r="D34" s="770" t="s">
        <v>636</v>
      </c>
      <c r="E34" s="770"/>
      <c r="F34" s="291">
        <v>0</v>
      </c>
      <c r="G34" s="292">
        <v>0</v>
      </c>
      <c r="H34" s="291">
        <v>0</v>
      </c>
      <c r="I34" s="292">
        <v>0</v>
      </c>
      <c r="J34" s="291">
        <v>0</v>
      </c>
      <c r="K34" s="292">
        <v>0</v>
      </c>
      <c r="L34" s="291">
        <v>0</v>
      </c>
      <c r="M34" s="292">
        <v>0</v>
      </c>
      <c r="N34" s="291">
        <v>0</v>
      </c>
      <c r="O34" s="292">
        <v>0</v>
      </c>
      <c r="P34" s="292">
        <v>0</v>
      </c>
      <c r="Q34" s="468">
        <v>0</v>
      </c>
      <c r="R34" s="455" t="s">
        <v>217</v>
      </c>
      <c r="S34" s="456"/>
      <c r="T34" s="749" t="s">
        <v>129</v>
      </c>
      <c r="U34" s="750" t="s">
        <v>129</v>
      </c>
      <c r="V34" s="188"/>
    </row>
    <row r="35" spans="1:22" s="20" customFormat="1" ht="25.5" customHeight="1">
      <c r="A35" s="60" t="str">
        <f>Parameters!R32</f>
        <v>C31-C33</v>
      </c>
      <c r="B35" s="294" t="s">
        <v>67</v>
      </c>
      <c r="C35" s="294"/>
      <c r="D35" s="775" t="s">
        <v>637</v>
      </c>
      <c r="E35" s="775"/>
      <c r="F35" s="295"/>
      <c r="G35" s="296"/>
      <c r="H35" s="295"/>
      <c r="I35" s="296"/>
      <c r="J35" s="295"/>
      <c r="K35" s="296"/>
      <c r="L35" s="295"/>
      <c r="M35" s="296"/>
      <c r="N35" s="295"/>
      <c r="O35" s="296"/>
      <c r="P35" s="296"/>
      <c r="Q35" s="469"/>
      <c r="R35" s="459" t="s">
        <v>67</v>
      </c>
      <c r="S35" s="460"/>
      <c r="T35" s="753" t="s">
        <v>66</v>
      </c>
      <c r="U35" s="754" t="s">
        <v>66</v>
      </c>
      <c r="V35" s="188"/>
    </row>
    <row r="36" spans="1:22" s="20" customFormat="1" ht="15" customHeight="1">
      <c r="A36" s="58" t="str">
        <f>Parameters!R33</f>
        <v>C31_C32</v>
      </c>
      <c r="B36" s="290" t="s">
        <v>218</v>
      </c>
      <c r="C36" s="290"/>
      <c r="D36" s="770" t="s">
        <v>638</v>
      </c>
      <c r="E36" s="770"/>
      <c r="F36" s="291">
        <v>0</v>
      </c>
      <c r="G36" s="292">
        <v>0</v>
      </c>
      <c r="H36" s="291">
        <v>0</v>
      </c>
      <c r="I36" s="292">
        <v>0</v>
      </c>
      <c r="J36" s="291">
        <v>0</v>
      </c>
      <c r="K36" s="292">
        <v>0</v>
      </c>
      <c r="L36" s="291">
        <v>0</v>
      </c>
      <c r="M36" s="292">
        <v>0</v>
      </c>
      <c r="N36" s="291">
        <v>0</v>
      </c>
      <c r="O36" s="292">
        <v>0</v>
      </c>
      <c r="P36" s="292">
        <v>0</v>
      </c>
      <c r="Q36" s="468">
        <v>0</v>
      </c>
      <c r="R36" s="455" t="s">
        <v>218</v>
      </c>
      <c r="S36" s="456"/>
      <c r="T36" s="749" t="s">
        <v>219</v>
      </c>
      <c r="U36" s="750" t="s">
        <v>219</v>
      </c>
      <c r="V36" s="188"/>
    </row>
    <row r="37" spans="1:22" s="19" customFormat="1" ht="15" customHeight="1">
      <c r="A37" s="58" t="str">
        <f>Parameters!R34</f>
        <v>C33</v>
      </c>
      <c r="B37" s="290" t="s">
        <v>220</v>
      </c>
      <c r="C37" s="290"/>
      <c r="D37" s="770" t="s">
        <v>639</v>
      </c>
      <c r="E37" s="770"/>
      <c r="F37" s="291">
        <v>0</v>
      </c>
      <c r="G37" s="292">
        <v>0</v>
      </c>
      <c r="H37" s="291">
        <v>0</v>
      </c>
      <c r="I37" s="292">
        <v>0</v>
      </c>
      <c r="J37" s="291">
        <v>0</v>
      </c>
      <c r="K37" s="292">
        <v>0</v>
      </c>
      <c r="L37" s="291">
        <v>0</v>
      </c>
      <c r="M37" s="292">
        <v>0</v>
      </c>
      <c r="N37" s="291">
        <v>0</v>
      </c>
      <c r="O37" s="292">
        <v>0</v>
      </c>
      <c r="P37" s="292">
        <v>0</v>
      </c>
      <c r="Q37" s="468">
        <v>0</v>
      </c>
      <c r="R37" s="455" t="s">
        <v>220</v>
      </c>
      <c r="S37" s="456"/>
      <c r="T37" s="749" t="s">
        <v>221</v>
      </c>
      <c r="U37" s="750" t="s">
        <v>221</v>
      </c>
      <c r="V37" s="187"/>
    </row>
    <row r="38" spans="1:22" s="18" customFormat="1" ht="33" customHeight="1">
      <c r="A38" s="59" t="str">
        <f>Parameters!R35</f>
        <v>D</v>
      </c>
      <c r="B38" s="293" t="s">
        <v>47</v>
      </c>
      <c r="C38" s="293"/>
      <c r="D38" s="771" t="s">
        <v>640</v>
      </c>
      <c r="E38" s="771"/>
      <c r="F38" s="286">
        <v>23937.542404720003</v>
      </c>
      <c r="G38" s="287">
        <v>27881.246756580003</v>
      </c>
      <c r="H38" s="286">
        <v>26019.264221570003</v>
      </c>
      <c r="I38" s="287">
        <v>29062.701337149996</v>
      </c>
      <c r="J38" s="286">
        <v>31480.346510349995</v>
      </c>
      <c r="K38" s="287">
        <v>36159.521980199999</v>
      </c>
      <c r="L38" s="286">
        <v>40533.955540520001</v>
      </c>
      <c r="M38" s="287">
        <v>60733.750029740004</v>
      </c>
      <c r="N38" s="286">
        <v>61858.712229130011</v>
      </c>
      <c r="O38" s="287">
        <v>65240.627984460007</v>
      </c>
      <c r="P38" s="287">
        <v>89477.3710249</v>
      </c>
      <c r="Q38" s="467">
        <v>75628.294084249996</v>
      </c>
      <c r="R38" s="457" t="s">
        <v>47</v>
      </c>
      <c r="S38" s="458"/>
      <c r="T38" s="751" t="s">
        <v>222</v>
      </c>
      <c r="U38" s="752" t="s">
        <v>222</v>
      </c>
      <c r="V38" s="186"/>
    </row>
    <row r="39" spans="1:22" s="18" customFormat="1" ht="33" customHeight="1">
      <c r="A39" s="59" t="str">
        <f>Parameters!R36</f>
        <v>E</v>
      </c>
      <c r="B39" s="293" t="s">
        <v>55</v>
      </c>
      <c r="C39" s="293"/>
      <c r="D39" s="771" t="s">
        <v>641</v>
      </c>
      <c r="E39" s="771"/>
      <c r="F39" s="286">
        <v>0</v>
      </c>
      <c r="G39" s="287">
        <v>0</v>
      </c>
      <c r="H39" s="286">
        <v>0</v>
      </c>
      <c r="I39" s="287">
        <v>0</v>
      </c>
      <c r="J39" s="286">
        <v>0</v>
      </c>
      <c r="K39" s="287">
        <v>0</v>
      </c>
      <c r="L39" s="286">
        <v>0</v>
      </c>
      <c r="M39" s="287">
        <v>0</v>
      </c>
      <c r="N39" s="286">
        <v>0</v>
      </c>
      <c r="O39" s="287">
        <v>0</v>
      </c>
      <c r="P39" s="287">
        <v>0</v>
      </c>
      <c r="Q39" s="467">
        <v>0</v>
      </c>
      <c r="R39" s="457" t="s">
        <v>55</v>
      </c>
      <c r="S39" s="458"/>
      <c r="T39" s="751" t="s">
        <v>54</v>
      </c>
      <c r="U39" s="752" t="s">
        <v>54</v>
      </c>
      <c r="V39" s="186"/>
    </row>
    <row r="40" spans="1:22" s="19" customFormat="1" ht="15" customHeight="1">
      <c r="A40" s="58" t="str">
        <f>Parameters!R37</f>
        <v>E36</v>
      </c>
      <c r="B40" s="290" t="s">
        <v>223</v>
      </c>
      <c r="C40" s="290"/>
      <c r="D40" s="770" t="s">
        <v>642</v>
      </c>
      <c r="E40" s="770"/>
      <c r="F40" s="291">
        <v>0</v>
      </c>
      <c r="G40" s="292">
        <v>0</v>
      </c>
      <c r="H40" s="291">
        <v>0</v>
      </c>
      <c r="I40" s="292">
        <v>0</v>
      </c>
      <c r="J40" s="291">
        <v>0</v>
      </c>
      <c r="K40" s="292">
        <v>0</v>
      </c>
      <c r="L40" s="291">
        <v>0</v>
      </c>
      <c r="M40" s="292">
        <v>0</v>
      </c>
      <c r="N40" s="291">
        <v>0</v>
      </c>
      <c r="O40" s="292">
        <v>0</v>
      </c>
      <c r="P40" s="292">
        <v>0</v>
      </c>
      <c r="Q40" s="468">
        <v>0</v>
      </c>
      <c r="R40" s="455" t="s">
        <v>223</v>
      </c>
      <c r="S40" s="456"/>
      <c r="T40" s="749" t="s">
        <v>224</v>
      </c>
      <c r="U40" s="750" t="s">
        <v>224</v>
      </c>
      <c r="V40" s="187"/>
    </row>
    <row r="41" spans="1:22" s="19" customFormat="1" ht="37.5" customHeight="1">
      <c r="A41" s="58" t="str">
        <f>Parameters!R38</f>
        <v>E37-E39</v>
      </c>
      <c r="B41" s="290" t="s">
        <v>225</v>
      </c>
      <c r="C41" s="290"/>
      <c r="D41" s="770" t="s">
        <v>643</v>
      </c>
      <c r="E41" s="770"/>
      <c r="F41" s="291">
        <v>0</v>
      </c>
      <c r="G41" s="292">
        <v>0</v>
      </c>
      <c r="H41" s="291">
        <v>0</v>
      </c>
      <c r="I41" s="292">
        <v>0</v>
      </c>
      <c r="J41" s="291">
        <v>0</v>
      </c>
      <c r="K41" s="292">
        <v>0</v>
      </c>
      <c r="L41" s="291">
        <v>0</v>
      </c>
      <c r="M41" s="292">
        <v>0</v>
      </c>
      <c r="N41" s="291">
        <v>0</v>
      </c>
      <c r="O41" s="292">
        <v>0</v>
      </c>
      <c r="P41" s="292">
        <v>0</v>
      </c>
      <c r="Q41" s="468">
        <v>0</v>
      </c>
      <c r="R41" s="455" t="s">
        <v>225</v>
      </c>
      <c r="S41" s="456"/>
      <c r="T41" s="749" t="s">
        <v>226</v>
      </c>
      <c r="U41" s="750" t="s">
        <v>226</v>
      </c>
      <c r="V41" s="187"/>
    </row>
    <row r="42" spans="1:22" s="18" customFormat="1" ht="20.25" customHeight="1">
      <c r="A42" s="61" t="str">
        <f>Parameters!R39</f>
        <v>F</v>
      </c>
      <c r="B42" s="293" t="s">
        <v>130</v>
      </c>
      <c r="C42" s="293"/>
      <c r="D42" s="771" t="s">
        <v>644</v>
      </c>
      <c r="E42" s="771"/>
      <c r="F42" s="286">
        <v>0</v>
      </c>
      <c r="G42" s="287">
        <v>0</v>
      </c>
      <c r="H42" s="286">
        <v>0</v>
      </c>
      <c r="I42" s="287">
        <v>0</v>
      </c>
      <c r="J42" s="286">
        <v>0</v>
      </c>
      <c r="K42" s="287">
        <v>0</v>
      </c>
      <c r="L42" s="286">
        <v>0</v>
      </c>
      <c r="M42" s="287">
        <v>0</v>
      </c>
      <c r="N42" s="286">
        <v>0</v>
      </c>
      <c r="O42" s="287">
        <v>0</v>
      </c>
      <c r="P42" s="287">
        <v>0</v>
      </c>
      <c r="Q42" s="467">
        <v>0</v>
      </c>
      <c r="R42" s="457" t="s">
        <v>130</v>
      </c>
      <c r="S42" s="458"/>
      <c r="T42" s="751" t="s">
        <v>131</v>
      </c>
      <c r="U42" s="752" t="s">
        <v>131</v>
      </c>
      <c r="V42" s="186"/>
    </row>
    <row r="43" spans="1:22" s="18" customFormat="1" ht="33.75" customHeight="1">
      <c r="A43" s="59" t="str">
        <f>Parameters!R40</f>
        <v>G</v>
      </c>
      <c r="B43" s="293" t="s">
        <v>57</v>
      </c>
      <c r="C43" s="293"/>
      <c r="D43" s="771" t="s">
        <v>645</v>
      </c>
      <c r="E43" s="771"/>
      <c r="F43" s="286">
        <v>0</v>
      </c>
      <c r="G43" s="287">
        <v>0</v>
      </c>
      <c r="H43" s="286">
        <v>0</v>
      </c>
      <c r="I43" s="287">
        <v>0</v>
      </c>
      <c r="J43" s="286">
        <v>0</v>
      </c>
      <c r="K43" s="287">
        <v>0</v>
      </c>
      <c r="L43" s="286">
        <v>0</v>
      </c>
      <c r="M43" s="287">
        <v>0</v>
      </c>
      <c r="N43" s="286">
        <v>0</v>
      </c>
      <c r="O43" s="287">
        <v>0</v>
      </c>
      <c r="P43" s="287">
        <v>0</v>
      </c>
      <c r="Q43" s="467">
        <v>0</v>
      </c>
      <c r="R43" s="457" t="s">
        <v>57</v>
      </c>
      <c r="S43" s="458"/>
      <c r="T43" s="751" t="s">
        <v>56</v>
      </c>
      <c r="U43" s="752" t="s">
        <v>56</v>
      </c>
      <c r="V43" s="186"/>
    </row>
    <row r="44" spans="1:22" s="18" customFormat="1" ht="24.75" customHeight="1">
      <c r="A44" s="58" t="str">
        <f>Parameters!R41</f>
        <v>G45</v>
      </c>
      <c r="B44" s="290" t="s">
        <v>227</v>
      </c>
      <c r="C44" s="290"/>
      <c r="D44" s="770" t="s">
        <v>646</v>
      </c>
      <c r="E44" s="770"/>
      <c r="F44" s="291">
        <v>0</v>
      </c>
      <c r="G44" s="292">
        <v>0</v>
      </c>
      <c r="H44" s="291">
        <v>0</v>
      </c>
      <c r="I44" s="292">
        <v>0</v>
      </c>
      <c r="J44" s="291">
        <v>0</v>
      </c>
      <c r="K44" s="292">
        <v>0</v>
      </c>
      <c r="L44" s="291">
        <v>0</v>
      </c>
      <c r="M44" s="292">
        <v>0</v>
      </c>
      <c r="N44" s="291">
        <v>0</v>
      </c>
      <c r="O44" s="292">
        <v>0</v>
      </c>
      <c r="P44" s="292">
        <v>0</v>
      </c>
      <c r="Q44" s="468">
        <v>0</v>
      </c>
      <c r="R44" s="455" t="s">
        <v>227</v>
      </c>
      <c r="S44" s="456"/>
      <c r="T44" s="749" t="s">
        <v>228</v>
      </c>
      <c r="U44" s="750" t="s">
        <v>228</v>
      </c>
      <c r="V44" s="186"/>
    </row>
    <row r="45" spans="1:22" s="19" customFormat="1" ht="15" customHeight="1">
      <c r="A45" s="58" t="str">
        <f>Parameters!R42</f>
        <v>G46</v>
      </c>
      <c r="B45" s="290" t="s">
        <v>229</v>
      </c>
      <c r="C45" s="290"/>
      <c r="D45" s="770" t="s">
        <v>647</v>
      </c>
      <c r="E45" s="770"/>
      <c r="F45" s="291">
        <v>0</v>
      </c>
      <c r="G45" s="292">
        <v>0</v>
      </c>
      <c r="H45" s="291">
        <v>0</v>
      </c>
      <c r="I45" s="292">
        <v>0</v>
      </c>
      <c r="J45" s="291">
        <v>0</v>
      </c>
      <c r="K45" s="292">
        <v>0</v>
      </c>
      <c r="L45" s="291">
        <v>0</v>
      </c>
      <c r="M45" s="292">
        <v>0</v>
      </c>
      <c r="N45" s="291">
        <v>0</v>
      </c>
      <c r="O45" s="292">
        <v>0</v>
      </c>
      <c r="P45" s="292">
        <v>0</v>
      </c>
      <c r="Q45" s="468">
        <v>0</v>
      </c>
      <c r="R45" s="455" t="s">
        <v>229</v>
      </c>
      <c r="S45" s="456"/>
      <c r="T45" s="749" t="s">
        <v>230</v>
      </c>
      <c r="U45" s="750" t="s">
        <v>230</v>
      </c>
      <c r="V45" s="187"/>
    </row>
    <row r="46" spans="1:22" s="19" customFormat="1" ht="15" customHeight="1">
      <c r="A46" s="58" t="str">
        <f>Parameters!R43</f>
        <v>G47</v>
      </c>
      <c r="B46" s="290" t="s">
        <v>231</v>
      </c>
      <c r="C46" s="290"/>
      <c r="D46" s="770" t="s">
        <v>583</v>
      </c>
      <c r="E46" s="770"/>
      <c r="F46" s="291">
        <v>0</v>
      </c>
      <c r="G46" s="292">
        <v>0</v>
      </c>
      <c r="H46" s="291">
        <v>0</v>
      </c>
      <c r="I46" s="292">
        <v>0</v>
      </c>
      <c r="J46" s="291">
        <v>0</v>
      </c>
      <c r="K46" s="292">
        <v>0</v>
      </c>
      <c r="L46" s="291">
        <v>0</v>
      </c>
      <c r="M46" s="292">
        <v>0</v>
      </c>
      <c r="N46" s="291">
        <v>0</v>
      </c>
      <c r="O46" s="292">
        <v>0</v>
      </c>
      <c r="P46" s="292">
        <v>0</v>
      </c>
      <c r="Q46" s="468">
        <v>0</v>
      </c>
      <c r="R46" s="455" t="s">
        <v>231</v>
      </c>
      <c r="S46" s="456"/>
      <c r="T46" s="749" t="s">
        <v>232</v>
      </c>
      <c r="U46" s="750" t="s">
        <v>232</v>
      </c>
      <c r="V46" s="187"/>
    </row>
    <row r="47" spans="1:22" s="19" customFormat="1" ht="20.25" customHeight="1">
      <c r="A47" s="59" t="str">
        <f>Parameters!R44</f>
        <v>H</v>
      </c>
      <c r="B47" s="293" t="s">
        <v>76</v>
      </c>
      <c r="C47" s="293"/>
      <c r="D47" s="771" t="s">
        <v>648</v>
      </c>
      <c r="E47" s="771"/>
      <c r="F47" s="286">
        <v>0</v>
      </c>
      <c r="G47" s="287">
        <v>0</v>
      </c>
      <c r="H47" s="286">
        <v>0</v>
      </c>
      <c r="I47" s="287">
        <v>0</v>
      </c>
      <c r="J47" s="286">
        <v>0</v>
      </c>
      <c r="K47" s="287">
        <v>0</v>
      </c>
      <c r="L47" s="286">
        <v>0</v>
      </c>
      <c r="M47" s="287">
        <v>0</v>
      </c>
      <c r="N47" s="286">
        <v>0</v>
      </c>
      <c r="O47" s="287">
        <v>0</v>
      </c>
      <c r="P47" s="287">
        <v>0</v>
      </c>
      <c r="Q47" s="467">
        <v>0</v>
      </c>
      <c r="R47" s="457" t="s">
        <v>76</v>
      </c>
      <c r="S47" s="458"/>
      <c r="T47" s="751" t="s">
        <v>75</v>
      </c>
      <c r="U47" s="752" t="s">
        <v>75</v>
      </c>
      <c r="V47" s="187"/>
    </row>
    <row r="48" spans="1:22" s="18" customFormat="1" ht="15" customHeight="1">
      <c r="A48" s="58" t="str">
        <f>Parameters!R45</f>
        <v>H49</v>
      </c>
      <c r="B48" s="290" t="s">
        <v>233</v>
      </c>
      <c r="C48" s="290"/>
      <c r="D48" s="770" t="s">
        <v>649</v>
      </c>
      <c r="E48" s="770"/>
      <c r="F48" s="291">
        <v>0</v>
      </c>
      <c r="G48" s="292">
        <v>0</v>
      </c>
      <c r="H48" s="291">
        <v>0</v>
      </c>
      <c r="I48" s="292">
        <v>0</v>
      </c>
      <c r="J48" s="291">
        <v>0</v>
      </c>
      <c r="K48" s="292">
        <v>0</v>
      </c>
      <c r="L48" s="291">
        <v>0</v>
      </c>
      <c r="M48" s="292">
        <v>0</v>
      </c>
      <c r="N48" s="291">
        <v>0</v>
      </c>
      <c r="O48" s="292">
        <v>0</v>
      </c>
      <c r="P48" s="292">
        <v>0</v>
      </c>
      <c r="Q48" s="468">
        <v>0</v>
      </c>
      <c r="R48" s="455" t="s">
        <v>233</v>
      </c>
      <c r="S48" s="456"/>
      <c r="T48" s="749" t="s">
        <v>234</v>
      </c>
      <c r="U48" s="750" t="s">
        <v>234</v>
      </c>
      <c r="V48" s="186"/>
    </row>
    <row r="49" spans="1:22" s="18" customFormat="1" ht="15" customHeight="1">
      <c r="A49" s="58" t="str">
        <f>Parameters!R46</f>
        <v>H50</v>
      </c>
      <c r="B49" s="290" t="s">
        <v>235</v>
      </c>
      <c r="C49" s="290"/>
      <c r="D49" s="770" t="s">
        <v>650</v>
      </c>
      <c r="E49" s="770"/>
      <c r="F49" s="291">
        <v>0</v>
      </c>
      <c r="G49" s="292">
        <v>0</v>
      </c>
      <c r="H49" s="291">
        <v>0</v>
      </c>
      <c r="I49" s="292">
        <v>0</v>
      </c>
      <c r="J49" s="291">
        <v>0</v>
      </c>
      <c r="K49" s="292">
        <v>0</v>
      </c>
      <c r="L49" s="291">
        <v>0</v>
      </c>
      <c r="M49" s="292">
        <v>0</v>
      </c>
      <c r="N49" s="291">
        <v>0</v>
      </c>
      <c r="O49" s="292">
        <v>0</v>
      </c>
      <c r="P49" s="292">
        <v>0</v>
      </c>
      <c r="Q49" s="468">
        <v>0</v>
      </c>
      <c r="R49" s="455" t="s">
        <v>235</v>
      </c>
      <c r="S49" s="456"/>
      <c r="T49" s="749" t="s">
        <v>133</v>
      </c>
      <c r="U49" s="750" t="s">
        <v>133</v>
      </c>
      <c r="V49" s="186"/>
    </row>
    <row r="50" spans="1:22" s="19" customFormat="1" ht="15" customHeight="1">
      <c r="A50" s="58" t="str">
        <f>Parameters!R47</f>
        <v>H51</v>
      </c>
      <c r="B50" s="290" t="s">
        <v>236</v>
      </c>
      <c r="C50" s="290"/>
      <c r="D50" s="770" t="s">
        <v>651</v>
      </c>
      <c r="E50" s="770"/>
      <c r="F50" s="291">
        <v>0</v>
      </c>
      <c r="G50" s="292">
        <v>0</v>
      </c>
      <c r="H50" s="291">
        <v>0</v>
      </c>
      <c r="I50" s="292">
        <v>0</v>
      </c>
      <c r="J50" s="291">
        <v>0</v>
      </c>
      <c r="K50" s="292">
        <v>0</v>
      </c>
      <c r="L50" s="291">
        <v>0</v>
      </c>
      <c r="M50" s="292">
        <v>0</v>
      </c>
      <c r="N50" s="291">
        <v>0</v>
      </c>
      <c r="O50" s="292">
        <v>0</v>
      </c>
      <c r="P50" s="292">
        <v>0</v>
      </c>
      <c r="Q50" s="468">
        <v>0</v>
      </c>
      <c r="R50" s="455" t="s">
        <v>236</v>
      </c>
      <c r="S50" s="456"/>
      <c r="T50" s="749" t="s">
        <v>134</v>
      </c>
      <c r="U50" s="750" t="s">
        <v>134</v>
      </c>
      <c r="V50" s="187"/>
    </row>
    <row r="51" spans="1:22" s="19" customFormat="1" ht="15" customHeight="1">
      <c r="A51" s="58" t="str">
        <f>Parameters!R48</f>
        <v>H52</v>
      </c>
      <c r="B51" s="290" t="s">
        <v>237</v>
      </c>
      <c r="C51" s="290"/>
      <c r="D51" s="770" t="s">
        <v>652</v>
      </c>
      <c r="E51" s="770"/>
      <c r="F51" s="291">
        <v>0</v>
      </c>
      <c r="G51" s="292">
        <v>0</v>
      </c>
      <c r="H51" s="291">
        <v>0</v>
      </c>
      <c r="I51" s="292">
        <v>0</v>
      </c>
      <c r="J51" s="291">
        <v>0</v>
      </c>
      <c r="K51" s="292">
        <v>0</v>
      </c>
      <c r="L51" s="291">
        <v>0</v>
      </c>
      <c r="M51" s="292">
        <v>0</v>
      </c>
      <c r="N51" s="291">
        <v>0</v>
      </c>
      <c r="O51" s="292">
        <v>0</v>
      </c>
      <c r="P51" s="292">
        <v>0</v>
      </c>
      <c r="Q51" s="468">
        <v>0</v>
      </c>
      <c r="R51" s="455" t="s">
        <v>237</v>
      </c>
      <c r="S51" s="456"/>
      <c r="T51" s="749" t="s">
        <v>238</v>
      </c>
      <c r="U51" s="750" t="s">
        <v>238</v>
      </c>
      <c r="V51" s="187"/>
    </row>
    <row r="52" spans="1:22" s="19" customFormat="1" ht="15" customHeight="1">
      <c r="A52" s="58" t="str">
        <f>Parameters!R49</f>
        <v>H53</v>
      </c>
      <c r="B52" s="290" t="s">
        <v>239</v>
      </c>
      <c r="C52" s="290"/>
      <c r="D52" s="770" t="s">
        <v>653</v>
      </c>
      <c r="E52" s="770"/>
      <c r="F52" s="291">
        <v>0</v>
      </c>
      <c r="G52" s="292">
        <v>0</v>
      </c>
      <c r="H52" s="291">
        <v>0</v>
      </c>
      <c r="I52" s="292">
        <v>0</v>
      </c>
      <c r="J52" s="291">
        <v>0</v>
      </c>
      <c r="K52" s="292">
        <v>0</v>
      </c>
      <c r="L52" s="291">
        <v>0</v>
      </c>
      <c r="M52" s="292">
        <v>0</v>
      </c>
      <c r="N52" s="291">
        <v>0</v>
      </c>
      <c r="O52" s="292">
        <v>0</v>
      </c>
      <c r="P52" s="292">
        <v>0</v>
      </c>
      <c r="Q52" s="468">
        <v>0</v>
      </c>
      <c r="R52" s="455" t="s">
        <v>239</v>
      </c>
      <c r="S52" s="456"/>
      <c r="T52" s="749" t="s">
        <v>240</v>
      </c>
      <c r="U52" s="750" t="s">
        <v>240</v>
      </c>
      <c r="V52" s="187"/>
    </row>
    <row r="53" spans="1:22" s="18" customFormat="1" ht="34.5" customHeight="1">
      <c r="A53" s="59" t="str">
        <f>Parameters!R50</f>
        <v>I</v>
      </c>
      <c r="B53" s="293" t="s">
        <v>132</v>
      </c>
      <c r="C53" s="293"/>
      <c r="D53" s="771" t="s">
        <v>654</v>
      </c>
      <c r="E53" s="771"/>
      <c r="F53" s="286">
        <v>0</v>
      </c>
      <c r="G53" s="287">
        <v>0</v>
      </c>
      <c r="H53" s="286">
        <v>0</v>
      </c>
      <c r="I53" s="287">
        <v>0</v>
      </c>
      <c r="J53" s="286">
        <v>0</v>
      </c>
      <c r="K53" s="287">
        <v>0</v>
      </c>
      <c r="L53" s="286">
        <v>0</v>
      </c>
      <c r="M53" s="287">
        <v>0</v>
      </c>
      <c r="N53" s="286">
        <v>0</v>
      </c>
      <c r="O53" s="287">
        <v>0</v>
      </c>
      <c r="P53" s="287">
        <v>0</v>
      </c>
      <c r="Q53" s="467">
        <v>0</v>
      </c>
      <c r="R53" s="457" t="s">
        <v>132</v>
      </c>
      <c r="S53" s="458"/>
      <c r="T53" s="751" t="s">
        <v>241</v>
      </c>
      <c r="U53" s="752" t="s">
        <v>241</v>
      </c>
      <c r="V53" s="186"/>
    </row>
    <row r="54" spans="1:22" s="18" customFormat="1" ht="21" customHeight="1">
      <c r="A54" s="59" t="str">
        <f>Parameters!R51</f>
        <v>J</v>
      </c>
      <c r="B54" s="293" t="s">
        <v>78</v>
      </c>
      <c r="C54" s="293"/>
      <c r="D54" s="771" t="s">
        <v>655</v>
      </c>
      <c r="E54" s="771"/>
      <c r="F54" s="286">
        <v>0</v>
      </c>
      <c r="G54" s="287">
        <v>0</v>
      </c>
      <c r="H54" s="286">
        <v>0</v>
      </c>
      <c r="I54" s="287">
        <v>0</v>
      </c>
      <c r="J54" s="286">
        <v>0</v>
      </c>
      <c r="K54" s="287">
        <v>0</v>
      </c>
      <c r="L54" s="286">
        <v>0</v>
      </c>
      <c r="M54" s="287">
        <v>0</v>
      </c>
      <c r="N54" s="286">
        <v>0</v>
      </c>
      <c r="O54" s="287">
        <v>0</v>
      </c>
      <c r="P54" s="287">
        <v>0</v>
      </c>
      <c r="Q54" s="467">
        <v>0</v>
      </c>
      <c r="R54" s="457" t="s">
        <v>78</v>
      </c>
      <c r="S54" s="458"/>
      <c r="T54" s="751" t="s">
        <v>77</v>
      </c>
      <c r="U54" s="752" t="s">
        <v>77</v>
      </c>
      <c r="V54" s="186"/>
    </row>
    <row r="55" spans="1:22" s="18" customFormat="1" ht="37.5" customHeight="1">
      <c r="A55" s="60" t="str">
        <f>Parameters!R52</f>
        <v>J58-J60</v>
      </c>
      <c r="B55" s="294" t="s">
        <v>69</v>
      </c>
      <c r="C55" s="294"/>
      <c r="D55" s="775" t="s">
        <v>656</v>
      </c>
      <c r="E55" s="775"/>
      <c r="F55" s="295"/>
      <c r="G55" s="296"/>
      <c r="H55" s="295"/>
      <c r="I55" s="296"/>
      <c r="J55" s="295"/>
      <c r="K55" s="296"/>
      <c r="L55" s="295"/>
      <c r="M55" s="296"/>
      <c r="N55" s="295"/>
      <c r="O55" s="296"/>
      <c r="P55" s="296"/>
      <c r="Q55" s="469"/>
      <c r="R55" s="459" t="s">
        <v>69</v>
      </c>
      <c r="S55" s="460"/>
      <c r="T55" s="753" t="s">
        <v>68</v>
      </c>
      <c r="U55" s="754" t="s">
        <v>68</v>
      </c>
      <c r="V55" s="186"/>
    </row>
    <row r="56" spans="1:22" s="19" customFormat="1" ht="15" customHeight="1">
      <c r="A56" s="58" t="str">
        <f>Parameters!R53</f>
        <v>J58</v>
      </c>
      <c r="B56" s="290" t="s">
        <v>242</v>
      </c>
      <c r="C56" s="290"/>
      <c r="D56" s="770" t="s">
        <v>584</v>
      </c>
      <c r="E56" s="770"/>
      <c r="F56" s="291">
        <v>0</v>
      </c>
      <c r="G56" s="292">
        <v>0</v>
      </c>
      <c r="H56" s="291">
        <v>0</v>
      </c>
      <c r="I56" s="292">
        <v>0</v>
      </c>
      <c r="J56" s="291">
        <v>0</v>
      </c>
      <c r="K56" s="292">
        <v>0</v>
      </c>
      <c r="L56" s="291">
        <v>0</v>
      </c>
      <c r="M56" s="292">
        <v>0</v>
      </c>
      <c r="N56" s="291">
        <v>0</v>
      </c>
      <c r="O56" s="292">
        <v>0</v>
      </c>
      <c r="P56" s="292">
        <v>0</v>
      </c>
      <c r="Q56" s="468">
        <v>0</v>
      </c>
      <c r="R56" s="455" t="s">
        <v>242</v>
      </c>
      <c r="S56" s="456"/>
      <c r="T56" s="749" t="s">
        <v>243</v>
      </c>
      <c r="U56" s="750" t="s">
        <v>243</v>
      </c>
      <c r="V56" s="187"/>
    </row>
    <row r="57" spans="1:22" s="19" customFormat="1" ht="37.5" customHeight="1">
      <c r="A57" s="58" t="str">
        <f>Parameters!R54</f>
        <v>J59_J60</v>
      </c>
      <c r="B57" s="290" t="s">
        <v>244</v>
      </c>
      <c r="C57" s="290"/>
      <c r="D57" s="770" t="s">
        <v>657</v>
      </c>
      <c r="E57" s="770"/>
      <c r="F57" s="291">
        <v>0</v>
      </c>
      <c r="G57" s="292">
        <v>0</v>
      </c>
      <c r="H57" s="291">
        <v>0</v>
      </c>
      <c r="I57" s="292">
        <v>0</v>
      </c>
      <c r="J57" s="291">
        <v>0</v>
      </c>
      <c r="K57" s="292">
        <v>0</v>
      </c>
      <c r="L57" s="291">
        <v>0</v>
      </c>
      <c r="M57" s="292">
        <v>0</v>
      </c>
      <c r="N57" s="291">
        <v>0</v>
      </c>
      <c r="O57" s="292">
        <v>0</v>
      </c>
      <c r="P57" s="292">
        <v>0</v>
      </c>
      <c r="Q57" s="468">
        <v>0</v>
      </c>
      <c r="R57" s="455" t="s">
        <v>244</v>
      </c>
      <c r="S57" s="456"/>
      <c r="T57" s="749" t="s">
        <v>245</v>
      </c>
      <c r="U57" s="750" t="s">
        <v>245</v>
      </c>
      <c r="V57" s="187"/>
    </row>
    <row r="58" spans="1:22" s="19" customFormat="1" ht="15" customHeight="1">
      <c r="A58" s="60" t="str">
        <f>Parameters!R55</f>
        <v>J61</v>
      </c>
      <c r="B58" s="294" t="s">
        <v>246</v>
      </c>
      <c r="C58" s="294"/>
      <c r="D58" s="775" t="s">
        <v>658</v>
      </c>
      <c r="E58" s="775"/>
      <c r="F58" s="295">
        <v>0</v>
      </c>
      <c r="G58" s="296">
        <v>0</v>
      </c>
      <c r="H58" s="295">
        <v>0</v>
      </c>
      <c r="I58" s="296">
        <v>0</v>
      </c>
      <c r="J58" s="295">
        <v>0</v>
      </c>
      <c r="K58" s="296">
        <v>0</v>
      </c>
      <c r="L58" s="295">
        <v>0</v>
      </c>
      <c r="M58" s="296">
        <v>0</v>
      </c>
      <c r="N58" s="295">
        <v>0</v>
      </c>
      <c r="O58" s="296">
        <v>0</v>
      </c>
      <c r="P58" s="296">
        <v>0</v>
      </c>
      <c r="Q58" s="469">
        <v>0</v>
      </c>
      <c r="R58" s="459" t="s">
        <v>246</v>
      </c>
      <c r="S58" s="460"/>
      <c r="T58" s="753" t="s">
        <v>247</v>
      </c>
      <c r="U58" s="754" t="s">
        <v>247</v>
      </c>
      <c r="V58" s="187"/>
    </row>
    <row r="59" spans="1:22" s="18" customFormat="1" ht="37.5" customHeight="1">
      <c r="A59" s="60" t="str">
        <f>Parameters!R56</f>
        <v>J62_J63</v>
      </c>
      <c r="B59" s="294" t="s">
        <v>249</v>
      </c>
      <c r="C59" s="294"/>
      <c r="D59" s="775" t="s">
        <v>659</v>
      </c>
      <c r="E59" s="775"/>
      <c r="F59" s="295">
        <v>0</v>
      </c>
      <c r="G59" s="296">
        <v>0</v>
      </c>
      <c r="H59" s="295">
        <v>0</v>
      </c>
      <c r="I59" s="296">
        <v>0</v>
      </c>
      <c r="J59" s="295">
        <v>0</v>
      </c>
      <c r="K59" s="296">
        <v>0</v>
      </c>
      <c r="L59" s="295">
        <v>0</v>
      </c>
      <c r="M59" s="296">
        <v>0</v>
      </c>
      <c r="N59" s="295">
        <v>0</v>
      </c>
      <c r="O59" s="296">
        <v>0</v>
      </c>
      <c r="P59" s="296">
        <v>0</v>
      </c>
      <c r="Q59" s="469">
        <v>0</v>
      </c>
      <c r="R59" s="459" t="s">
        <v>249</v>
      </c>
      <c r="S59" s="460"/>
      <c r="T59" s="753" t="s">
        <v>248</v>
      </c>
      <c r="U59" s="754" t="s">
        <v>248</v>
      </c>
      <c r="V59" s="186"/>
    </row>
    <row r="60" spans="1:22" s="18" customFormat="1" ht="20.25" customHeight="1">
      <c r="A60" s="59" t="str">
        <f>Parameters!R57</f>
        <v>K</v>
      </c>
      <c r="B60" s="293" t="s">
        <v>80</v>
      </c>
      <c r="C60" s="293"/>
      <c r="D60" s="771" t="s">
        <v>660</v>
      </c>
      <c r="E60" s="771"/>
      <c r="F60" s="286">
        <v>0</v>
      </c>
      <c r="G60" s="287">
        <v>0</v>
      </c>
      <c r="H60" s="286">
        <v>0</v>
      </c>
      <c r="I60" s="287">
        <v>0</v>
      </c>
      <c r="J60" s="286">
        <v>0</v>
      </c>
      <c r="K60" s="287">
        <v>0</v>
      </c>
      <c r="L60" s="286">
        <v>0</v>
      </c>
      <c r="M60" s="287">
        <v>0</v>
      </c>
      <c r="N60" s="286">
        <v>0</v>
      </c>
      <c r="O60" s="287">
        <v>0</v>
      </c>
      <c r="P60" s="287">
        <v>0</v>
      </c>
      <c r="Q60" s="467">
        <v>0</v>
      </c>
      <c r="R60" s="457" t="s">
        <v>80</v>
      </c>
      <c r="S60" s="458"/>
      <c r="T60" s="751" t="s">
        <v>79</v>
      </c>
      <c r="U60" s="752" t="s">
        <v>79</v>
      </c>
      <c r="V60" s="186"/>
    </row>
    <row r="61" spans="1:22" s="19" customFormat="1" ht="15" customHeight="1">
      <c r="A61" s="58" t="str">
        <f>Parameters!R58</f>
        <v>K64</v>
      </c>
      <c r="B61" s="290" t="s">
        <v>250</v>
      </c>
      <c r="C61" s="290"/>
      <c r="D61" s="770" t="s">
        <v>661</v>
      </c>
      <c r="E61" s="770"/>
      <c r="F61" s="291">
        <v>0</v>
      </c>
      <c r="G61" s="292">
        <v>0</v>
      </c>
      <c r="H61" s="291">
        <v>0</v>
      </c>
      <c r="I61" s="292">
        <v>0</v>
      </c>
      <c r="J61" s="291">
        <v>0</v>
      </c>
      <c r="K61" s="292">
        <v>0</v>
      </c>
      <c r="L61" s="291">
        <v>0</v>
      </c>
      <c r="M61" s="292">
        <v>0</v>
      </c>
      <c r="N61" s="291">
        <v>0</v>
      </c>
      <c r="O61" s="292">
        <v>0</v>
      </c>
      <c r="P61" s="292">
        <v>0</v>
      </c>
      <c r="Q61" s="468">
        <v>0</v>
      </c>
      <c r="R61" s="455" t="s">
        <v>250</v>
      </c>
      <c r="S61" s="456"/>
      <c r="T61" s="749" t="s">
        <v>251</v>
      </c>
      <c r="U61" s="750" t="s">
        <v>251</v>
      </c>
      <c r="V61" s="187"/>
    </row>
    <row r="62" spans="1:22" s="19" customFormat="1" ht="24.75" customHeight="1">
      <c r="A62" s="58" t="str">
        <f>Parameters!R59</f>
        <v>K65</v>
      </c>
      <c r="B62" s="290" t="s">
        <v>253</v>
      </c>
      <c r="C62" s="290"/>
      <c r="D62" s="770" t="s">
        <v>662</v>
      </c>
      <c r="E62" s="770"/>
      <c r="F62" s="291">
        <v>0</v>
      </c>
      <c r="G62" s="292">
        <v>0</v>
      </c>
      <c r="H62" s="291">
        <v>0</v>
      </c>
      <c r="I62" s="292">
        <v>0</v>
      </c>
      <c r="J62" s="291">
        <v>0</v>
      </c>
      <c r="K62" s="292">
        <v>0</v>
      </c>
      <c r="L62" s="291">
        <v>0</v>
      </c>
      <c r="M62" s="292">
        <v>0</v>
      </c>
      <c r="N62" s="291">
        <v>0</v>
      </c>
      <c r="O62" s="292">
        <v>0</v>
      </c>
      <c r="P62" s="292">
        <v>0</v>
      </c>
      <c r="Q62" s="468">
        <v>0</v>
      </c>
      <c r="R62" s="455" t="s">
        <v>253</v>
      </c>
      <c r="S62" s="456"/>
      <c r="T62" s="749" t="s">
        <v>252</v>
      </c>
      <c r="U62" s="750" t="s">
        <v>252</v>
      </c>
      <c r="V62" s="187"/>
    </row>
    <row r="63" spans="1:22" s="19" customFormat="1" ht="15" customHeight="1">
      <c r="A63" s="58" t="str">
        <f>Parameters!R60</f>
        <v>K66</v>
      </c>
      <c r="B63" s="290" t="s">
        <v>255</v>
      </c>
      <c r="C63" s="290"/>
      <c r="D63" s="770" t="s">
        <v>663</v>
      </c>
      <c r="E63" s="770"/>
      <c r="F63" s="291">
        <v>0</v>
      </c>
      <c r="G63" s="292">
        <v>0</v>
      </c>
      <c r="H63" s="291">
        <v>0</v>
      </c>
      <c r="I63" s="292">
        <v>0</v>
      </c>
      <c r="J63" s="291">
        <v>0</v>
      </c>
      <c r="K63" s="292">
        <v>0</v>
      </c>
      <c r="L63" s="291">
        <v>0</v>
      </c>
      <c r="M63" s="292">
        <v>0</v>
      </c>
      <c r="N63" s="291">
        <v>0</v>
      </c>
      <c r="O63" s="292">
        <v>0</v>
      </c>
      <c r="P63" s="292">
        <v>0</v>
      </c>
      <c r="Q63" s="468">
        <v>0</v>
      </c>
      <c r="R63" s="455" t="s">
        <v>255</v>
      </c>
      <c r="S63" s="456"/>
      <c r="T63" s="749" t="s">
        <v>254</v>
      </c>
      <c r="U63" s="750" t="s">
        <v>254</v>
      </c>
      <c r="V63" s="187"/>
    </row>
    <row r="64" spans="1:22" s="19" customFormat="1" ht="20.25" customHeight="1">
      <c r="A64" s="59" t="str">
        <f>Parameters!R61</f>
        <v>L</v>
      </c>
      <c r="B64" s="293" t="s">
        <v>135</v>
      </c>
      <c r="C64" s="293"/>
      <c r="D64" s="771" t="s">
        <v>585</v>
      </c>
      <c r="E64" s="771"/>
      <c r="F64" s="286">
        <v>0</v>
      </c>
      <c r="G64" s="287">
        <v>0</v>
      </c>
      <c r="H64" s="286">
        <v>0</v>
      </c>
      <c r="I64" s="287">
        <v>0</v>
      </c>
      <c r="J64" s="286">
        <v>0</v>
      </c>
      <c r="K64" s="287">
        <v>0</v>
      </c>
      <c r="L64" s="286">
        <v>0</v>
      </c>
      <c r="M64" s="287">
        <v>0</v>
      </c>
      <c r="N64" s="286">
        <v>0</v>
      </c>
      <c r="O64" s="287">
        <v>0</v>
      </c>
      <c r="P64" s="287">
        <v>0</v>
      </c>
      <c r="Q64" s="467">
        <v>0</v>
      </c>
      <c r="R64" s="457" t="s">
        <v>135</v>
      </c>
      <c r="S64" s="458"/>
      <c r="T64" s="751" t="s">
        <v>116</v>
      </c>
      <c r="U64" s="752" t="s">
        <v>116</v>
      </c>
      <c r="V64" s="187"/>
    </row>
    <row r="65" spans="1:22" s="19" customFormat="1" ht="21" customHeight="1">
      <c r="A65" s="59" t="str">
        <f>Parameters!R63</f>
        <v>M</v>
      </c>
      <c r="B65" s="293" t="s">
        <v>81</v>
      </c>
      <c r="C65" s="293"/>
      <c r="D65" s="771" t="s">
        <v>586</v>
      </c>
      <c r="E65" s="771"/>
      <c r="F65" s="295">
        <v>0</v>
      </c>
      <c r="G65" s="296">
        <v>0</v>
      </c>
      <c r="H65" s="295">
        <v>0</v>
      </c>
      <c r="I65" s="296">
        <v>0</v>
      </c>
      <c r="J65" s="295">
        <v>0</v>
      </c>
      <c r="K65" s="296">
        <v>0</v>
      </c>
      <c r="L65" s="295">
        <v>0</v>
      </c>
      <c r="M65" s="296">
        <v>0</v>
      </c>
      <c r="N65" s="295">
        <v>0</v>
      </c>
      <c r="O65" s="296">
        <v>0</v>
      </c>
      <c r="P65" s="296">
        <v>0</v>
      </c>
      <c r="Q65" s="469">
        <v>0</v>
      </c>
      <c r="R65" s="457" t="s">
        <v>81</v>
      </c>
      <c r="S65" s="458"/>
      <c r="T65" s="751" t="s">
        <v>82</v>
      </c>
      <c r="U65" s="752" t="s">
        <v>82</v>
      </c>
      <c r="V65" s="187"/>
    </row>
    <row r="66" spans="1:22" s="19" customFormat="1" ht="54.75" customHeight="1">
      <c r="A66" s="60" t="str">
        <f>Parameters!R64</f>
        <v>M69-M71</v>
      </c>
      <c r="B66" s="294" t="s">
        <v>71</v>
      </c>
      <c r="C66" s="294"/>
      <c r="D66" s="775" t="s">
        <v>587</v>
      </c>
      <c r="E66" s="775"/>
      <c r="F66" s="291"/>
      <c r="G66" s="292"/>
      <c r="H66" s="291"/>
      <c r="I66" s="292"/>
      <c r="J66" s="291"/>
      <c r="K66" s="292"/>
      <c r="L66" s="291"/>
      <c r="M66" s="292"/>
      <c r="N66" s="291"/>
      <c r="O66" s="292"/>
      <c r="P66" s="292"/>
      <c r="Q66" s="468"/>
      <c r="R66" s="459" t="s">
        <v>71</v>
      </c>
      <c r="S66" s="460"/>
      <c r="T66" s="753" t="s">
        <v>70</v>
      </c>
      <c r="U66" s="754" t="s">
        <v>70</v>
      </c>
      <c r="V66" s="187"/>
    </row>
    <row r="67" spans="1:22" s="18" customFormat="1" ht="24.75" customHeight="1">
      <c r="A67" s="58" t="str">
        <f>Parameters!R65</f>
        <v>M69_M70</v>
      </c>
      <c r="B67" s="290" t="s">
        <v>258</v>
      </c>
      <c r="C67" s="290"/>
      <c r="D67" s="770" t="s">
        <v>588</v>
      </c>
      <c r="E67" s="770"/>
      <c r="F67" s="291">
        <v>0</v>
      </c>
      <c r="G67" s="292">
        <v>0</v>
      </c>
      <c r="H67" s="291">
        <v>0</v>
      </c>
      <c r="I67" s="292">
        <v>0</v>
      </c>
      <c r="J67" s="291">
        <v>0</v>
      </c>
      <c r="K67" s="292">
        <v>0</v>
      </c>
      <c r="L67" s="291">
        <v>0</v>
      </c>
      <c r="M67" s="292">
        <v>0</v>
      </c>
      <c r="N67" s="291">
        <v>0</v>
      </c>
      <c r="O67" s="292">
        <v>0</v>
      </c>
      <c r="P67" s="292">
        <v>0</v>
      </c>
      <c r="Q67" s="468">
        <v>0</v>
      </c>
      <c r="R67" s="455" t="s">
        <v>258</v>
      </c>
      <c r="S67" s="456"/>
      <c r="T67" s="749" t="s">
        <v>257</v>
      </c>
      <c r="U67" s="750" t="s">
        <v>257</v>
      </c>
      <c r="V67" s="186"/>
    </row>
    <row r="68" spans="1:22" s="18" customFormat="1" ht="15" customHeight="1">
      <c r="A68" s="58" t="str">
        <f>Parameters!R66</f>
        <v>M71</v>
      </c>
      <c r="B68" s="290" t="s">
        <v>260</v>
      </c>
      <c r="C68" s="290"/>
      <c r="D68" s="770" t="s">
        <v>589</v>
      </c>
      <c r="E68" s="770"/>
      <c r="F68" s="295">
        <v>0</v>
      </c>
      <c r="G68" s="296">
        <v>0</v>
      </c>
      <c r="H68" s="295">
        <v>0</v>
      </c>
      <c r="I68" s="296">
        <v>0</v>
      </c>
      <c r="J68" s="295">
        <v>0</v>
      </c>
      <c r="K68" s="296">
        <v>0</v>
      </c>
      <c r="L68" s="295">
        <v>0</v>
      </c>
      <c r="M68" s="296">
        <v>0</v>
      </c>
      <c r="N68" s="295">
        <v>0</v>
      </c>
      <c r="O68" s="296">
        <v>0</v>
      </c>
      <c r="P68" s="296">
        <v>0</v>
      </c>
      <c r="Q68" s="469">
        <v>0</v>
      </c>
      <c r="R68" s="455" t="s">
        <v>260</v>
      </c>
      <c r="S68" s="456"/>
      <c r="T68" s="749" t="s">
        <v>259</v>
      </c>
      <c r="U68" s="750" t="s">
        <v>259</v>
      </c>
      <c r="V68" s="186"/>
    </row>
    <row r="69" spans="1:22" s="18" customFormat="1" ht="15" customHeight="1">
      <c r="A69" s="60" t="str">
        <f>Parameters!R67</f>
        <v>M72</v>
      </c>
      <c r="B69" s="294" t="s">
        <v>261</v>
      </c>
      <c r="C69" s="294"/>
      <c r="D69" s="775" t="s">
        <v>590</v>
      </c>
      <c r="E69" s="775"/>
      <c r="F69" s="295">
        <v>0</v>
      </c>
      <c r="G69" s="296">
        <v>0</v>
      </c>
      <c r="H69" s="295">
        <v>0</v>
      </c>
      <c r="I69" s="296">
        <v>0</v>
      </c>
      <c r="J69" s="295">
        <v>0</v>
      </c>
      <c r="K69" s="296">
        <v>0</v>
      </c>
      <c r="L69" s="295">
        <v>0</v>
      </c>
      <c r="M69" s="296">
        <v>0</v>
      </c>
      <c r="N69" s="295">
        <v>0</v>
      </c>
      <c r="O69" s="296">
        <v>0</v>
      </c>
      <c r="P69" s="296">
        <v>0</v>
      </c>
      <c r="Q69" s="469">
        <v>0</v>
      </c>
      <c r="R69" s="459" t="s">
        <v>261</v>
      </c>
      <c r="S69" s="460"/>
      <c r="T69" s="753" t="s">
        <v>262</v>
      </c>
      <c r="U69" s="754" t="s">
        <v>262</v>
      </c>
      <c r="V69" s="186"/>
    </row>
    <row r="70" spans="1:22" s="18" customFormat="1" ht="25.5" customHeight="1">
      <c r="A70" s="60" t="str">
        <f>Parameters!R68</f>
        <v>M73-M75</v>
      </c>
      <c r="B70" s="294" t="s">
        <v>73</v>
      </c>
      <c r="C70" s="294"/>
      <c r="D70" s="775" t="s">
        <v>591</v>
      </c>
      <c r="E70" s="775"/>
      <c r="F70" s="291"/>
      <c r="G70" s="292"/>
      <c r="H70" s="291"/>
      <c r="I70" s="292"/>
      <c r="J70" s="291"/>
      <c r="K70" s="292"/>
      <c r="L70" s="291"/>
      <c r="M70" s="292"/>
      <c r="N70" s="291"/>
      <c r="O70" s="292"/>
      <c r="P70" s="292"/>
      <c r="Q70" s="468"/>
      <c r="R70" s="459" t="s">
        <v>73</v>
      </c>
      <c r="S70" s="460"/>
      <c r="T70" s="753" t="s">
        <v>72</v>
      </c>
      <c r="U70" s="754" t="s">
        <v>72</v>
      </c>
      <c r="V70" s="186"/>
    </row>
    <row r="71" spans="1:22" s="18" customFormat="1" ht="15" customHeight="1">
      <c r="A71" s="58" t="str">
        <f>Parameters!R69</f>
        <v>M73</v>
      </c>
      <c r="B71" s="290" t="s">
        <v>263</v>
      </c>
      <c r="C71" s="290"/>
      <c r="D71" s="770" t="s">
        <v>592</v>
      </c>
      <c r="E71" s="770"/>
      <c r="F71" s="291">
        <v>0</v>
      </c>
      <c r="G71" s="292">
        <v>0</v>
      </c>
      <c r="H71" s="291">
        <v>0</v>
      </c>
      <c r="I71" s="292">
        <v>0</v>
      </c>
      <c r="J71" s="291">
        <v>0</v>
      </c>
      <c r="K71" s="292">
        <v>0</v>
      </c>
      <c r="L71" s="291">
        <v>0</v>
      </c>
      <c r="M71" s="292">
        <v>0</v>
      </c>
      <c r="N71" s="291">
        <v>0</v>
      </c>
      <c r="O71" s="292">
        <v>0</v>
      </c>
      <c r="P71" s="292">
        <v>0</v>
      </c>
      <c r="Q71" s="468">
        <v>0</v>
      </c>
      <c r="R71" s="455" t="s">
        <v>263</v>
      </c>
      <c r="S71" s="456"/>
      <c r="T71" s="749" t="s">
        <v>264</v>
      </c>
      <c r="U71" s="750" t="s">
        <v>264</v>
      </c>
      <c r="V71" s="186"/>
    </row>
    <row r="72" spans="1:22" s="19" customFormat="1" ht="15" customHeight="1">
      <c r="A72" s="58" t="str">
        <f>Parameters!R70</f>
        <v>M74_M75</v>
      </c>
      <c r="B72" s="290" t="s">
        <v>266</v>
      </c>
      <c r="C72" s="290"/>
      <c r="D72" s="770" t="s">
        <v>593</v>
      </c>
      <c r="E72" s="770"/>
      <c r="F72" s="286">
        <v>0</v>
      </c>
      <c r="G72" s="287">
        <v>0</v>
      </c>
      <c r="H72" s="286">
        <v>0</v>
      </c>
      <c r="I72" s="287">
        <v>0</v>
      </c>
      <c r="J72" s="286">
        <v>0</v>
      </c>
      <c r="K72" s="287">
        <v>0</v>
      </c>
      <c r="L72" s="286">
        <v>0</v>
      </c>
      <c r="M72" s="287">
        <v>0</v>
      </c>
      <c r="N72" s="286">
        <v>0</v>
      </c>
      <c r="O72" s="287">
        <v>0</v>
      </c>
      <c r="P72" s="287">
        <v>0</v>
      </c>
      <c r="Q72" s="467">
        <v>0</v>
      </c>
      <c r="R72" s="455" t="s">
        <v>266</v>
      </c>
      <c r="S72" s="456"/>
      <c r="T72" s="749" t="s">
        <v>265</v>
      </c>
      <c r="U72" s="750" t="s">
        <v>265</v>
      </c>
      <c r="V72" s="187"/>
    </row>
    <row r="73" spans="1:22" s="19" customFormat="1" ht="33.75" customHeight="1">
      <c r="A73" s="59" t="str">
        <f>Parameters!R71</f>
        <v>N</v>
      </c>
      <c r="B73" s="293" t="s">
        <v>83</v>
      </c>
      <c r="C73" s="293"/>
      <c r="D73" s="771" t="s">
        <v>594</v>
      </c>
      <c r="E73" s="771"/>
      <c r="F73" s="291">
        <v>0</v>
      </c>
      <c r="G73" s="292">
        <v>0</v>
      </c>
      <c r="H73" s="291">
        <v>0</v>
      </c>
      <c r="I73" s="292">
        <v>0</v>
      </c>
      <c r="J73" s="291">
        <v>0</v>
      </c>
      <c r="K73" s="292">
        <v>0</v>
      </c>
      <c r="L73" s="291">
        <v>0</v>
      </c>
      <c r="M73" s="292">
        <v>0</v>
      </c>
      <c r="N73" s="291">
        <v>0</v>
      </c>
      <c r="O73" s="292">
        <v>0</v>
      </c>
      <c r="P73" s="292">
        <v>0</v>
      </c>
      <c r="Q73" s="468">
        <v>0</v>
      </c>
      <c r="R73" s="457" t="s">
        <v>83</v>
      </c>
      <c r="S73" s="458"/>
      <c r="T73" s="751" t="s">
        <v>84</v>
      </c>
      <c r="U73" s="752" t="s">
        <v>84</v>
      </c>
      <c r="V73" s="187"/>
    </row>
    <row r="74" spans="1:22" s="19" customFormat="1" ht="15" customHeight="1">
      <c r="A74" s="58" t="str">
        <f>Parameters!R72</f>
        <v>N77</v>
      </c>
      <c r="B74" s="290" t="s">
        <v>268</v>
      </c>
      <c r="C74" s="290"/>
      <c r="D74" s="770" t="s">
        <v>595</v>
      </c>
      <c r="E74" s="770"/>
      <c r="F74" s="291">
        <v>0</v>
      </c>
      <c r="G74" s="292">
        <v>0</v>
      </c>
      <c r="H74" s="291">
        <v>0</v>
      </c>
      <c r="I74" s="292">
        <v>0</v>
      </c>
      <c r="J74" s="291">
        <v>0</v>
      </c>
      <c r="K74" s="292">
        <v>0</v>
      </c>
      <c r="L74" s="291">
        <v>0</v>
      </c>
      <c r="M74" s="292">
        <v>0</v>
      </c>
      <c r="N74" s="291">
        <v>0</v>
      </c>
      <c r="O74" s="292">
        <v>0</v>
      </c>
      <c r="P74" s="292">
        <v>0</v>
      </c>
      <c r="Q74" s="468">
        <v>0</v>
      </c>
      <c r="R74" s="455" t="s">
        <v>268</v>
      </c>
      <c r="S74" s="456"/>
      <c r="T74" s="749" t="s">
        <v>267</v>
      </c>
      <c r="U74" s="750" t="s">
        <v>267</v>
      </c>
      <c r="V74" s="187"/>
    </row>
    <row r="75" spans="1:22" s="19" customFormat="1" ht="15" customHeight="1">
      <c r="A75" s="58" t="str">
        <f>Parameters!R73</f>
        <v>N78</v>
      </c>
      <c r="B75" s="290" t="s">
        <v>269</v>
      </c>
      <c r="C75" s="290"/>
      <c r="D75" s="770" t="s">
        <v>596</v>
      </c>
      <c r="E75" s="770"/>
      <c r="F75" s="291">
        <v>0</v>
      </c>
      <c r="G75" s="292">
        <v>0</v>
      </c>
      <c r="H75" s="291">
        <v>0</v>
      </c>
      <c r="I75" s="292">
        <v>0</v>
      </c>
      <c r="J75" s="291">
        <v>0</v>
      </c>
      <c r="K75" s="292">
        <v>0</v>
      </c>
      <c r="L75" s="291">
        <v>0</v>
      </c>
      <c r="M75" s="292">
        <v>0</v>
      </c>
      <c r="N75" s="291">
        <v>0</v>
      </c>
      <c r="O75" s="292">
        <v>0</v>
      </c>
      <c r="P75" s="292">
        <v>0</v>
      </c>
      <c r="Q75" s="468">
        <v>0</v>
      </c>
      <c r="R75" s="455" t="s">
        <v>269</v>
      </c>
      <c r="S75" s="456"/>
      <c r="T75" s="749" t="s">
        <v>270</v>
      </c>
      <c r="U75" s="750" t="s">
        <v>270</v>
      </c>
      <c r="V75" s="187"/>
    </row>
    <row r="76" spans="1:22" s="19" customFormat="1" ht="25.5" customHeight="1">
      <c r="A76" s="58" t="str">
        <f>Parameters!R74</f>
        <v>N79</v>
      </c>
      <c r="B76" s="290" t="s">
        <v>272</v>
      </c>
      <c r="C76" s="290"/>
      <c r="D76" s="770" t="s">
        <v>597</v>
      </c>
      <c r="E76" s="770"/>
      <c r="F76" s="291">
        <v>0</v>
      </c>
      <c r="G76" s="292">
        <v>0</v>
      </c>
      <c r="H76" s="291">
        <v>0</v>
      </c>
      <c r="I76" s="292">
        <v>0</v>
      </c>
      <c r="J76" s="291">
        <v>0</v>
      </c>
      <c r="K76" s="292">
        <v>0</v>
      </c>
      <c r="L76" s="291">
        <v>0</v>
      </c>
      <c r="M76" s="292">
        <v>0</v>
      </c>
      <c r="N76" s="291">
        <v>0</v>
      </c>
      <c r="O76" s="292">
        <v>0</v>
      </c>
      <c r="P76" s="292">
        <v>0</v>
      </c>
      <c r="Q76" s="468">
        <v>0</v>
      </c>
      <c r="R76" s="455" t="s">
        <v>272</v>
      </c>
      <c r="S76" s="456"/>
      <c r="T76" s="749" t="s">
        <v>271</v>
      </c>
      <c r="U76" s="750" t="s">
        <v>271</v>
      </c>
      <c r="V76" s="187"/>
    </row>
    <row r="77" spans="1:22" s="19" customFormat="1" ht="54.75" customHeight="1">
      <c r="A77" s="58" t="str">
        <f>Parameters!R75</f>
        <v>N80-N82</v>
      </c>
      <c r="B77" s="290" t="s">
        <v>274</v>
      </c>
      <c r="C77" s="290"/>
      <c r="D77" s="770" t="s">
        <v>598</v>
      </c>
      <c r="E77" s="770"/>
      <c r="F77" s="286">
        <v>0</v>
      </c>
      <c r="G77" s="287">
        <v>0</v>
      </c>
      <c r="H77" s="286">
        <v>0</v>
      </c>
      <c r="I77" s="287">
        <v>0</v>
      </c>
      <c r="J77" s="286">
        <v>0</v>
      </c>
      <c r="K77" s="287">
        <v>0</v>
      </c>
      <c r="L77" s="286">
        <v>0</v>
      </c>
      <c r="M77" s="287">
        <v>0</v>
      </c>
      <c r="N77" s="286">
        <v>0</v>
      </c>
      <c r="O77" s="287">
        <v>0</v>
      </c>
      <c r="P77" s="287">
        <v>0</v>
      </c>
      <c r="Q77" s="467">
        <v>0</v>
      </c>
      <c r="R77" s="455" t="s">
        <v>274</v>
      </c>
      <c r="S77" s="456"/>
      <c r="T77" s="749" t="s">
        <v>273</v>
      </c>
      <c r="U77" s="750" t="s">
        <v>273</v>
      </c>
      <c r="V77" s="187"/>
    </row>
    <row r="78" spans="1:22" s="19" customFormat="1" ht="33.75" customHeight="1">
      <c r="A78" s="59" t="str">
        <f>Parameters!R76</f>
        <v>O</v>
      </c>
      <c r="B78" s="293" t="s">
        <v>138</v>
      </c>
      <c r="C78" s="293"/>
      <c r="D78" s="771" t="s">
        <v>599</v>
      </c>
      <c r="E78" s="771"/>
      <c r="F78" s="286">
        <v>0</v>
      </c>
      <c r="G78" s="287">
        <v>0</v>
      </c>
      <c r="H78" s="286">
        <v>0</v>
      </c>
      <c r="I78" s="287">
        <v>0</v>
      </c>
      <c r="J78" s="286">
        <v>0</v>
      </c>
      <c r="K78" s="287">
        <v>0</v>
      </c>
      <c r="L78" s="286">
        <v>0</v>
      </c>
      <c r="M78" s="287">
        <v>0</v>
      </c>
      <c r="N78" s="286">
        <v>0</v>
      </c>
      <c r="O78" s="287">
        <v>0</v>
      </c>
      <c r="P78" s="287">
        <v>0</v>
      </c>
      <c r="Q78" s="467">
        <v>0</v>
      </c>
      <c r="R78" s="457" t="s">
        <v>138</v>
      </c>
      <c r="S78" s="458"/>
      <c r="T78" s="751" t="s">
        <v>136</v>
      </c>
      <c r="U78" s="752" t="s">
        <v>136</v>
      </c>
      <c r="V78" s="187"/>
    </row>
    <row r="79" spans="1:22" s="19" customFormat="1" ht="20.25" customHeight="1">
      <c r="A79" s="59" t="str">
        <f>Parameters!R77</f>
        <v>P</v>
      </c>
      <c r="B79" s="293" t="s">
        <v>295</v>
      </c>
      <c r="C79" s="293"/>
      <c r="D79" s="771" t="s">
        <v>600</v>
      </c>
      <c r="E79" s="771"/>
      <c r="F79" s="286">
        <v>0</v>
      </c>
      <c r="G79" s="287">
        <v>0</v>
      </c>
      <c r="H79" s="286">
        <v>0</v>
      </c>
      <c r="I79" s="287">
        <v>0</v>
      </c>
      <c r="J79" s="286">
        <v>0</v>
      </c>
      <c r="K79" s="287">
        <v>0</v>
      </c>
      <c r="L79" s="286">
        <v>0</v>
      </c>
      <c r="M79" s="287">
        <v>0</v>
      </c>
      <c r="N79" s="286">
        <v>0</v>
      </c>
      <c r="O79" s="287">
        <v>0</v>
      </c>
      <c r="P79" s="287">
        <v>0</v>
      </c>
      <c r="Q79" s="467">
        <v>0</v>
      </c>
      <c r="R79" s="457" t="s">
        <v>295</v>
      </c>
      <c r="S79" s="458"/>
      <c r="T79" s="751" t="s">
        <v>137</v>
      </c>
      <c r="U79" s="752" t="s">
        <v>137</v>
      </c>
      <c r="V79" s="187"/>
    </row>
    <row r="80" spans="1:22" s="19" customFormat="1" ht="20.25" customHeight="1">
      <c r="A80" s="59" t="str">
        <f>Parameters!R78</f>
        <v>Q</v>
      </c>
      <c r="B80" s="293" t="s">
        <v>85</v>
      </c>
      <c r="C80" s="293"/>
      <c r="D80" s="771" t="s">
        <v>601</v>
      </c>
      <c r="E80" s="771"/>
      <c r="F80" s="291">
        <v>0</v>
      </c>
      <c r="G80" s="292">
        <v>0</v>
      </c>
      <c r="H80" s="291">
        <v>0</v>
      </c>
      <c r="I80" s="292">
        <v>0</v>
      </c>
      <c r="J80" s="291">
        <v>0</v>
      </c>
      <c r="K80" s="292">
        <v>0</v>
      </c>
      <c r="L80" s="291">
        <v>0</v>
      </c>
      <c r="M80" s="292">
        <v>0</v>
      </c>
      <c r="N80" s="291">
        <v>0</v>
      </c>
      <c r="O80" s="292">
        <v>0</v>
      </c>
      <c r="P80" s="292">
        <v>0</v>
      </c>
      <c r="Q80" s="468">
        <v>0</v>
      </c>
      <c r="R80" s="457" t="s">
        <v>85</v>
      </c>
      <c r="S80" s="458"/>
      <c r="T80" s="751" t="s">
        <v>86</v>
      </c>
      <c r="U80" s="752" t="s">
        <v>86</v>
      </c>
      <c r="V80" s="187"/>
    </row>
    <row r="81" spans="1:22" s="19" customFormat="1" ht="14.25" customHeight="1">
      <c r="A81" s="58" t="str">
        <f>Parameters!R79</f>
        <v>Q86</v>
      </c>
      <c r="B81" s="290" t="s">
        <v>275</v>
      </c>
      <c r="C81" s="290"/>
      <c r="D81" s="770" t="s">
        <v>601</v>
      </c>
      <c r="E81" s="770"/>
      <c r="F81" s="291">
        <v>0</v>
      </c>
      <c r="G81" s="292">
        <v>0</v>
      </c>
      <c r="H81" s="291">
        <v>0</v>
      </c>
      <c r="I81" s="292">
        <v>0</v>
      </c>
      <c r="J81" s="291">
        <v>0</v>
      </c>
      <c r="K81" s="292">
        <v>0</v>
      </c>
      <c r="L81" s="291">
        <v>0</v>
      </c>
      <c r="M81" s="292">
        <v>0</v>
      </c>
      <c r="N81" s="291">
        <v>0</v>
      </c>
      <c r="O81" s="292">
        <v>0</v>
      </c>
      <c r="P81" s="292">
        <v>0</v>
      </c>
      <c r="Q81" s="468">
        <v>0</v>
      </c>
      <c r="R81" s="455" t="s">
        <v>275</v>
      </c>
      <c r="S81" s="456"/>
      <c r="T81" s="749" t="s">
        <v>276</v>
      </c>
      <c r="U81" s="750" t="s">
        <v>276</v>
      </c>
      <c r="V81" s="187"/>
    </row>
    <row r="82" spans="1:22" s="19" customFormat="1" ht="14.25" customHeight="1">
      <c r="A82" s="58" t="str">
        <f>Parameters!R80</f>
        <v>Q87_Q88</v>
      </c>
      <c r="B82" s="290" t="s">
        <v>278</v>
      </c>
      <c r="C82" s="290"/>
      <c r="D82" s="770" t="s">
        <v>602</v>
      </c>
      <c r="E82" s="770"/>
      <c r="F82" s="286">
        <v>0</v>
      </c>
      <c r="G82" s="287">
        <v>0</v>
      </c>
      <c r="H82" s="286">
        <v>0</v>
      </c>
      <c r="I82" s="287">
        <v>0</v>
      </c>
      <c r="J82" s="286">
        <v>0</v>
      </c>
      <c r="K82" s="287">
        <v>0</v>
      </c>
      <c r="L82" s="286">
        <v>0</v>
      </c>
      <c r="M82" s="287">
        <v>0</v>
      </c>
      <c r="N82" s="286">
        <v>0</v>
      </c>
      <c r="O82" s="287">
        <v>0</v>
      </c>
      <c r="P82" s="287">
        <v>0</v>
      </c>
      <c r="Q82" s="467">
        <v>0</v>
      </c>
      <c r="R82" s="455" t="s">
        <v>278</v>
      </c>
      <c r="S82" s="456"/>
      <c r="T82" s="749" t="s">
        <v>277</v>
      </c>
      <c r="U82" s="750" t="s">
        <v>277</v>
      </c>
      <c r="V82" s="187"/>
    </row>
    <row r="83" spans="1:22" s="19" customFormat="1" ht="20.25" customHeight="1">
      <c r="A83" s="59" t="str">
        <f>Parameters!R81</f>
        <v>R</v>
      </c>
      <c r="B83" s="293" t="s">
        <v>87</v>
      </c>
      <c r="C83" s="293"/>
      <c r="D83" s="771" t="s">
        <v>603</v>
      </c>
      <c r="E83" s="771"/>
      <c r="F83" s="291">
        <v>0</v>
      </c>
      <c r="G83" s="292">
        <v>0</v>
      </c>
      <c r="H83" s="291">
        <v>0</v>
      </c>
      <c r="I83" s="292">
        <v>0</v>
      </c>
      <c r="J83" s="291">
        <v>0</v>
      </c>
      <c r="K83" s="292">
        <v>0</v>
      </c>
      <c r="L83" s="291">
        <v>0</v>
      </c>
      <c r="M83" s="292">
        <v>0</v>
      </c>
      <c r="N83" s="291">
        <v>0</v>
      </c>
      <c r="O83" s="292">
        <v>0</v>
      </c>
      <c r="P83" s="292">
        <v>0</v>
      </c>
      <c r="Q83" s="468">
        <v>0</v>
      </c>
      <c r="R83" s="457" t="s">
        <v>87</v>
      </c>
      <c r="S83" s="458"/>
      <c r="T83" s="751" t="s">
        <v>88</v>
      </c>
      <c r="U83" s="752" t="s">
        <v>88</v>
      </c>
      <c r="V83" s="187"/>
    </row>
    <row r="84" spans="1:22" s="19" customFormat="1" ht="37.5" customHeight="1">
      <c r="A84" s="58" t="str">
        <f>Parameters!R82</f>
        <v>R90-R92</v>
      </c>
      <c r="B84" s="290" t="s">
        <v>280</v>
      </c>
      <c r="C84" s="290"/>
      <c r="D84" s="770" t="s">
        <v>604</v>
      </c>
      <c r="E84" s="770"/>
      <c r="F84" s="291">
        <v>0</v>
      </c>
      <c r="G84" s="292">
        <v>0</v>
      </c>
      <c r="H84" s="291">
        <v>0</v>
      </c>
      <c r="I84" s="292">
        <v>0</v>
      </c>
      <c r="J84" s="291">
        <v>0</v>
      </c>
      <c r="K84" s="292">
        <v>0</v>
      </c>
      <c r="L84" s="291">
        <v>0</v>
      </c>
      <c r="M84" s="292">
        <v>0</v>
      </c>
      <c r="N84" s="291">
        <v>0</v>
      </c>
      <c r="O84" s="292">
        <v>0</v>
      </c>
      <c r="P84" s="292">
        <v>0</v>
      </c>
      <c r="Q84" s="468">
        <v>0</v>
      </c>
      <c r="R84" s="455" t="s">
        <v>280</v>
      </c>
      <c r="S84" s="456"/>
      <c r="T84" s="749" t="s">
        <v>279</v>
      </c>
      <c r="U84" s="750" t="s">
        <v>279</v>
      </c>
      <c r="V84" s="187"/>
    </row>
    <row r="85" spans="1:22" s="19" customFormat="1" ht="14.25" customHeight="1">
      <c r="A85" s="58" t="str">
        <f>Parameters!R83</f>
        <v>R93</v>
      </c>
      <c r="B85" s="290" t="s">
        <v>281</v>
      </c>
      <c r="C85" s="290"/>
      <c r="D85" s="770" t="s">
        <v>605</v>
      </c>
      <c r="E85" s="770"/>
      <c r="F85" s="286">
        <v>0</v>
      </c>
      <c r="G85" s="287">
        <v>0</v>
      </c>
      <c r="H85" s="286">
        <v>0</v>
      </c>
      <c r="I85" s="287">
        <v>0</v>
      </c>
      <c r="J85" s="286">
        <v>0</v>
      </c>
      <c r="K85" s="287">
        <v>0</v>
      </c>
      <c r="L85" s="286">
        <v>0</v>
      </c>
      <c r="M85" s="287">
        <v>0</v>
      </c>
      <c r="N85" s="286">
        <v>0</v>
      </c>
      <c r="O85" s="287">
        <v>0</v>
      </c>
      <c r="P85" s="287">
        <v>0</v>
      </c>
      <c r="Q85" s="467">
        <v>0</v>
      </c>
      <c r="R85" s="455" t="s">
        <v>281</v>
      </c>
      <c r="S85" s="456"/>
      <c r="T85" s="749" t="s">
        <v>282</v>
      </c>
      <c r="U85" s="750" t="s">
        <v>282</v>
      </c>
      <c r="V85" s="187"/>
    </row>
    <row r="86" spans="1:22" s="19" customFormat="1" ht="20.25" customHeight="1">
      <c r="A86" s="59" t="str">
        <f>Parameters!R84</f>
        <v>S</v>
      </c>
      <c r="B86" s="293" t="s">
        <v>89</v>
      </c>
      <c r="C86" s="293"/>
      <c r="D86" s="771" t="s">
        <v>606</v>
      </c>
      <c r="E86" s="771"/>
      <c r="F86" s="291">
        <v>0</v>
      </c>
      <c r="G86" s="292">
        <v>0</v>
      </c>
      <c r="H86" s="291">
        <v>0</v>
      </c>
      <c r="I86" s="292">
        <v>0</v>
      </c>
      <c r="J86" s="291">
        <v>0</v>
      </c>
      <c r="K86" s="292">
        <v>0</v>
      </c>
      <c r="L86" s="291">
        <v>0</v>
      </c>
      <c r="M86" s="292">
        <v>0</v>
      </c>
      <c r="N86" s="291">
        <v>0</v>
      </c>
      <c r="O86" s="292">
        <v>0</v>
      </c>
      <c r="P86" s="292">
        <v>0</v>
      </c>
      <c r="Q86" s="468">
        <v>0</v>
      </c>
      <c r="R86" s="457" t="s">
        <v>89</v>
      </c>
      <c r="S86" s="458"/>
      <c r="T86" s="751" t="s">
        <v>90</v>
      </c>
      <c r="U86" s="752" t="s">
        <v>90</v>
      </c>
      <c r="V86" s="187"/>
    </row>
    <row r="87" spans="1:22" s="18" customFormat="1" ht="14.25" customHeight="1">
      <c r="A87" s="58" t="str">
        <f>Parameters!R85</f>
        <v>S94</v>
      </c>
      <c r="B87" s="290" t="s">
        <v>283</v>
      </c>
      <c r="C87" s="290"/>
      <c r="D87" s="770" t="s">
        <v>607</v>
      </c>
      <c r="E87" s="770"/>
      <c r="F87" s="291">
        <v>0</v>
      </c>
      <c r="G87" s="292">
        <v>0</v>
      </c>
      <c r="H87" s="291">
        <v>0</v>
      </c>
      <c r="I87" s="292">
        <v>0</v>
      </c>
      <c r="J87" s="291">
        <v>0</v>
      </c>
      <c r="K87" s="292">
        <v>0</v>
      </c>
      <c r="L87" s="291">
        <v>0</v>
      </c>
      <c r="M87" s="292">
        <v>0</v>
      </c>
      <c r="N87" s="291">
        <v>0</v>
      </c>
      <c r="O87" s="292">
        <v>0</v>
      </c>
      <c r="P87" s="292">
        <v>0</v>
      </c>
      <c r="Q87" s="468">
        <v>0</v>
      </c>
      <c r="R87" s="455" t="s">
        <v>283</v>
      </c>
      <c r="S87" s="456"/>
      <c r="T87" s="749" t="s">
        <v>284</v>
      </c>
      <c r="U87" s="750" t="s">
        <v>284</v>
      </c>
      <c r="V87" s="186"/>
    </row>
    <row r="88" spans="1:22" s="18" customFormat="1" ht="14.25" customHeight="1">
      <c r="A88" s="58" t="str">
        <f>Parameters!R86</f>
        <v>S95</v>
      </c>
      <c r="B88" s="290" t="s">
        <v>286</v>
      </c>
      <c r="C88" s="290"/>
      <c r="D88" s="770" t="s">
        <v>608</v>
      </c>
      <c r="E88" s="770"/>
      <c r="F88" s="291">
        <v>0</v>
      </c>
      <c r="G88" s="292">
        <v>0</v>
      </c>
      <c r="H88" s="291">
        <v>0</v>
      </c>
      <c r="I88" s="292">
        <v>0</v>
      </c>
      <c r="J88" s="291">
        <v>0</v>
      </c>
      <c r="K88" s="292">
        <v>0</v>
      </c>
      <c r="L88" s="291">
        <v>0</v>
      </c>
      <c r="M88" s="292">
        <v>0</v>
      </c>
      <c r="N88" s="291">
        <v>0</v>
      </c>
      <c r="O88" s="292">
        <v>0</v>
      </c>
      <c r="P88" s="292">
        <v>0</v>
      </c>
      <c r="Q88" s="468">
        <v>0</v>
      </c>
      <c r="R88" s="455" t="s">
        <v>286</v>
      </c>
      <c r="S88" s="456"/>
      <c r="T88" s="749" t="s">
        <v>285</v>
      </c>
      <c r="U88" s="750" t="s">
        <v>285</v>
      </c>
      <c r="V88" s="186"/>
    </row>
    <row r="89" spans="1:22" s="18" customFormat="1" ht="14.25" customHeight="1">
      <c r="A89" s="58" t="str">
        <f>Parameters!R87</f>
        <v>S96</v>
      </c>
      <c r="B89" s="290" t="s">
        <v>287</v>
      </c>
      <c r="C89" s="290"/>
      <c r="D89" s="770" t="s">
        <v>609</v>
      </c>
      <c r="E89" s="770"/>
      <c r="F89" s="286">
        <v>0</v>
      </c>
      <c r="G89" s="287">
        <v>0</v>
      </c>
      <c r="H89" s="286">
        <v>0</v>
      </c>
      <c r="I89" s="287">
        <v>0</v>
      </c>
      <c r="J89" s="286">
        <v>0</v>
      </c>
      <c r="K89" s="287">
        <v>0</v>
      </c>
      <c r="L89" s="286">
        <v>0</v>
      </c>
      <c r="M89" s="287">
        <v>0</v>
      </c>
      <c r="N89" s="286">
        <v>0</v>
      </c>
      <c r="O89" s="287">
        <v>0</v>
      </c>
      <c r="P89" s="287">
        <v>0</v>
      </c>
      <c r="Q89" s="467">
        <v>0</v>
      </c>
      <c r="R89" s="455" t="s">
        <v>287</v>
      </c>
      <c r="S89" s="456"/>
      <c r="T89" s="749" t="s">
        <v>288</v>
      </c>
      <c r="U89" s="750" t="s">
        <v>288</v>
      </c>
      <c r="V89" s="186"/>
    </row>
    <row r="90" spans="1:22" s="18" customFormat="1" ht="45" customHeight="1">
      <c r="A90" s="59" t="str">
        <f>Parameters!R88</f>
        <v>T</v>
      </c>
      <c r="B90" s="293" t="s">
        <v>290</v>
      </c>
      <c r="C90" s="293"/>
      <c r="D90" s="771" t="s">
        <v>610</v>
      </c>
      <c r="E90" s="771"/>
      <c r="F90" s="287">
        <v>0</v>
      </c>
      <c r="G90" s="287">
        <v>0</v>
      </c>
      <c r="H90" s="287">
        <v>0</v>
      </c>
      <c r="I90" s="287">
        <v>0</v>
      </c>
      <c r="J90" s="287">
        <v>0</v>
      </c>
      <c r="K90" s="287">
        <v>0</v>
      </c>
      <c r="L90" s="287">
        <v>0</v>
      </c>
      <c r="M90" s="287">
        <v>0</v>
      </c>
      <c r="N90" s="287">
        <v>0</v>
      </c>
      <c r="O90" s="287">
        <v>0</v>
      </c>
      <c r="P90" s="287">
        <v>0</v>
      </c>
      <c r="Q90" s="467">
        <v>0</v>
      </c>
      <c r="R90" s="457" t="s">
        <v>290</v>
      </c>
      <c r="S90" s="458"/>
      <c r="T90" s="751" t="s">
        <v>289</v>
      </c>
      <c r="U90" s="752" t="s">
        <v>289</v>
      </c>
      <c r="V90" s="186"/>
    </row>
    <row r="91" spans="1:22" s="18" customFormat="1" ht="20.25" customHeight="1" thickBot="1">
      <c r="A91" s="59" t="str">
        <f>Parameters!R89</f>
        <v>U</v>
      </c>
      <c r="B91" s="441" t="s">
        <v>291</v>
      </c>
      <c r="C91" s="441"/>
      <c r="D91" s="853" t="s">
        <v>611</v>
      </c>
      <c r="E91" s="853"/>
      <c r="F91" s="298">
        <v>0</v>
      </c>
      <c r="G91" s="299">
        <v>0</v>
      </c>
      <c r="H91" s="298">
        <v>0</v>
      </c>
      <c r="I91" s="299">
        <v>0</v>
      </c>
      <c r="J91" s="298">
        <v>0</v>
      </c>
      <c r="K91" s="299">
        <v>0</v>
      </c>
      <c r="L91" s="298">
        <v>0</v>
      </c>
      <c r="M91" s="299">
        <v>0</v>
      </c>
      <c r="N91" s="298">
        <v>0</v>
      </c>
      <c r="O91" s="299">
        <v>0</v>
      </c>
      <c r="P91" s="299">
        <v>0</v>
      </c>
      <c r="Q91" s="472">
        <v>0</v>
      </c>
      <c r="R91" s="457" t="s">
        <v>291</v>
      </c>
      <c r="S91" s="458"/>
      <c r="T91" s="751" t="s">
        <v>292</v>
      </c>
      <c r="U91" s="752" t="s">
        <v>292</v>
      </c>
      <c r="V91" s="186"/>
    </row>
    <row r="92" spans="1:22" ht="45" customHeight="1">
      <c r="A92" s="68" t="str">
        <f>Parameters!R90</f>
        <v>HH</v>
      </c>
      <c r="B92" s="854" t="s">
        <v>705</v>
      </c>
      <c r="C92" s="854"/>
      <c r="D92" s="854"/>
      <c r="E92" s="855"/>
      <c r="F92" s="300">
        <v>0</v>
      </c>
      <c r="G92" s="301">
        <v>0</v>
      </c>
      <c r="H92" s="300">
        <v>0</v>
      </c>
      <c r="I92" s="301">
        <v>0</v>
      </c>
      <c r="J92" s="300">
        <v>0</v>
      </c>
      <c r="K92" s="301">
        <v>0</v>
      </c>
      <c r="L92" s="300">
        <v>0</v>
      </c>
      <c r="M92" s="301">
        <v>0</v>
      </c>
      <c r="N92" s="300">
        <v>0</v>
      </c>
      <c r="O92" s="301">
        <v>0</v>
      </c>
      <c r="P92" s="300">
        <v>0</v>
      </c>
      <c r="Q92" s="641">
        <v>0</v>
      </c>
      <c r="R92" s="856" t="s">
        <v>706</v>
      </c>
      <c r="S92" s="758"/>
      <c r="T92" s="758"/>
      <c r="U92" s="759"/>
      <c r="V92" s="26"/>
    </row>
    <row r="93" spans="1:22" ht="13.8">
      <c r="A93" s="68" t="str">
        <f>Parameters!R91</f>
        <v>HH_TRA</v>
      </c>
      <c r="B93" s="442"/>
      <c r="C93" s="303"/>
      <c r="D93" s="767" t="s">
        <v>126</v>
      </c>
      <c r="E93" s="767"/>
      <c r="F93" s="300">
        <v>0</v>
      </c>
      <c r="G93" s="301">
        <v>0</v>
      </c>
      <c r="H93" s="300">
        <v>0</v>
      </c>
      <c r="I93" s="301">
        <v>0</v>
      </c>
      <c r="J93" s="300">
        <v>0</v>
      </c>
      <c r="K93" s="301">
        <v>0</v>
      </c>
      <c r="L93" s="300">
        <v>0</v>
      </c>
      <c r="M93" s="301">
        <v>0</v>
      </c>
      <c r="N93" s="300">
        <v>0</v>
      </c>
      <c r="O93" s="301">
        <v>0</v>
      </c>
      <c r="P93" s="301">
        <v>0</v>
      </c>
      <c r="Q93" s="470">
        <v>0</v>
      </c>
      <c r="R93" s="462"/>
      <c r="S93" s="317"/>
      <c r="T93" s="760" t="s">
        <v>126</v>
      </c>
      <c r="U93" s="761"/>
      <c r="V93" s="26"/>
    </row>
    <row r="94" spans="1:22" ht="13.8">
      <c r="A94" s="62" t="str">
        <f>Parameters!R92</f>
        <v>HH_HEAT</v>
      </c>
      <c r="B94" s="442"/>
      <c r="C94" s="303"/>
      <c r="D94" s="767" t="s">
        <v>674</v>
      </c>
      <c r="E94" s="767"/>
      <c r="F94" s="300">
        <v>0</v>
      </c>
      <c r="G94" s="301">
        <v>0</v>
      </c>
      <c r="H94" s="300">
        <v>0</v>
      </c>
      <c r="I94" s="301">
        <v>0</v>
      </c>
      <c r="J94" s="300">
        <v>0</v>
      </c>
      <c r="K94" s="301">
        <v>0</v>
      </c>
      <c r="L94" s="300">
        <v>0</v>
      </c>
      <c r="M94" s="301">
        <v>0</v>
      </c>
      <c r="N94" s="300">
        <v>0</v>
      </c>
      <c r="O94" s="301">
        <v>0</v>
      </c>
      <c r="P94" s="301">
        <v>0</v>
      </c>
      <c r="Q94" s="470">
        <v>0</v>
      </c>
      <c r="R94" s="462"/>
      <c r="S94" s="317"/>
      <c r="T94" s="760" t="s">
        <v>392</v>
      </c>
      <c r="U94" s="761"/>
      <c r="V94" s="26"/>
    </row>
    <row r="95" spans="1:22" ht="15" customHeight="1" thickBot="1">
      <c r="A95" s="62" t="str">
        <f>Parameters!R93</f>
        <v>HH_OTH</v>
      </c>
      <c r="B95" s="444"/>
      <c r="C95" s="305"/>
      <c r="D95" s="769" t="s">
        <v>675</v>
      </c>
      <c r="E95" s="769"/>
      <c r="F95" s="306">
        <v>0</v>
      </c>
      <c r="G95" s="298">
        <v>0</v>
      </c>
      <c r="H95" s="299">
        <v>0</v>
      </c>
      <c r="I95" s="298">
        <v>0</v>
      </c>
      <c r="J95" s="299">
        <v>0</v>
      </c>
      <c r="K95" s="298">
        <v>0</v>
      </c>
      <c r="L95" s="299">
        <v>0</v>
      </c>
      <c r="M95" s="298">
        <v>0</v>
      </c>
      <c r="N95" s="299">
        <v>0</v>
      </c>
      <c r="O95" s="298">
        <v>0</v>
      </c>
      <c r="P95" s="298">
        <v>0</v>
      </c>
      <c r="Q95" s="472">
        <v>0</v>
      </c>
      <c r="R95" s="463"/>
      <c r="S95" s="318"/>
      <c r="T95" s="762" t="s">
        <v>127</v>
      </c>
      <c r="U95" s="763"/>
      <c r="V95" s="26"/>
    </row>
    <row r="96" spans="1:22">
      <c r="B96" s="26"/>
      <c r="C96" s="26"/>
      <c r="D96" s="26"/>
      <c r="E96" s="26"/>
      <c r="F96" s="26"/>
      <c r="G96" s="26"/>
      <c r="H96" s="26"/>
      <c r="I96" s="26"/>
      <c r="J96" s="26"/>
      <c r="K96" s="26"/>
      <c r="L96" s="26"/>
      <c r="M96" s="26"/>
      <c r="N96" s="26"/>
      <c r="O96" s="222"/>
      <c r="P96" s="222"/>
      <c r="Q96" s="222"/>
      <c r="R96" s="26"/>
      <c r="S96" s="26"/>
      <c r="T96" s="26"/>
      <c r="U96" s="26"/>
      <c r="V96" s="26"/>
    </row>
    <row r="97" spans="2:22">
      <c r="B97" s="26"/>
      <c r="C97" s="26"/>
      <c r="D97" s="26"/>
      <c r="E97" s="26"/>
      <c r="R97" s="26"/>
      <c r="S97" s="26"/>
      <c r="T97" s="26"/>
      <c r="U97" s="26"/>
      <c r="V97" s="26"/>
    </row>
    <row r="98" spans="2:22">
      <c r="B98" s="26"/>
      <c r="C98" s="26"/>
      <c r="D98" s="26"/>
      <c r="E98" s="26"/>
      <c r="R98" s="26"/>
      <c r="S98" s="26"/>
      <c r="T98" s="26"/>
      <c r="U98" s="26"/>
      <c r="V98" s="26"/>
    </row>
  </sheetData>
  <dataConsolidate/>
  <mergeCells count="184">
    <mergeCell ref="B4:E4"/>
    <mergeCell ref="R4:U4"/>
    <mergeCell ref="F5:M5"/>
    <mergeCell ref="F6:M6"/>
    <mergeCell ref="B7:C7"/>
    <mergeCell ref="D7:E7"/>
    <mergeCell ref="R7:S7"/>
    <mergeCell ref="T7:U7"/>
    <mergeCell ref="D11:E11"/>
    <mergeCell ref="T11:U11"/>
    <mergeCell ref="D12:E12"/>
    <mergeCell ref="T12:U12"/>
    <mergeCell ref="D13:E13"/>
    <mergeCell ref="T13:U13"/>
    <mergeCell ref="D8:E8"/>
    <mergeCell ref="T8:U8"/>
    <mergeCell ref="D9:E9"/>
    <mergeCell ref="T9:U9"/>
    <mergeCell ref="D10:E10"/>
    <mergeCell ref="T10:U10"/>
    <mergeCell ref="D17:E17"/>
    <mergeCell ref="T17:U17"/>
    <mergeCell ref="D18:E18"/>
    <mergeCell ref="T18:U18"/>
    <mergeCell ref="D19:E19"/>
    <mergeCell ref="T19:U19"/>
    <mergeCell ref="D14:E14"/>
    <mergeCell ref="T14:U14"/>
    <mergeCell ref="D15:E15"/>
    <mergeCell ref="T15:U15"/>
    <mergeCell ref="D16:E16"/>
    <mergeCell ref="T16:U16"/>
    <mergeCell ref="D23:E23"/>
    <mergeCell ref="T23:U23"/>
    <mergeCell ref="D24:E24"/>
    <mergeCell ref="T24:U24"/>
    <mergeCell ref="D25:E25"/>
    <mergeCell ref="T25:U25"/>
    <mergeCell ref="D20:E20"/>
    <mergeCell ref="T20:U20"/>
    <mergeCell ref="D21:E21"/>
    <mergeCell ref="T21:U21"/>
    <mergeCell ref="D22:E22"/>
    <mergeCell ref="T22:U22"/>
    <mergeCell ref="D29:E29"/>
    <mergeCell ref="T29:U29"/>
    <mergeCell ref="D30:E30"/>
    <mergeCell ref="T30:U30"/>
    <mergeCell ref="D31:E31"/>
    <mergeCell ref="T31:U31"/>
    <mergeCell ref="D26:E26"/>
    <mergeCell ref="T26:U26"/>
    <mergeCell ref="D27:E27"/>
    <mergeCell ref="T27:U27"/>
    <mergeCell ref="D28:E28"/>
    <mergeCell ref="T28:U28"/>
    <mergeCell ref="D35:E35"/>
    <mergeCell ref="T35:U35"/>
    <mergeCell ref="D36:E36"/>
    <mergeCell ref="T36:U36"/>
    <mergeCell ref="D37:E37"/>
    <mergeCell ref="T37:U37"/>
    <mergeCell ref="D32:E32"/>
    <mergeCell ref="T32:U32"/>
    <mergeCell ref="D33:E33"/>
    <mergeCell ref="T33:U33"/>
    <mergeCell ref="D34:E34"/>
    <mergeCell ref="T34:U34"/>
    <mergeCell ref="D41:E41"/>
    <mergeCell ref="T41:U41"/>
    <mergeCell ref="D42:E42"/>
    <mergeCell ref="T42:U42"/>
    <mergeCell ref="D43:E43"/>
    <mergeCell ref="T43:U43"/>
    <mergeCell ref="D38:E38"/>
    <mergeCell ref="T38:U38"/>
    <mergeCell ref="D39:E39"/>
    <mergeCell ref="T39:U39"/>
    <mergeCell ref="D40:E40"/>
    <mergeCell ref="T40:U40"/>
    <mergeCell ref="D47:E47"/>
    <mergeCell ref="T47:U47"/>
    <mergeCell ref="D48:E48"/>
    <mergeCell ref="T48:U48"/>
    <mergeCell ref="D49:E49"/>
    <mergeCell ref="T49:U49"/>
    <mergeCell ref="D44:E44"/>
    <mergeCell ref="T44:U44"/>
    <mergeCell ref="D45:E45"/>
    <mergeCell ref="T45:U45"/>
    <mergeCell ref="D46:E46"/>
    <mergeCell ref="T46:U46"/>
    <mergeCell ref="D53:E53"/>
    <mergeCell ref="T53:U53"/>
    <mergeCell ref="D54:E54"/>
    <mergeCell ref="T54:U54"/>
    <mergeCell ref="D55:E55"/>
    <mergeCell ref="T55:U55"/>
    <mergeCell ref="D50:E50"/>
    <mergeCell ref="T50:U50"/>
    <mergeCell ref="D51:E51"/>
    <mergeCell ref="T51:U51"/>
    <mergeCell ref="D52:E52"/>
    <mergeCell ref="T52:U52"/>
    <mergeCell ref="D59:E59"/>
    <mergeCell ref="T59:U59"/>
    <mergeCell ref="D60:E60"/>
    <mergeCell ref="T60:U60"/>
    <mergeCell ref="D61:E61"/>
    <mergeCell ref="T61:U61"/>
    <mergeCell ref="D56:E56"/>
    <mergeCell ref="T56:U56"/>
    <mergeCell ref="D57:E57"/>
    <mergeCell ref="T57:U57"/>
    <mergeCell ref="D58:E58"/>
    <mergeCell ref="T58:U58"/>
    <mergeCell ref="D65:E65"/>
    <mergeCell ref="T65:U65"/>
    <mergeCell ref="D66:E66"/>
    <mergeCell ref="T66:U66"/>
    <mergeCell ref="D62:E62"/>
    <mergeCell ref="T62:U62"/>
    <mergeCell ref="D63:E63"/>
    <mergeCell ref="T63:U63"/>
    <mergeCell ref="D64:E64"/>
    <mergeCell ref="T64:U64"/>
    <mergeCell ref="D70:E70"/>
    <mergeCell ref="T70:U70"/>
    <mergeCell ref="D71:E71"/>
    <mergeCell ref="T71:U71"/>
    <mergeCell ref="D72:E72"/>
    <mergeCell ref="T72:U72"/>
    <mergeCell ref="D67:E67"/>
    <mergeCell ref="T67:U67"/>
    <mergeCell ref="D68:E68"/>
    <mergeCell ref="T68:U68"/>
    <mergeCell ref="D69:E69"/>
    <mergeCell ref="T69:U69"/>
    <mergeCell ref="D76:E76"/>
    <mergeCell ref="T76:U76"/>
    <mergeCell ref="D77:E77"/>
    <mergeCell ref="T77:U77"/>
    <mergeCell ref="D78:E78"/>
    <mergeCell ref="T78:U78"/>
    <mergeCell ref="D73:E73"/>
    <mergeCell ref="T73:U73"/>
    <mergeCell ref="D74:E74"/>
    <mergeCell ref="T74:U74"/>
    <mergeCell ref="D75:E75"/>
    <mergeCell ref="T75:U75"/>
    <mergeCell ref="D82:E82"/>
    <mergeCell ref="T82:U82"/>
    <mergeCell ref="D83:E83"/>
    <mergeCell ref="T83:U83"/>
    <mergeCell ref="D84:E84"/>
    <mergeCell ref="T84:U84"/>
    <mergeCell ref="D79:E79"/>
    <mergeCell ref="T79:U79"/>
    <mergeCell ref="D80:E80"/>
    <mergeCell ref="T80:U80"/>
    <mergeCell ref="D81:E81"/>
    <mergeCell ref="T81:U81"/>
    <mergeCell ref="D88:E88"/>
    <mergeCell ref="T88:U88"/>
    <mergeCell ref="D89:E89"/>
    <mergeCell ref="T89:U89"/>
    <mergeCell ref="D90:E90"/>
    <mergeCell ref="T90:U90"/>
    <mergeCell ref="D85:E85"/>
    <mergeCell ref="T85:U85"/>
    <mergeCell ref="D86:E86"/>
    <mergeCell ref="T86:U86"/>
    <mergeCell ref="D87:E87"/>
    <mergeCell ref="T87:U87"/>
    <mergeCell ref="D94:E94"/>
    <mergeCell ref="T94:U94"/>
    <mergeCell ref="D95:E95"/>
    <mergeCell ref="T95:U95"/>
    <mergeCell ref="D91:E91"/>
    <mergeCell ref="T91:U91"/>
    <mergeCell ref="B92:E92"/>
    <mergeCell ref="R92:U92"/>
    <mergeCell ref="D93:E93"/>
    <mergeCell ref="T93:U93"/>
  </mergeCells>
  <dataValidations count="1">
    <dataValidation type="custom" allowBlank="1" showInputMessage="1" showErrorMessage="1" errorTitle="Wrong data input" error="Data entry is limited to positive values or zero._x000d__x000a_: symbol can be used for not available data." sqref="F7:Q95" xr:uid="{00000000-0002-0000-0800-000000000000}">
      <formula1>OR(AND(ISNUMBER(F7),F7&gt;=0),F7=":")</formula1>
    </dataValidation>
  </dataValidations>
  <printOptions headings="1" gridLines="1"/>
  <pageMargins left="0.2" right="0.39370078740157499" top="0.17" bottom="0.47" header="0" footer="0"/>
  <pageSetup paperSize="9" scale="33" fitToHeight="3" pageOrder="overThenDown" orientation="portrait" r:id="rId1"/>
  <headerFooter alignWithMargins="0">
    <oddFooter>&amp;L&amp;A&amp;C&amp;P&amp;R&amp;F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7" ma:contentTypeDescription="Utwórz nowy dokument." ma:contentTypeScope="" ma:versionID="7871ddd2aee2a5f69ad733bb5125d043">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Policy Auditing</Name>
    <Synchronization>Synchronous</Synchronization>
    <Type>10001</Type>
    <SequenceNumber>1100</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Version=15.0.0.0,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Version=15.0.0.0, Culture=neutral, PublicKeyToken=71e9bce111e9429c</Assembly>
    <Class>Microsoft.Office.RecordsManagement.Internal.AuditHandler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emplateUrl xmlns="http://schemas.microsoft.com/sharepoint/v3" xsi:nil="true"/>
    <NazwaPliku xmlns="8C029B3F-2CC4-4A59-AF0D-A90575FA3373">Rozdzial 8, 8.1. Emisja zanieczyszczen do powietrza.xlsx.xlsx</NazwaPliku>
    <_SourceUrl xmlns="http://schemas.microsoft.com/sharepoint/v3" xsi:nil="true"/>
    <Odbiorcy2 xmlns="8C029B3F-2CC4-4A59-AF0D-A90575FA3373" xsi:nil="true"/>
    <xd_ProgID xmlns="http://schemas.microsoft.com/sharepoint/v3" xsi:nil="true"/>
    <Osoba xmlns="8C029B3F-2CC4-4A59-AF0D-A90575FA3373">STAT\WOJCIECHOWSKAMAR</Osoba>
    <Order xmlns="http://schemas.microsoft.com/sharepoint/v3">2252400</Order>
    <_SharedFileIndex xmlns="http://schemas.microsoft.com/sharepoint/v3" xsi:nil="true"/>
    <MetaInfo xmlns="http://schemas.microsoft.com/sharepoint/v3" xsi:nil="true"/>
    <xd_Signature xmlns="http://schemas.microsoft.com/sharepoint/v3">false</xd_Signature>
    <ContentTypeId xmlns="http://schemas.microsoft.com/sharepoint/v3">0x003F9B028CC42C594AAF0DA90575FA3373</ContentTypeId>
  </documentManagement>
</p:properties>
</file>

<file path=customXml/itemProps1.xml><?xml version="1.0" encoding="utf-8"?>
<ds:datastoreItem xmlns:ds="http://schemas.openxmlformats.org/officeDocument/2006/customXml" ds:itemID="{FB91F40F-584E-48FB-AF3E-DBB566C3ED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AFC6F0-BAB0-4F00-8876-CB801FD8E624}">
  <ds:schemaRefs>
    <ds:schemaRef ds:uri="http://schemas.microsoft.com/sharepoint/events"/>
  </ds:schemaRefs>
</ds:datastoreItem>
</file>

<file path=customXml/itemProps3.xml><?xml version="1.0" encoding="utf-8"?>
<ds:datastoreItem xmlns:ds="http://schemas.openxmlformats.org/officeDocument/2006/customXml" ds:itemID="{049D0251-BAD6-4252-8B8B-B5D858DEC1C0}"/>
</file>

<file path=customXml/itemProps4.xml><?xml version="1.0" encoding="utf-8"?>
<ds:datastoreItem xmlns:ds="http://schemas.openxmlformats.org/officeDocument/2006/customXml" ds:itemID="{9DE0882F-FBE7-4805-9579-D1B723DB54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3</vt:i4>
      </vt:variant>
    </vt:vector>
  </HeadingPairs>
  <TitlesOfParts>
    <vt:vector size="19" baseType="lpstr">
      <vt:lpstr>Parameters</vt:lpstr>
      <vt:lpstr>Model</vt:lpstr>
      <vt:lpstr>CO2</vt:lpstr>
      <vt:lpstr>Biomass CO2</vt:lpstr>
      <vt:lpstr>N2O</vt:lpstr>
      <vt:lpstr>CH4</vt:lpstr>
      <vt:lpstr>HFC</vt:lpstr>
      <vt:lpstr>PFC</vt:lpstr>
      <vt:lpstr>SF6_NF3</vt:lpstr>
      <vt:lpstr>SOx</vt:lpstr>
      <vt:lpstr>NOx</vt:lpstr>
      <vt:lpstr>NH3</vt:lpstr>
      <vt:lpstr>NMVOC</vt:lpstr>
      <vt:lpstr>CO</vt:lpstr>
      <vt:lpstr>PM10</vt:lpstr>
      <vt:lpstr>PM2.5</vt:lpstr>
      <vt:lpstr>COUNTRY</vt:lpstr>
      <vt:lpstr>DECIMALS</vt:lpstr>
      <vt:lpstr>ROUNDING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Antonio David</dc:creator>
  <cp:lastModifiedBy>Rudnicka Milena</cp:lastModifiedBy>
  <cp:lastPrinted>2019-11-04T12:11:02Z</cp:lastPrinted>
  <dcterms:created xsi:type="dcterms:W3CDTF">2014-04-25T14:25:51Z</dcterms:created>
  <dcterms:modified xsi:type="dcterms:W3CDTF">2021-12-08T09:07:31Z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y fmtid="{D5CDD505-2E9C-101B-9397-08002B2CF9AE}" pid="3" name="Order">
    <vt:r8>2252400</vt:r8>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dlc_Exempt">
    <vt:bool>false</vt:bool>
  </property>
</Properties>
</file>